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свод" sheetId="1" state="visible" r:id="rId3"/>
    <sheet name="Эжва" sheetId="2" state="hidden" r:id="rId4"/>
    <sheet name="архитектура" sheetId="3" state="hidden" r:id="rId5"/>
    <sheet name="УДИТи С" sheetId="4" state="hidden" r:id="rId6"/>
  </sheets>
  <definedNames>
    <definedName function="false" hidden="true" localSheetId="0" name="_xlnm._FilterDatabase" vbProcedure="false">свод!$C$1:$C$375</definedName>
    <definedName function="false" hidden="false" localSheetId="0" name="Excel_BuiltIn_Print_Area" vbProcedure="false">свод!$A$1:$J$250</definedName>
    <definedName function="false" hidden="false" localSheetId="0" name="Print_Titles" vbProcedure="false">свод!$5:$7</definedName>
    <definedName function="false" hidden="false" localSheetId="0" name="_xlnm_Print_Area" vbProcedure="false">свод!$B$1:$N$250</definedName>
    <definedName function="false" hidden="false" localSheetId="0" name="_xlnm_Print_Area_0" vbProcedure="false">свод!$B$1:$N$250</definedName>
    <definedName function="false" hidden="false" localSheetId="0" name="_xlnm_Print_Area_0_0_0" vbProcedure="false">свод!$B$1:$N$250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C5" authorId="0">
      <text>
        <r>
          <rPr>
            <sz val="10"/>
            <rFont val="Arial"/>
            <family val="2"/>
            <charset val="204"/>
          </rPr>
          <t xml:space="preserve">"срок не наступил", "выполнено в срок", "выполнено раньше срока", "просрочено" (то есть не выполнено), "выполнено позже срока", "не актуально" (то есть требуется внесение изменений в муниципальную программу").</t>
        </r>
      </text>
    </comment>
  </commentList>
</comments>
</file>

<file path=xl/comments2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B7" authorId="0">
      <text>
        <r>
          <rPr>
            <sz val="10"/>
            <rFont val="Arial"/>
            <family val="2"/>
            <charset val="204"/>
          </rPr>
          <t xml:space="preserve">"срок не наступил", "выполнено в срок", "выполнено раньше срока", "просрочено" (то есть не выполнено), "выполнено позже срока", "не актуально" (то есть требуется внесение изменений в муниципальную программу").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B6" authorId="0">
      <text>
        <r>
          <rPr>
            <sz val="10"/>
            <rFont val="Arial"/>
            <family val="2"/>
            <charset val="204"/>
          </rPr>
          <t xml:space="preserve">"срок не наступил", "выполнено в срок", "выполнено раньше срока", "просрочено" (то есть не выполнено), "выполнено позже срока", "не актуально" (то есть требуется внесение изменений в муниципальную программу").</t>
        </r>
      </text>
    </comment>
  </commentList>
</comments>
</file>

<file path=xl/comments4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B6" authorId="0">
      <text>
        <r>
          <rPr>
            <sz val="10"/>
            <rFont val="Arial"/>
            <family val="2"/>
            <charset val="204"/>
          </rPr>
          <t xml:space="preserve">"срок не наступил", "выполнено в срок", "выполнено раньше срока", "просрочено" (то есть не выполнено), "выполнено позже срока", "не актуально" (то есть требуется внесение изменений в муниципальную программу").</t>
        </r>
      </text>
    </comment>
  </commentList>
</comments>
</file>

<file path=xl/sharedStrings.xml><?xml version="1.0" encoding="utf-8"?>
<sst xmlns="http://schemas.openxmlformats.org/spreadsheetml/2006/main" count="11741" uniqueCount="317">
  <si>
    <t xml:space="preserve">Форма мониторинга реализации муниципальной программы (квартальная)</t>
  </si>
  <si>
    <t xml:space="preserve">Наименование муниципальной программы:  Развитие транспортной системы</t>
  </si>
  <si>
    <t xml:space="preserve">Отчетный период: 3 мес. 2024 г.</t>
  </si>
  <si>
    <t xml:space="preserve">Ответственный исполнитель: Управление дорожной инфраструктуры, транспорта и связи администрации МО ГО «Сыктывкар»</t>
  </si>
  <si>
    <t xml:space="preserve">№</t>
  </si>
  <si>
    <t xml:space="preserve">Наименование подпрограммы, основного мероприятия, мероприятий, реализуемых в рамках основного мероприятия, контрольного события</t>
  </si>
  <si>
    <t xml:space="preserve">Статус мероприятия, контрольного события</t>
  </si>
  <si>
    <t xml:space="preserve">Ответственный исполнитель</t>
  </si>
  <si>
    <t xml:space="preserve">Дата наступления и содержание мероприятия, контрольного события в отчетном периоде</t>
  </si>
  <si>
    <t xml:space="preserve">Расходы на реализацию основного мероприятия, мероприятия программы, тыс. руб. </t>
  </si>
  <si>
    <t xml:space="preserve">Ресурсное обеспечение (тыс. руб.)</t>
  </si>
  <si>
    <t xml:space="preserve">Эжва</t>
  </si>
  <si>
    <t xml:space="preserve">УДИТиС</t>
  </si>
  <si>
    <t xml:space="preserve">Архитектура</t>
  </si>
  <si>
    <t xml:space="preserve">План</t>
  </si>
  <si>
    <t xml:space="preserve">Факт</t>
  </si>
  <si>
    <t xml:space="preserve">Источник финансирования</t>
  </si>
  <si>
    <t xml:space="preserve">План на отчетную дату</t>
  </si>
  <si>
    <t xml:space="preserve">Кассовое исполнение на отчетную дату</t>
  </si>
  <si>
    <t xml:space="preserve">сумма</t>
  </si>
  <si>
    <t xml:space="preserve">Подпрограмма 1. "Улучшение состояния улично-дорожной сети МО ГО "Сыктывкар" </t>
  </si>
  <si>
    <t xml:space="preserve">Подпрограмма 1. "Улучшение состояния улично-дорожной сети МО ГО "Сыктывкар"</t>
  </si>
  <si>
    <t xml:space="preserve">срок не наступил</t>
  </si>
  <si>
    <t xml:space="preserve">Первый заместитель руководителя администрации МО ГО "Сыктывкар" А.А. Можегов, Руководитель администрации Эжвинского района МО ГО "Сыктывкар" С.В. Воронин</t>
  </si>
  <si>
    <t xml:space="preserve">Всего </t>
  </si>
  <si>
    <t xml:space="preserve">х</t>
  </si>
  <si>
    <t xml:space="preserve">всего</t>
  </si>
  <si>
    <t xml:space="preserve">ФБ</t>
  </si>
  <si>
    <t xml:space="preserve">РБ </t>
  </si>
  <si>
    <t xml:space="preserve">РБ</t>
  </si>
  <si>
    <t xml:space="preserve">МБ</t>
  </si>
  <si>
    <t xml:space="preserve">ВИ</t>
  </si>
  <si>
    <t xml:space="preserve">Основное мероприятие 1.1.1. Обеспечение нормативных правовых условий для развития улично-дорожной сети</t>
  </si>
  <si>
    <t xml:space="preserve">Начальник УДИТиС администрации МО ГО "Сыктывкар" Е.И.Колегов, Заведующий отделом районного хозяйства администрации Эжвинского района МО ГО "Сыктывкар" Л.А.Симоненко</t>
  </si>
  <si>
    <t xml:space="preserve">1.1</t>
  </si>
  <si>
    <t xml:space="preserve">Мероприятие 1.1.1.1. Разработка муниципальных правовых актов в области развития улично-дорожной сети</t>
  </si>
  <si>
    <t xml:space="preserve">Начальник отдела контроля за содержанием и эксплуатацией улично-дорожной сети УДИТиС администрации МО ГО "Сыктывкар" А.С.Шаманов, Заведующий отделом районного хозяйства администрации Эжвинского района МО ГО "Сыктывкар" Л.А.Симоненко</t>
  </si>
  <si>
    <t xml:space="preserve">1.1.1</t>
  </si>
  <si>
    <t xml:space="preserve">Контрольное событие 1. Нормативно-правовые акты в области развития улично-дорожной сети разработаны и утверждены</t>
  </si>
  <si>
    <t xml:space="preserve">Основное мероприятие 1.1.2. Осуществление муниципальных функций, оказание муниципальных услуг в сфере дорожного хозяйства</t>
  </si>
  <si>
    <t xml:space="preserve">2.1</t>
  </si>
  <si>
    <t xml:space="preserve">Мероприятие 1.1.2.1. Осуществление муниципального дорожного контроля</t>
  </si>
  <si>
    <t xml:space="preserve">Начальник отдела контроля за содержанием и эксплуатацией улично-дорожной сети УДИТиС администрации МО ГО "Сыктывкар" А.С.Шаманов, Заведующий отделом районного хозяйства администрации Эжвинского района МО ГО "Сыктывкар" Л.А.Симоненко
</t>
  </si>
  <si>
    <t xml:space="preserve">31.12.2024</t>
  </si>
  <si>
    <t xml:space="preserve">2.1.1</t>
  </si>
  <si>
    <t xml:space="preserve">Контрольное событие 2. Проведены плановые и внеплановые проверки по муниципальному дорожному контролю</t>
  </si>
  <si>
    <t xml:space="preserve">Начальник отдела контроля за содержанием и эксплуатацией улично-дорожной сети УДИТиС администрации МО ГО "Сыктывкар" А.С.Шаманов, Заведующий отделом районного хозяйства администрации Эжвинского района МО ГО "Сыктывкар" Л.А.Симоненко
</t>
  </si>
  <si>
    <t xml:space="preserve">За 1 квартал 2024 года проведено 6 проверок санитарного состояния улично-дорожной сети и тротуаров</t>
  </si>
  <si>
    <t xml:space="preserve">2.1.2</t>
  </si>
  <si>
    <t xml:space="preserve">Контрольное событие 3. Выданы специальные разрешения на движение по автомобильным дорогам тяжеловесного и (или) крупногабаритного транспортного средства по маршрутам, проходящим по автомобильным дорогам местного значения в границах МО ГО "Сыктывкар"</t>
  </si>
  <si>
    <t xml:space="preserve">Начальник отдела контроля за содержанием и эксплуатацией улично-дорожной сети УДИТиС администрации МО ГО "Сыктывкар" А.С.Шаманов
</t>
  </si>
  <si>
    <t xml:space="preserve">Основное мероприятие 1.2.1. Содержание улично-дорожной сети</t>
  </si>
  <si>
    <t xml:space="preserve">3.1</t>
  </si>
  <si>
    <t xml:space="preserve">Мероприятие 1.2.1.1. Содержание автомобильных дорог, улиц</t>
  </si>
  <si>
    <t xml:space="preserve">Акт по выполнению работ по содержанию автомобильных дорог общего пользования местного значения на территории МО ГО "Сыктывкар" 2 от 07.03.2024</t>
  </si>
  <si>
    <t xml:space="preserve">3.1.1</t>
  </si>
  <si>
    <t xml:space="preserve">Контрольное событие 4. Подписаны акты о приемке выполненных работ, отчеты о проведенных мероприятиях</t>
  </si>
  <si>
    <t xml:space="preserve">Выполнены работы по очистке улично-дорожной сети, тротуаров, стоянок для а/транспорта, остановочных комплексов от снега, наледи и другие виды работ на территории МО ГО «Сыктывкар» (включая Эжвинский район)</t>
  </si>
  <si>
    <t xml:space="preserve">3.2</t>
  </si>
  <si>
    <t xml:space="preserve">Мероприятие 1.2.1.2. Аварийный ремонт автомобильных дорог, улиц </t>
  </si>
  <si>
    <t xml:space="preserve">3.2.1</t>
  </si>
  <si>
    <t xml:space="preserve">Контрольное событие 5. Подписаны акты о приемке выполненных работ, отчеты о проведенных мероприятиях</t>
  </si>
  <si>
    <t xml:space="preserve">3.3</t>
  </si>
  <si>
    <t xml:space="preserve">Мероприятие 1.2.1.3. Оборудование и содержание понтонных переправ</t>
  </si>
  <si>
    <t xml:space="preserve">3.3.1</t>
  </si>
  <si>
    <t xml:space="preserve">Контрольное событие 6. Выполнены работы по установке и содержанию понтонных переправ</t>
  </si>
  <si>
    <t xml:space="preserve">Х</t>
  </si>
  <si>
    <t xml:space="preserve">Мероприятие 1.2.1.4.  Подготовительные мероприятия  по приобретению и установке понтонного моста через р. Вычегда</t>
  </si>
  <si>
    <t xml:space="preserve">Начальник отдела контроля за содержанием и эксплуатацией инфраструктуры городского хозяйства УЖКХ администрации МО ГО "Сыктывкар" А.А. Телегин</t>
  </si>
  <si>
    <t xml:space="preserve">Контрольное событие 18. Выполнение подготовительных мероприятий по приобретению и установке понтонного моста через р. Вычегда</t>
  </si>
  <si>
    <t xml:space="preserve">3.4</t>
  </si>
  <si>
    <t xml:space="preserve">Мероприятие 1.2.1.4. Оборудование и содержание сезонных (временных) объектов улично-дорожной сети (ледовых переправ) </t>
  </si>
  <si>
    <t xml:space="preserve">558,9</t>
  </si>
  <si>
    <t xml:space="preserve">2129,4</t>
  </si>
  <si>
    <t xml:space="preserve">3.4.1</t>
  </si>
  <si>
    <t xml:space="preserve">Контрольное событие 7. Подписаны акты о приемке выполненных работ по оборудованию и содержанию ледовых переправ </t>
  </si>
  <si>
    <t xml:space="preserve">МК 62/2022 от 20.12.22,документ о приемке (акт) 1 от 09.01.24 выполненных работ работ по содержанию и устройству ледовой переправы через р.Вычегда в районе ул. Тентюковская с 23.12.23 по 31.12.23,
МК 71/2023 от 24.11.23, документ о приемке (акт) 2 от 26.01.24 выполненных  работ по устройству и содержанию ледовых переправ через р.Вычегда в районе м.Алешино,пос.Трехозерка  с 23.12.23 по 25.01.24, 
МК 71/2023 от 24.11.23, документ о приемке (акт) 4 от 26.02.24 выполненных работ по устройству и содержанию ледов. переправ ч/з р.Вычегда в р-не м.Алешино,пос.Трехозерка и в р-не ул.Тентюк.с 26.01.24 по 25.02.24
</t>
  </si>
  <si>
    <t xml:space="preserve">Основное мероприятие 1.2.2.1. Приведение в нормативное состояние улично-дорожной сети, в том числе в рамках реализации мероприятий регионального проекта "Дорожная сеть"</t>
  </si>
  <si>
    <t xml:space="preserve">Управление дорожной инфраструктуры, транспорта и связи администрации МО ГО "Сыктывкар", Администрация Эжвинского района МО ГО "Сыктывкар"</t>
  </si>
  <si>
    <t xml:space="preserve">24189,4</t>
  </si>
  <si>
    <t xml:space="preserve">4.1</t>
  </si>
  <si>
    <t xml:space="preserve">Мероприятие 1.2.2.2.1. Ремонт объектов улично-дорожной сети, снижение уровня перегрузки и ликвидации мест концентрации дорожно-транспортных происшествий на автомобильных дорогах местного значения и улицах, расположенных на территории городской агломерации г. Сыктывкара</t>
  </si>
  <si>
    <t xml:space="preserve">Начальник УДИТиС администрации МО ГО "Сыктывкар" Е.И.Колегов; И.о. начальника УЖК администрации МО ГО "Сыктывкар" О.Б.Бондаренко;
Заведующий отделом районного хозяйства администрации Эжвинского района МО ГО "Сыктывкар" Л.А.Симоненко</t>
  </si>
  <si>
    <t xml:space="preserve">4.1.1</t>
  </si>
  <si>
    <t xml:space="preserve">Контрольное событие 8. Подписаны акты о приемке выполненных работ по ремонту объектов улично-дорожной сети</t>
  </si>
  <si>
    <t xml:space="preserve">Начальник отдела контроля за содержанием и эксплуатацией улично-дорожной сети УДИТиС администрации МО ГО "Сыктывкар" А.С.Шаманов; И.о. начальника УЖК администрации МО ГО "Сыктывкар" О.Б.Бондаренко; Заведующий отделом районного хозяйства администрации Эжвинского района МО ГО "Сыктывкар" Л.А.Симоненко</t>
  </si>
  <si>
    <t xml:space="preserve">Основное мероприятие 1.2.3. Обеспечение доступности приоритетных объектов и услуг для инвалидов и других маломобильных групп населения</t>
  </si>
  <si>
    <t xml:space="preserve">Начальник УДИТиС администрации МО ГО "Сыктывкар" Е.И.Колегов</t>
  </si>
  <si>
    <t xml:space="preserve">5.1</t>
  </si>
  <si>
    <t xml:space="preserve">Мероприятие 1.2.3.1. Проведение мероприятий по ремонту объектов улично-дорожной сети с обеспечением доступности приоритетных объектов и услуг для инвалидов и других маломобильных групп населения</t>
  </si>
  <si>
    <t xml:space="preserve">Начальник отдела контроля за содержанием и эксплуатацией улично-дорожной сети УДИТиС администрации МО ГО "Сыктывкар" А.С.Шаманов</t>
  </si>
  <si>
    <t xml:space="preserve">5.1.1</t>
  </si>
  <si>
    <t xml:space="preserve">Контрольное событие 9. Выполнены работы с учетом требований по обеспечению доступности приоритетных объектов и услуг для инвалидов и других маломобильных групп населения при проведении ремонта улично-дорожной сети</t>
  </si>
  <si>
    <t xml:space="preserve">Основное мероприятие 1.2.4. Строительство и реконструкция объектов дорожного хозяйства</t>
  </si>
  <si>
    <t xml:space="preserve">Заведующий отделом районного хозяйства администрации Эжвинского района МО ГО "Сыктывкар" Л.А. Симоненко, Начальник УАГСиЗ администрации МО ГО "Сыктывкар" Е.В. Мартынова</t>
  </si>
  <si>
    <t xml:space="preserve">6.1</t>
  </si>
  <si>
    <t xml:space="preserve">Мероприятие 1.2.4.1. Строительство мостового сооружения в м. Алешино</t>
  </si>
  <si>
    <t xml:space="preserve">Начальник УАГСиЗ администрации МО ГО "Сыктывкар" Е.В.Мартынова;
Начальник БУ "УКС МО ГО "Сыктывкар" А.А.Пытова</t>
  </si>
  <si>
    <t xml:space="preserve">6.1.1</t>
  </si>
  <si>
    <t xml:space="preserve">Контрольное событие 10. Подача заявки на включение объекта в АИП РК на 2025 - 2027 гг.</t>
  </si>
  <si>
    <t xml:space="preserve">Начальник УАГСиЗ администрации МО ГО "Сыктывкар" Е.В.Мартынова;
Начальник БУ "УКС МО ГО "Сыктывкар" А.А.Пытова
</t>
  </si>
  <si>
    <t xml:space="preserve">x</t>
  </si>
  <si>
    <t xml:space="preserve">6.2</t>
  </si>
  <si>
    <t xml:space="preserve">Мероприятие 1.2.4.2. Строительство тротуара до территории школы на 825 мест по ул. Тентюковская города Сыктывкара</t>
  </si>
  <si>
    <t xml:space="preserve">Начальник УАГСиЗ администрации МО ГО "Сыктывкар" Е.В. Мартынова; Начальник БУ "УКС МО ГО "Сыктывкар" А.А. Пытова</t>
  </si>
  <si>
    <t xml:space="preserve">31.11.2024</t>
  </si>
  <si>
    <t xml:space="preserve">6.2.1</t>
  </si>
  <si>
    <t xml:space="preserve">Контрольное событие 11. Разработка проектно-сметной документации на строительство тротуара до территории школы на 825 мест по ул. Тентюковская города Сыктывкара</t>
  </si>
  <si>
    <t xml:space="preserve">Начальник УАГСиЗ администрации МО ГО "Сыктывкар" Е.В.Мартынова;
Начальник БУ "УКС МО ГО "Сыктывкар" А.А.Пытова</t>
  </si>
  <si>
    <t xml:space="preserve">6.3</t>
  </si>
  <si>
    <t xml:space="preserve">Мероприятие 1.2.4.3. Обеспечение земельных участков инфраструктурой мкр. Емваль (внутримикрорайонные улицы, проезды и уличное освещение, противопожарное водоснабжение)</t>
  </si>
  <si>
    <t xml:space="preserve">Всего</t>
  </si>
  <si>
    <t xml:space="preserve">6.3.1</t>
  </si>
  <si>
    <t xml:space="preserve">Контрольное событие 12. Выполнение строительно-монтажных работ по строительству ул. Ельная</t>
  </si>
  <si>
    <t xml:space="preserve">Начальник УАГСиЗ администрации МО ГО "Сыктывкар" Е.В.Мартынова;
Начальник БУ "УКС МО ГО "Сыктывкар" А.А.Пытова
</t>
  </si>
  <si>
    <t xml:space="preserve">09.02.2024 г. оплачен 100 % аванс по контракту на подготовку и выдачу тех. условий на вынос и переустройство сооружений связи ПАО "Ростелеком"в сумме 13,3 тыс. рублей.
18.12.2023 г. заключен договор на выполнение строительно-монтажных работ. Срок завершения работ - до 31.10.2024 г.</t>
  </si>
  <si>
    <t xml:space="preserve">6.4</t>
  </si>
  <si>
    <t xml:space="preserve">Мероприятие 1.2.4.4. Реконструкция автомобильной дороги общего пользования местного значения "Подъезд к с/т м. Дырнос" начало участка км 0 + 000, конец участка км 5 + 080 (от ул. Дырносская до ул. 1-я Промышленная)</t>
  </si>
  <si>
    <t xml:space="preserve">6000</t>
  </si>
  <si>
    <t xml:space="preserve">6.4.1</t>
  </si>
  <si>
    <t xml:space="preserve">Контрольное событие 13. Разработка проектно-сметной и рабочей документации и получение положительного заключения государственной экспертизы по объекту</t>
  </si>
  <si>
    <t xml:space="preserve">Подпрограмма 2. "Повышение безопасности дорожного движения на территории МО ГО "Сыктывкар"</t>
  </si>
  <si>
    <t xml:space="preserve">Основное мероприятие 2.1.1. Обеспечение надлежащего функционирования объектов регулирования дорожного движения на улично-дорожной сети  </t>
  </si>
  <si>
    <t xml:space="preserve">Мероприятие 2.1.1.1. Содержание светофорных объектов, установка, замена и содержание дорожных знаков и других средств регулирования дорожного движения</t>
  </si>
  <si>
    <t xml:space="preserve">Начальник отдела контроля за содержанием и эксплуатацией улично-дорожной сети УДИТиС администрации МО ГО "Сыктывкар" А.С.Шаманов;
Заведующий отделом районного хозяйства администрации Эжвинского района МО ГО "Сыктывкар" Л.А.Симоненко</t>
  </si>
  <si>
    <t xml:space="preserve">Контрольное событие 14. Проведены работы по содержанию светофорных объектов, установке, замене и содержанию дорожных знаков и других средств регулирования дорожного движения</t>
  </si>
  <si>
    <t xml:space="preserve">Начальник отдела контроля за содержанием и эксплуатацией улично-дорожной сети УДИТиС администрации МО ГО "Сыктывкар" А.С.Шаманов;
Заведующий отделом районного хозяйства администрации Эжвинского района МО ГО "Сыктывкар" Л.А.Симоненко</t>
  </si>
  <si>
    <r>
      <rPr>
        <sz val="12"/>
        <color rgb="FF333333"/>
        <rFont val="Times New Roman"/>
        <family val="1"/>
        <charset val="204"/>
      </rPr>
      <t xml:space="preserve">В 1 квартале 2024 года произведена установка 242 новых знаков, замена 41 дорожных знаков, о</t>
    </r>
    <r>
      <rPr>
        <sz val="12"/>
        <rFont val="Times New Roman"/>
        <family val="1"/>
        <charset val="204"/>
      </rPr>
      <t xml:space="preserve">бслуживание 28 информационных щитов  28, обслуживание 164 дорожных знаков.</t>
    </r>
  </si>
  <si>
    <t xml:space="preserve">Основное мероприятие 2.1.2. Осуществление мероприятий, направленных на совершенствование улично-дорожной сети и организацию движения транспортных средств и пешеходов </t>
  </si>
  <si>
    <t xml:space="preserve">300,00</t>
  </si>
  <si>
    <t xml:space="preserve">Мероприятие 2.1.2.1. Проведение мероприятий, способствующих повышению безопасности дорожного движения</t>
  </si>
  <si>
    <t xml:space="preserve"> 31.12.2024</t>
  </si>
  <si>
    <t xml:space="preserve">акт 1 от 26.02.2024г. за вып.раб. по установке пеш.ограждений г. Сык-ра по ул. Морозова, в р-не дома №1 </t>
  </si>
  <si>
    <t xml:space="preserve">Контрольное событие 15. Выполнены работы по установке ограждений, светофорных объектов; модернизации светофорных объектов и др.
</t>
  </si>
  <si>
    <t xml:space="preserve">3.</t>
  </si>
  <si>
    <t xml:space="preserve">Основное мероприятие 2.1.3. Организация работ по нанесению дорожной разметки на улично-дорожной сети </t>
  </si>
  <si>
    <t xml:space="preserve">Начальник УДИТиС администрации МО ГО "Сыктывкар" Е.И.Колегов;
Заведующий отделом районного хозяйства администрации Эжвинского района МО ГО "Сыктывкар" Л.А.Симоненко</t>
  </si>
  <si>
    <t xml:space="preserve">14375,5</t>
  </si>
  <si>
    <t xml:space="preserve">Мероприятие 2.1.3.1. Нанесение дорожной разметки на улично-дорожной сети МО ГО "Сыктывкар"</t>
  </si>
  <si>
    <t xml:space="preserve"> сч.7 от 20.02.24 субсидия на частич.возмещ.затрат на содерж. улиц, дорог, переданных из казны МО ГО Сыктывкар </t>
  </si>
  <si>
    <t xml:space="preserve">Контрольное событие 16. Выполнены работы по нанесению дорожной разметки на улично-дорожной сети МО ГО "Сыктывкар"</t>
  </si>
  <si>
    <t xml:space="preserve">4.</t>
  </si>
  <si>
    <t xml:space="preserve">Основное мероприятие 2.2.1. Оснащение образовательных организаций оборудованием и материалами, позволяющими в игровой форме формировать навыки безопасного поведения на улично-дорожной сети</t>
  </si>
  <si>
    <t xml:space="preserve">Начальник Управления образования администрации МО ГО "Сыктывкар" О.Ю.Бригида
Начальник Управления дошкольного образования администрации МО ГО "Сыктывкар" Г.В.Дейнеко</t>
  </si>
  <si>
    <t xml:space="preserve">Мероприятие 2.2.1.1. Обследование условий в образовательных учреждениях, необходимых для формирования навыков безопасного поведения на улично-дорожной сети</t>
  </si>
  <si>
    <t xml:space="preserve">Консультант Управления образования администрации МО ГО "Сыктывкар" К.А.Филимонов
Начальник Управления дошкольного образования администрации МО ГО "Сыктывкар" Г.В.Дейнеко</t>
  </si>
  <si>
    <t xml:space="preserve">Контрольное событие 17. Проведены обследования (совместно с ГИБДД)</t>
  </si>
  <si>
    <t xml:space="preserve">Консультант Управления образования администрации МО ГО "Сыктывкар" К.А. Филимонов</t>
  </si>
  <si>
    <t xml:space="preserve">Основное мероприятие 2.2.2. Проведение конкурсов и соревнований, направленных на развитие навыков безопасного поведения детей на улице</t>
  </si>
  <si>
    <t xml:space="preserve">Начальник Управления образования администрации МО ГО "Сыктывкар" О.Ю.Бригида
Начальник Управления дошкольного образования администрации МО ГО "Сыктывкар" Г.В.Дейнеко</t>
  </si>
  <si>
    <t xml:space="preserve">Мероприятие 2.2.2.1. Выполнение плана проведения конкурсов и соревнований, направленных на развитие навыков безопасного поведения детей на улице</t>
  </si>
  <si>
    <t xml:space="preserve">Консультант Управления образования администрации МО ГО "Сыктывкар" К.А.Филимонов, директор МУ "ИМЦ" И.Н.Гузь
Начальник Управления дошкольного образования администрации МО ГО "Сыктывкар" Г.В.Дейнеко</t>
  </si>
  <si>
    <t xml:space="preserve">Контрольное событие 18. Утверждены итоги конкурсов и соревнований, направленных на развитие навыков безопасного поведения детей на улице</t>
  </si>
  <si>
    <t xml:space="preserve">С 29.02 по 12.03.2024 года прошёл I муниципальный конкурс «Это важно!», посвященный Дню создания отрядов юных инспекторов движения.
Муниципальный конкурс проходил в два этапа:1 этап – заочный, 2 этап – очный.
По итогам Конкурса победителями и призерами стали:
- Возрастная группа 8-10 лет: 1 место - МАОУ «СОШ №12»; 2 место - МОУ «СОШ № 20»; 3 место - МАОУ «СОШ 24»;
- Возрастная группа 11-15 лет: 1 место - МАОУ «СОШ №18», 2 место - МОУ КНГ, 3 место - МАОУ «СОШ №35».
Победители конкурса, а также участники, занявшие призовые места отмечены дипломами и памятными призами.</t>
  </si>
  <si>
    <t xml:space="preserve">Подпрограмма 3. "Повышение качества предоставления транспортных услуг на территории МО ГО "Сыктывкар"</t>
  </si>
  <si>
    <t xml:space="preserve">Основное мероприятие 3.1.1.1. Организация муниципальных регулярных перевозок пассажиров и багажа автомобильным транспортом</t>
  </si>
  <si>
    <t xml:space="preserve">Мероприятие 3.1.1.1.1.Осуществление регулярных перевозок по регулируемым тарифам пассажиров и багажа по муниципальным маршрутам</t>
  </si>
  <si>
    <t xml:space="preserve">Заместитель начальника УДИТиС администрации МО ГО "Сыктывкар" Б.Н.Зимин, Заведующий отделом районного хозяйства администрации Эжвинского района МО ГО "Сыктывкар" Л.А.Симоненко</t>
  </si>
  <si>
    <t xml:space="preserve">Контрольное событие 19. Выполнены перевозчиками работы, связанные с осуществлением регулярных перевозок по регулируемым тарифам пассажиров и багажа по муниципальным маршрутам</t>
  </si>
  <si>
    <r>
      <rPr>
        <sz val="12"/>
        <color rgb="FF000000"/>
        <rFont val="Times New Roman"/>
        <family val="1"/>
        <charset val="204"/>
      </rPr>
      <t xml:space="preserve">На территории Сыктывкара </t>
    </r>
    <r>
      <rPr>
        <sz val="12"/>
        <rFont val="Times New Roman"/>
        <family val="1"/>
        <charset val="204"/>
      </rPr>
      <t xml:space="preserve">перевезенных пассажиров составило 5 710,96 тыс. чел., </t>
    </r>
    <r>
      <rPr>
        <sz val="12"/>
        <color rgb="FF000000"/>
        <rFont val="Times New Roman"/>
        <family val="1"/>
        <charset val="204"/>
      </rPr>
      <t xml:space="preserve">в том числе в Эжвинском районе</t>
    </r>
    <r>
      <rPr>
        <sz val="12"/>
        <rFont val="Times New Roman"/>
        <family val="1"/>
        <charset val="204"/>
      </rPr>
      <t xml:space="preserve"> перевезено 163,5 тыс. пассажиров. </t>
    </r>
  </si>
  <si>
    <t xml:space="preserve">1.1.2</t>
  </si>
  <si>
    <t xml:space="preserve">Контрольное событие 20. Выданы перевозчиками свидетельства, карты маршрутов об осуществлении перевозок</t>
  </si>
  <si>
    <t xml:space="preserve">выполнено в срок</t>
  </si>
  <si>
    <t xml:space="preserve">Заместитель начальника УДИТиС администрации МО ГО "Сыктывкар" Б.Н.Зимин, Заведующий отделом районного хозяйства администрации Эжвинского района МО ГО "Сыктывкар" Л.А.Симоненко
</t>
  </si>
  <si>
    <t xml:space="preserve">по мере необходимости</t>
  </si>
  <si>
    <t xml:space="preserve">За 1 квартал 2024 года выдано 205 карт маршрута</t>
  </si>
  <si>
    <t xml:space="preserve">1.2</t>
  </si>
  <si>
    <t xml:space="preserve">Мероприятие 3.1.1.1.2. Осуществление перевозок пассажиров и багажа по заказу</t>
  </si>
  <si>
    <t xml:space="preserve">1.2.1</t>
  </si>
  <si>
    <t xml:space="preserve">Контрольное событие 21. Выполнены перевозчиками работы, связанные с осуществлением перевозок пассажиров и багажа по заказу</t>
  </si>
  <si>
    <t xml:space="preserve">К документу о приемке (акт) 38 от 08.01.24 (контракт МК №38/2023 от 27.06.23 за вып.услуг по фрахтованию транспортных средств для оказания услуг по перевозке неопределенного круга лиц), к документу о приемке (акт) 4 от 06.03.24 (контракт МК №87/2023 от 20.12.23) к документу о приемке (акт) 1 от 06.02.24</t>
  </si>
  <si>
    <t xml:space="preserve">1.2.2</t>
  </si>
  <si>
    <t xml:space="preserve">Контрольное событие 22. Выданы перевозчиками заявки для осуществлении перевозок</t>
  </si>
  <si>
    <t xml:space="preserve">Основное мероприятие 3.1.3
Приобретение транспортных средств для осуществления пассажирских перевозок на автомобильном транспорте</t>
  </si>
  <si>
    <t xml:space="preserve">Управление дорожной инфраструктуры, транспорта и связи администрации МО ГО "Сыктывкар"</t>
  </si>
  <si>
    <t xml:space="preserve">1.3</t>
  </si>
  <si>
    <t xml:space="preserve">
Мероприятие 3.1.3.1. Приобретение подвижного состава в целях использования его по маршрутам регулярных перевозок пассажиров и багажа автомобильным транспортом на территории МО ГО "Сыктывкар"</t>
  </si>
  <si>
    <t xml:space="preserve">Заместитель начальника УДИТиС администрации МО ГО "Сыктывкар" Б.Н.Зимин</t>
  </si>
  <si>
    <t xml:space="preserve">31.03.2024</t>
  </si>
  <si>
    <r>
      <rPr>
        <sz val="12"/>
        <rFont val="Times New Roman"/>
        <family val="1"/>
        <charset val="204"/>
      </rPr>
      <t xml:space="preserve">Документы представлены АО Комиавтотранс, подтверждающие приобретение 6 автобусо</t>
    </r>
    <r>
      <rPr>
        <sz val="12"/>
        <color rgb="FF000000"/>
        <rFont val="Times New Roman"/>
        <family val="1"/>
        <charset val="204"/>
      </rPr>
      <t xml:space="preserve">в (акт б/</t>
    </r>
    <r>
      <rPr>
        <sz val="12"/>
        <rFont val="Times New Roman"/>
        <family val="1"/>
        <charset val="204"/>
      </rPr>
      <t xml:space="preserve">н от 28.03.2024)</t>
    </r>
  </si>
  <si>
    <t xml:space="preserve">1.3.1</t>
  </si>
  <si>
    <t xml:space="preserve">Контрольное событие 23. Перевозчиком предоставлены документы, подтверждающие приобретение подвижного состава в целях использования его по маршрутам регулярных перевозок пассажиров и багажа автомобильным транспортом на территории МО ГО "Сыктывкар"</t>
  </si>
  <si>
    <t xml:space="preserve">2.</t>
  </si>
  <si>
    <t xml:space="preserve">Основное мероприятие 3.2.1. Организация муниципальных перевозок внутренним водным транспортом</t>
  </si>
  <si>
    <t xml:space="preserve">Мероприятие 3.2.1.1. Организация контроля за осуществлением  пассажирских и грузовых перевозок (общественным внутренним водным транспортом) на территории МО ГО "Сыктывкар"</t>
  </si>
  <si>
    <t xml:space="preserve">Контрольное событие 24. Разработан и утвержден порядок организации пассажирских и грузовых перевозок внутренним водным транспортом в период навигации текущего года на территории МО ГО "Сыктывкар"</t>
  </si>
  <si>
    <t xml:space="preserve">Контрольное событие 25. Организован контроль за соблюдением порядка организации пассажирских и грузовых перевозок внутренним водным транспортом в период текущего года на территории МО ГО "Сыктывкар"</t>
  </si>
  <si>
    <t xml:space="preserve">2.2</t>
  </si>
  <si>
    <t xml:space="preserve">Мероприятие 3.2.1.2. Возмещение недополученных доходов и затрат организациям, осуществляющим перевозку граждан и транспортных средств  на территории МО ГО "Сыктывкар" внутренним водным транспортом</t>
  </si>
  <si>
    <t xml:space="preserve">2.2.1</t>
  </si>
  <si>
    <t xml:space="preserve">Контрольное событие 26. Подготовлены проекты муниципальных правовых документов в рамках реализации мероприятия</t>
  </si>
  <si>
    <t xml:space="preserve">2.2.2</t>
  </si>
  <si>
    <t xml:space="preserve">
Контрольное событие 27. Предоставлена субсидия на частичное возмещение недополученных доходов и затрат перевозчиков (своевременную проверку предоставленных документов, перечисление средств бюджета МО ГО "Сыктывкар", соблюдение порядка предоставления субсидии)</t>
  </si>
  <si>
    <t xml:space="preserve">Заместитель начальника УДИТиС администрации МО ГО "Сыктывкар" Б.Н.Зимин
</t>
  </si>
  <si>
    <t xml:space="preserve">3,4 квартал</t>
  </si>
  <si>
    <t xml:space="preserve">Оплата по согл.8 от 02.06.23, сч.11 от 07.02.24 субсидия на возмещение недополученных доходов и возмещение затрат организация, осуществляющих перевозки внутренним водным транспортом за декабрь 2023, Субсидия на частичное возмещение затрат по содержанию и ремонту объектов речного транспорта (содержание) сч.10 от 07.02.24, сч.20 от 19.02.24, сч.43 от 20.03.24, сч.45 от 20.03.24 </t>
  </si>
  <si>
    <t xml:space="preserve">Подпрограмма 4. "Обеспечение создания условий для реализации муниципальной программы"     </t>
  </si>
  <si>
    <t xml:space="preserve">Первый заместитель руководителя администрации МО ГО "Сыктывкар" А.А. Можегов; Руководитель администрации Эжвинского района МО ГО "Сыктывкар" С.В. Воронин</t>
  </si>
  <si>
    <t xml:space="preserve">22099,9</t>
  </si>
  <si>
    <t xml:space="preserve">Основное мероприятие 4.1.1. Обеспечение функций муниципальных органов, в том числе территориальных органов</t>
  </si>
  <si>
    <t xml:space="preserve">Заместитель руководителя администрации Эжвинского района МО ГО "Сыктывкар" Т.А.Таскаева;
Начальник УДИТиС администрации МО ГО "Сыктывкар" Е.И.Колегов</t>
  </si>
  <si>
    <t xml:space="preserve">1.2.</t>
  </si>
  <si>
    <t xml:space="preserve">Основное мероприятие 4.1.2. Реализация прочих функций, связанных с муниципальным управлением</t>
  </si>
  <si>
    <t xml:space="preserve">Заместитель руководителя администрации Эжвинского района МО ГО "Сыктывкар" Т.А.Таскаева;
Начальник УДИТиС администрации МО ГО "Сыктывкар" Е.И.Колегов</t>
  </si>
  <si>
    <t xml:space="preserve">2,4</t>
  </si>
  <si>
    <t xml:space="preserve">Основное мероприятие 5.1.3. Обеспечение деятельности (оказания услуг) муниципальных учреждений (организаций)</t>
  </si>
  <si>
    <t xml:space="preserve">Начальник УЖКХ администрации МО ГО "Сыктывкар" А.Г. Гонтарь; Заместитель руководителя администрации Эжвинского района МО ГО "Сыктывкар" Т.А. Таскаева; Начальник УДИТиС администрации МО ГО "Сыктывкар" А.В. Лозовой</t>
  </si>
  <si>
    <t xml:space="preserve">Показатели муниципальной программы достигнуты</t>
  </si>
  <si>
    <t xml:space="preserve">Муниципальная программа МО ГО "Сыктывкар" "Развитие транспортной системы" (ИТОГО)</t>
  </si>
  <si>
    <t xml:space="preserve">Первый заместитель руководителя администрации МО ГО "Сыктывкар" А.Г.Гонтарь, Руководитель администрации Эжвинского района МО ГО "Сыктывкар" С.В.Воронин</t>
  </si>
  <si>
    <t xml:space="preserve">473654,60</t>
  </si>
  <si>
    <t xml:space="preserve">801179,70</t>
  </si>
  <si>
    <r>
      <rPr>
        <b val="true"/>
        <sz val="12"/>
        <rFont val="Times New Roman"/>
        <family val="1"/>
        <charset val="204"/>
      </rPr>
      <t xml:space="preserve">Эффективность реализации муниципальной программы МО ГО "Сыктывкар" "Развитие транспортной системы" за 1 квартал 2024 год </t>
    </r>
    <r>
      <rPr>
        <b val="true"/>
        <sz val="12"/>
        <color rgb="FFC9211E"/>
        <rFont val="Times New Roman"/>
        <family val="1"/>
        <charset val="204"/>
      </rPr>
      <t xml:space="preserve">  </t>
    </r>
  </si>
  <si>
    <r>
      <rPr>
        <b val="true"/>
        <sz val="14"/>
        <rFont val="Times New Roman"/>
        <family val="1"/>
        <charset val="204"/>
      </rPr>
      <t xml:space="preserve"> </t>
    </r>
    <r>
      <rPr>
        <b val="true"/>
        <sz val="10"/>
        <rFont val="Times New Roman"/>
        <family val="1"/>
        <charset val="204"/>
      </rPr>
      <t xml:space="preserve">Эффективность = Э = ((ВК / К) + (ОС / С)) / 2 x 100 = (2/27 )+(294 604,40/1 468 038,70)/2*100= 12%
Муниципальная программа является </t>
    </r>
    <r>
      <rPr>
        <b val="true"/>
        <sz val="10"/>
        <color rgb="FF00B050"/>
        <rFont val="Times New Roman"/>
        <family val="1"/>
        <charset val="204"/>
      </rPr>
      <t xml:space="preserve">Эффективной </t>
    </r>
    <r>
      <rPr>
        <b val="true"/>
        <sz val="10"/>
        <rFont val="Times New Roman"/>
        <family val="1"/>
        <charset val="204"/>
      </rPr>
      <t xml:space="preserve">по итогам реализации за 1 квартал 2024 года</t>
    </r>
  </si>
  <si>
    <t xml:space="preserve">Квартальная форма Мониторинга реализации муниципальной программы МО ГО "Сыктывкар" "Развитие транспортной системы" на 2023 год   </t>
  </si>
  <si>
    <t xml:space="preserve">Расходы на реализацию основного мероприятия, мероприятия программы, тыс. руб. (за I квартал)</t>
  </si>
  <si>
    <t xml:space="preserve">Начальник УДИТиС администрации МО ГО "Сыктывкар" А.В. Лозовой, Заведующий отделом районного хозяйства администрации Эжвинского района МО ГО "Сыктывкар" Л.А. Симоненко</t>
  </si>
  <si>
    <t xml:space="preserve">Начальник отдела контроля за содержанием и эксплуатацией улично-дорожной сети УДИТиС администрации МО ГО "Сыктывкар" А.А. Цывунин, Заведующий отделом районного хозяйства администрации Эжвинского района МО ГО "Сыктывкар" Л.А. Симоненко</t>
  </si>
  <si>
    <t xml:space="preserve">Начальник отдела контроля за содержанием и эксплуатацией улично-дорожной сети УДИТиС администрации МО ГО "Сыктывкар" А.А. Цывунин</t>
  </si>
  <si>
    <t xml:space="preserve">Основное мероприятие 1.2.2. Приведение в нормативное состояние улично-дорожной сети, в том числе в рамках реализации мероприятий регионального проекта "Дорожная сеть"</t>
  </si>
  <si>
    <t xml:space="preserve">Мероприятие 1.2.2.1. Ремонт объектов улично-дорожной сети, снижение уровня перегрузки и ликвидации мест концентрации дорожно-транспортных происшествий на автомобильных дорогах местного значения и улицах, расположенных на территории городской агломерации г. Сыктывкара</t>
  </si>
  <si>
    <t xml:space="preserve">Начальник УДИТиС администрации МО ГО "Сыктывкар" А.В. Лозовой; Заведующий отделом районного хозяйства администрации Эжвинского района МО ГО "Сыктывкар" Л.А. Симоненко</t>
  </si>
  <si>
    <t xml:space="preserve">Начальник отдела контроля за содержанием и эксплуатацией улично-дорожной сети УДИТиС администрации МО ГО "Сыктывкар" А.А. Цывунин; Заведующий отделом районного хозяйства администрации Эжвинского района МО ГО "Сыктывкар" Л.А. Симоненко</t>
  </si>
  <si>
    <t xml:space="preserve">Мероприятие 1.2.2.1.2. Подготовка проектной документации по объектам в соответствии с планом по приведению в нормативное состояние (ремонт) и благоустройству объектов улично-дорожной сети МО ГО "Сыктывкар"</t>
  </si>
  <si>
    <t xml:space="preserve">Контрольное событие 9. Подписаны акты об оказании услуг по разработке проектной документации по объектам в соответствии с планом по приведению в нормативное состояние (ремонт) и благоустройству объектов улично-дорожной сети МО ГО "Сыктывкар"</t>
  </si>
  <si>
    <t xml:space="preserve">Начальник УДИТиС администрации МО ГО "Сыктывкар" А.В. Лозовой</t>
  </si>
  <si>
    <t xml:space="preserve">Контрольное событие 10. Подписаны акты о приемке выполненных работ с учетом требований по обеспечению доступности приоритетных объектов и услуг  для инвалидов и других маломобильных групп населения при проведении ремонта улично-дорожной сети</t>
  </si>
  <si>
    <t xml:space="preserve">Мероприятие 1.2.4.1. Реконструкция моста через р. Емвалька на автомобильной дороге от ул. Лесная до дачного общества "Панель"</t>
  </si>
  <si>
    <t xml:space="preserve">Контрольное событие 11. Разработана проектно-сметная и рабочая документация с получением положительного заключения государственной экспертизы по объекту </t>
  </si>
  <si>
    <t xml:space="preserve">Мероприятие 1.2.4.2. Реконструкция улично-дорожной сети мкр. Ягкар п.г.т. Верхняя Максаковка г. Сыктывкар</t>
  </si>
  <si>
    <t xml:space="preserve">Контрольное событие 12. Выполнение строительно-монтажных работ участков улиц 7-я линия и 4-я Белоборская</t>
  </si>
  <si>
    <t xml:space="preserve">Мероприятие 1.2.4.3. Строительство подъездной дороги от ул.Весенняя до территории школы по адресу ул. 1-я линия, 4, мкр. Емваль Эжвинского района г. Сыктывкар, Республики Коми</t>
  </si>
  <si>
    <t xml:space="preserve">Контрольное событие 13. Разработана и утверждена проектно-сметная документации для строительства нового участка дороги от территории школы до ул. Емвальская</t>
  </si>
  <si>
    <t xml:space="preserve">Контрольное событие 14. Разработана и утверждена проектно-сметная документации для реконструкции участка ул. Емвальская от ул. Весенняя до съезда к школе</t>
  </si>
  <si>
    <t xml:space="preserve">Контрольное событие 15. Выполнены строительно-монтажные работы по реконструкции подъездной дороги от ул. Весенняя до съезда к школе и строительству нового участка дороги от территории школы до ул. Емвальская</t>
  </si>
  <si>
    <t xml:space="preserve">Мероприятие 1.2.4.4. Строительство мостового сооружения в м. Алешино</t>
  </si>
  <si>
    <t xml:space="preserve">Контрольное событие 16. Разработана проектно-сметной и рабочая документация и получено положительное заключение государственной экспертизы по объекту</t>
  </si>
  <si>
    <t xml:space="preserve">Мероприятие 1.2.4.5. Обеспечение земельных участков инфраструктурой мкр. Емваль (внутримикрорайонные улицы, проезды и уличное освещение, противопожарное водоснабжение)</t>
  </si>
  <si>
    <r>
      <rPr>
        <sz val="12"/>
        <rFont val="Times New Roman"/>
        <family val="1"/>
        <charset val="204"/>
      </rPr>
      <t xml:space="preserve">Контрольное событие 17. </t>
    </r>
    <r>
      <rPr>
        <sz val="12"/>
        <color rgb="FF000000"/>
        <rFont val="Times New Roman"/>
        <family val="1"/>
        <charset val="204"/>
      </rPr>
      <t xml:space="preserve">Выполнены строительно-монтажные работы по строительству ул. 1-я Линия</t>
    </r>
  </si>
  <si>
    <r>
      <rPr>
        <sz val="12"/>
        <rFont val="Times New Roman"/>
        <family val="1"/>
        <charset val="204"/>
      </rPr>
      <t xml:space="preserve">Мероприятие 1.2.4.6. </t>
    </r>
    <r>
      <rPr>
        <sz val="12"/>
        <color rgb="FF000000"/>
        <rFont val="Times New Roman"/>
        <family val="1"/>
        <charset val="204"/>
      </rPr>
      <t xml:space="preserve">Квартал малоэтажной застройки м. Кочпон и м. Чит (1-я очередь): Подъездная дорога с асфальтобетонным покрытием к кварталу застройки (дорога, тротуары, освещение, ливневая канализация) </t>
    </r>
  </si>
  <si>
    <t xml:space="preserve">Контрольное событие 18. Выполнены строительно-монтажные работы по обустройству первого заезда (примыкания) от ул. Пермской к улице 65-летия Победы</t>
  </si>
  <si>
    <t xml:space="preserve">Мероприятие 1.2.4.7. Строительство автостоянки в районе дома № 65 по ул. Советская, в т.ч. ПИР</t>
  </si>
  <si>
    <r>
      <rPr>
        <sz val="12"/>
        <rFont val="Times New Roman"/>
        <family val="1"/>
        <charset val="204"/>
      </rPr>
      <t xml:space="preserve">Контрольное событие 19. </t>
    </r>
    <r>
      <rPr>
        <sz val="12"/>
        <color rgb="FF000000"/>
        <rFont val="Times New Roman"/>
        <family val="1"/>
        <charset val="204"/>
      </rPr>
      <t xml:space="preserve">Выполнены строительно-монтажные работы по объекту</t>
    </r>
  </si>
  <si>
    <t xml:space="preserve">Мероприятие 1.2.4.8. Реконструкция улицы Лесной от пересечения с улицей Островского до пересечения с автодорогой от ул. Лесной до дачного общества "Панель" и автодороги от ул. Лесной до дачного общества "Панель"</t>
  </si>
  <si>
    <t xml:space="preserve">Заведующий отделом районного хозяйства администрации Эжвинского района МО ГО "Сыктывкар" Л.А. Симоненко</t>
  </si>
  <si>
    <t xml:space="preserve">Контрольное событие 20. Строительно-монтажные работы по объекту выполнены в полном объеме, в соответствии с разработанной проектной документацией и заключенным контрактом</t>
  </si>
  <si>
    <t xml:space="preserve">Мероприятие 1.2.4.9. Реконструкция автодороги "Сыктывкар - Эжвинский район", на участке от моста через р. Човью до ул. Славы г. Сыктывкара</t>
  </si>
  <si>
    <t xml:space="preserve">Контрольное событие 21. Разработана проектно-сметной и рабочая документации и получено положительное заключение государственной экспертизы по объекту</t>
  </si>
  <si>
    <t xml:space="preserve">Основное мероприятие 1.2.5. Инициативные проекты</t>
  </si>
  <si>
    <t xml:space="preserve">Мероприятие 1.2.5.1. Выполнение работ по реализации народных проектов (наказов избирателей)</t>
  </si>
  <si>
    <t xml:space="preserve">Контрольное событие 22. Выполнены работы</t>
  </si>
  <si>
    <t xml:space="preserve">1133,2</t>
  </si>
  <si>
    <t xml:space="preserve">Контрольное событие 23. Проведены работы по содержанию светофорных объектов, установке, замене и содержанию дорожных знаков и других средств регулирования дорожного движения</t>
  </si>
  <si>
    <t xml:space="preserve">Контрольное событие 24. Выполнены работы по установке искусственных неровностей для принудительного снижения скорости движения транспортных средств, ограждений, светофорных объектов; переоборудованию пешеходных переходов, существующих остановочных комплексов; модернизации светофорных объектов и др.</t>
  </si>
  <si>
    <t xml:space="preserve">1675,5</t>
  </si>
  <si>
    <t xml:space="preserve">Контрольное событие 25. Выполнены работы по нанесению дорожной разметки на улично-дорожной сети МО ГО "Сыктывкар"</t>
  </si>
  <si>
    <r>
      <rPr>
        <sz val="12"/>
        <rFont val="Times New Roman"/>
        <family val="1"/>
        <charset val="204"/>
      </rPr>
      <t xml:space="preserve">Начальник Управления образования администрации МО ГО "Сыктывкар" </t>
    </r>
    <r>
      <rPr>
        <sz val="12"/>
        <color rgb="FFFF0000"/>
        <rFont val="Times New Roman"/>
        <family val="1"/>
        <charset val="204"/>
      </rPr>
      <t xml:space="preserve">О.Ю. Бригида</t>
    </r>
  </si>
  <si>
    <t xml:space="preserve">Контрольное событие 26. Проведены обследования (совместно с ГИБДД)</t>
  </si>
  <si>
    <t xml:space="preserve">Начальник Управления образования администрации МО ГО "Сыктывкар" О.Ю. Бригида</t>
  </si>
  <si>
    <t xml:space="preserve">Консультант Управления образования администрации МО ГО "Сыктывкар" К.А. Филимонов, директор МУ "ИМЦ" И.Н. Гузь</t>
  </si>
  <si>
    <t xml:space="preserve">Контрольное событие 27. Утверждены итоги конкурсов и соревнований, направленных на развитие навыков безопасного поведения детей на улице</t>
  </si>
  <si>
    <t xml:space="preserve">Консультант Управления образования администрации МО ГО "Сыктывкар" К.А. Филимонов, директор МУ "ИМЦ"  И.Н. Гузь</t>
  </si>
  <si>
    <t xml:space="preserve">Первый заместитель руководителя администрации МО ГО "Сыктывкар" А.А. Можегов,  Руководитель администрации Эжвинского района МО ГО "Сыктывкар" С.В. Воронин</t>
  </si>
  <si>
    <t xml:space="preserve">Основное мероприятие 3.1.1. Организация муниципальных регулярных перевозок пассажиров и багажа автомобильным транспортом</t>
  </si>
  <si>
    <t xml:space="preserve">Мероприятие 3.1.1.1. Осуществление регулярных перевозок по регулируемым тарифам пассажиров и багажа по муниципальным маршрутам</t>
  </si>
  <si>
    <t xml:space="preserve">Заместитель начальника УДИТиС администрации МО ГО "Сыктывкар" О.С. Южаков, Заведующий отделом районного хозяйства администрации Эжвинского района МО ГО "Сыктывкар" Л.А. Симоненко</t>
  </si>
  <si>
    <t xml:space="preserve">Контрольное событие 28. Выполнены перевозчиками работы, связанные с осуществлением регулярных перевозок по регулируемым тарифам пассажиров и багажа по муниципальным маршрутам</t>
  </si>
  <si>
    <t xml:space="preserve">Контрольное событие 29. Выданы перевозчиками свидетельства, карты маршрутов об осуществлении перевозок</t>
  </si>
  <si>
    <t xml:space="preserve">Мероприятие 3.1.1.2. Частичная компенсация затрат по уплате лизинговых (сублизинговых) платежей за автобусы на газомоторном топливе, оборудованные для перевозки маломобильных групп населения и получаемые организациями автомобильного транспорта по договорам финансовой аренды (лизинга, сублизинга)</t>
  </si>
  <si>
    <t xml:space="preserve">Заместитель начальника УДИТиС администрации МО ГО "Сыктывкар" О.С. Южаков</t>
  </si>
  <si>
    <t xml:space="preserve">Контрольное событие 30. Подготовлены проекты муниципальных правовых документов в рамках реализации мероприятия при поступлении средств из республиканского бюджета Республики Коми</t>
  </si>
  <si>
    <t xml:space="preserve">Контрольное событие 31. Предоставлена субсидия на частичное возмещение недополученных доходов и затрат перевозчиков (своевременную проверку предоставленных документов, перечисление средств бюджета МО ГО "Сыктывкар", соблюдение порядка предоставления субсидии)</t>
  </si>
  <si>
    <t xml:space="preserve">Основное мероприятие 3.1.2. Содействие энергосбережению и повышению энергетической эффективности</t>
  </si>
  <si>
    <t xml:space="preserve">Мероприятие 3.1.2.1. Использование при осуществлении регулярных перевозок по регулируемым тарифам пассажиров и багажа по муниципальным маршрутам  автобусов на газомоторном топливе (в том числе приспособленных для перевозки маломобильных групп населения)</t>
  </si>
  <si>
    <t xml:space="preserve">Контрольное событие 32. Предоставлен документ Перевозчиком, осуществляющим регулярные перевозки по регулируемым тарифам пассажиров и багажа по муниципальным маршрутам, об использовании не менее 20 ед. автобусов на газомоторном топливе (в том числе приспособленных для перевозки маломобильных групп населения)</t>
  </si>
  <si>
    <t xml:space="preserve"> Начальник УДИТиС администрации МО ГО "Сыктывкар" А.В. Лозовой</t>
  </si>
  <si>
    <t xml:space="preserve">Мероприятие 3.2.2.1. Организация контроля за осуществлением  пассажирских и грузовых перевозок (общественным внутренним водным транспортом) на территории МО ГО "Сыктывкар"</t>
  </si>
  <si>
    <t xml:space="preserve">Контрольное событие 33. Разработан и утвержден порядок организации пассажирских и грузовых перевозок внутренним водным транспортом в период навигации текущего года на территории МО ГО "Сыктывкар"</t>
  </si>
  <si>
    <t xml:space="preserve">Контрольное событие 34. Организован контроль за соблюдением порядка организации пассажирских и грузовых перевозок внутренним водным транспортом в период текущего года на территории МО ГО "Сыктывкар"</t>
  </si>
  <si>
    <t xml:space="preserve">Мероприятие 3.2.2.2. Возмещение недополученных доходов и затрат организациям, осуществляющим перевозку граждан и транспортных средств  на территории МО ГО "Сыктывкар" внутренним водным транспортом</t>
  </si>
  <si>
    <t xml:space="preserve">Контрольное событие 35. Подготовлены проекты муниципальных правовых документов в рамках реализации мероприятия</t>
  </si>
  <si>
    <t xml:space="preserve">Контрольное событие 36. Предоставлена субсидия на частичное возмещение недополученных доходов и затрат перевозчиков (своевременную проверку предоставленных документов, перечисление средств бюджета МО ГО "Сыктывкар", соблюдение порядка предоставления субсидии)</t>
  </si>
  <si>
    <t xml:space="preserve"> Заместитель руководителя администрации Эжвинского района МО ГО "Сыктывкар" Т.А. Таскаева; Начальник УДИТиС администрации МО ГО "Сыктывкар" А.В. Лозовой</t>
  </si>
  <si>
    <t xml:space="preserve">119123,40</t>
  </si>
  <si>
    <t xml:space="preserve">50491,80</t>
  </si>
  <si>
    <t xml:space="preserve">68631,60</t>
  </si>
  <si>
    <t xml:space="preserve">Э = ((ВМ / М) + (ВК / К) + (ОС / С)) / 3 x 100, (где Э — эффективность; ВМ - выполненные мероприятия в отчетном периоде; М - мероприятия, включенные в план реализации муниципальной программы, всего в отчетном периоде; ВК - выполненные контрольные события за отчетный квартал; К — контрольные события, включенные в план реализации муниципальной программы, всего в отчетном периоде; ОС - объем освоенных денежных средств за отчетный квартал; С - общий объем средств, предусмотренный на реализацию муниципальной программы на текущий год.)</t>
  </si>
  <si>
    <t xml:space="preserve">Расходы на реализацию основного мероприятия, мероприятия программы, тыс. руб.  (за I квартал)</t>
  </si>
  <si>
    <t xml:space="preserve">107370</t>
  </si>
  <si>
    <t xml:space="preserve">19000</t>
  </si>
  <si>
    <t xml:space="preserve">31639,2</t>
  </si>
  <si>
    <t xml:space="preserve">22278,7</t>
  </si>
  <si>
    <t xml:space="preserve">7452,10</t>
  </si>
  <si>
    <t xml:space="preserve">107370,00</t>
  </si>
  <si>
    <t xml:space="preserve">375052,20</t>
  </si>
  <si>
    <t xml:space="preserve">13913,7</t>
  </si>
  <si>
    <t xml:space="preserve">342450,20</t>
  </si>
  <si>
    <t xml:space="preserve">12000</t>
  </si>
  <si>
    <t xml:space="preserve">4000</t>
  </si>
  <si>
    <t xml:space="preserve">2618,30</t>
  </si>
  <si>
    <t xml:space="preserve">558,90</t>
  </si>
  <si>
    <t xml:space="preserve">2129,40</t>
  </si>
  <si>
    <t xml:space="preserve">23429,40</t>
  </si>
  <si>
    <t xml:space="preserve">339508,20</t>
  </si>
  <si>
    <t xml:space="preserve">3429,40</t>
  </si>
  <si>
    <t xml:space="preserve">20000</t>
  </si>
  <si>
    <t xml:space="preserve">9157,60</t>
  </si>
  <si>
    <t xml:space="preserve">9866,70</t>
  </si>
  <si>
    <t xml:space="preserve">5500,0 Подъезд к с/т м.Дырнос</t>
  </si>
  <si>
    <t xml:space="preserve">11500</t>
  </si>
  <si>
    <t xml:space="preserve">12700</t>
  </si>
  <si>
    <t xml:space="preserve">69 182,0</t>
  </si>
  <si>
    <t xml:space="preserve">40000,00</t>
  </si>
  <si>
    <t xml:space="preserve">22 097,5</t>
  </si>
  <si>
    <t xml:space="preserve">1048340,90</t>
  </si>
  <si>
    <t xml:space="preserve">423162,8</t>
  </si>
  <si>
    <t xml:space="preserve">625178,10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</si>
</sst>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#,##0.00"/>
    <numFmt numFmtId="166" formatCode="#,##0.0"/>
    <numFmt numFmtId="167" formatCode="#,##0.0&quot;   &quot;"/>
    <numFmt numFmtId="168" formatCode="0"/>
    <numFmt numFmtId="169" formatCode="#,##0"/>
    <numFmt numFmtId="170" formatCode="@"/>
    <numFmt numFmtId="171" formatCode="dd/mm/yyyy"/>
    <numFmt numFmtId="172" formatCode="dd/mm/yy"/>
    <numFmt numFmtId="173" formatCode="0.00"/>
    <numFmt numFmtId="174" formatCode="#,##0.00&quot;   &quot;;\-#,##0.00&quot;   &quot;"/>
    <numFmt numFmtId="175" formatCode="#,##0.0000"/>
    <numFmt numFmtId="176" formatCode="#,###.00"/>
    <numFmt numFmtId="177" formatCode="\ * #,##0.00&quot;    &quot;;\-* #,##0.00&quot;    &quot;;\ * \-#&quot;    &quot;;\ @\ "/>
    <numFmt numFmtId="178" formatCode="General"/>
    <numFmt numFmtId="179" formatCode="0%"/>
  </numFmts>
  <fonts count="33">
    <font>
      <sz val="11"/>
      <color rgb="FF000000"/>
      <name val="Calibri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 Cyr"/>
      <family val="0"/>
      <charset val="204"/>
    </font>
    <font>
      <sz val="11"/>
      <color rgb="FF000000"/>
      <name val="Calibri"/>
      <family val="2"/>
      <charset val="204"/>
    </font>
    <font>
      <sz val="12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 val="true"/>
      <sz val="14"/>
      <color rgb="FF000000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4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2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C9211E"/>
      <name val="Times New Roman"/>
      <family val="1"/>
      <charset val="204"/>
    </font>
    <font>
      <sz val="12"/>
      <color theme="3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1E1C11"/>
      <name val="Times New Roman"/>
      <family val="1"/>
      <charset val="204"/>
    </font>
    <font>
      <sz val="12"/>
      <color theme="1"/>
      <name val="Calibri"/>
      <family val="2"/>
      <charset val="204"/>
    </font>
    <font>
      <sz val="12"/>
      <color rgb="FF333333"/>
      <name val="Times New Roman"/>
      <family val="1"/>
      <charset val="204"/>
    </font>
    <font>
      <sz val="11"/>
      <name val="Times New Roman"/>
      <family val="1"/>
      <charset val="204"/>
    </font>
    <font>
      <i val="true"/>
      <sz val="12"/>
      <name val="Times New Roman"/>
      <family val="1"/>
      <charset val="204"/>
    </font>
    <font>
      <strike val="true"/>
      <sz val="12"/>
      <color rgb="FFFF0000"/>
      <name val="Times New Roman"/>
      <family val="1"/>
      <charset val="204"/>
    </font>
    <font>
      <b val="true"/>
      <sz val="12"/>
      <color rgb="FFC9211E"/>
      <name val="Times New Roman"/>
      <family val="1"/>
      <charset val="204"/>
    </font>
    <font>
      <b val="true"/>
      <sz val="14"/>
      <name val="Times New Roman"/>
      <family val="1"/>
      <charset val="204"/>
    </font>
    <font>
      <b val="true"/>
      <sz val="10"/>
      <name val="Times New Roman"/>
      <family val="1"/>
      <charset val="204"/>
    </font>
    <font>
      <b val="true"/>
      <sz val="10"/>
      <color rgb="FF00B050"/>
      <name val="Times New Roman"/>
      <family val="1"/>
      <charset val="204"/>
    </font>
    <font>
      <sz val="10"/>
      <name val="Arial"/>
      <family val="2"/>
      <charset val="204"/>
    </font>
    <font>
      <b val="true"/>
      <sz val="12"/>
      <color rgb="FF1E1C11"/>
      <name val="Times New Roman"/>
      <family val="1"/>
      <charset val="204"/>
    </font>
    <font>
      <b val="true"/>
      <sz val="11"/>
      <color rgb="FF000000"/>
      <name val="Times New Roman"/>
      <family val="1"/>
      <charset val="204"/>
    </font>
    <font>
      <b val="true"/>
      <strike val="true"/>
      <sz val="12"/>
      <color rgb="FFFF0000"/>
      <name val="Times New Roman"/>
      <family val="1"/>
      <charset val="204"/>
    </font>
  </fonts>
  <fills count="1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B9CDE5"/>
        <bgColor rgb="FFCCC1DA"/>
      </patternFill>
    </fill>
    <fill>
      <patternFill patternType="solid">
        <fgColor rgb="FFCCC1DA"/>
        <bgColor rgb="FFE0C2CD"/>
      </patternFill>
    </fill>
    <fill>
      <patternFill patternType="solid">
        <fgColor rgb="FFE6B9B8"/>
        <bgColor rgb="FFE0C2CD"/>
      </patternFill>
    </fill>
    <fill>
      <patternFill patternType="solid">
        <fgColor rgb="FFFFFFFF"/>
        <bgColor rgb="FFFFFFCC"/>
      </patternFill>
    </fill>
    <fill>
      <patternFill patternType="solid">
        <fgColor rgb="FFFFA6A6"/>
        <bgColor rgb="FFE6B9B8"/>
      </patternFill>
    </fill>
    <fill>
      <patternFill patternType="solid">
        <fgColor rgb="FF81D41A"/>
        <bgColor rgb="FFBBE33D"/>
      </patternFill>
    </fill>
    <fill>
      <patternFill patternType="solid">
        <fgColor rgb="FFFF972F"/>
        <bgColor rgb="FFFF8080"/>
      </patternFill>
    </fill>
    <fill>
      <patternFill patternType="solid">
        <fgColor rgb="FFE0C2CD"/>
        <bgColor rgb="FFE6B9B8"/>
      </patternFill>
    </fill>
    <fill>
      <patternFill patternType="solid">
        <fgColor rgb="FFFFE994"/>
        <bgColor rgb="FFFFFFCC"/>
      </patternFill>
    </fill>
    <fill>
      <patternFill patternType="solid">
        <fgColor rgb="FFDCE6F2"/>
        <bgColor rgb="FFDDDDDD"/>
      </patternFill>
    </fill>
    <fill>
      <patternFill patternType="solid">
        <fgColor rgb="FF729FCF"/>
        <bgColor rgb="FF969696"/>
      </patternFill>
    </fill>
    <fill>
      <patternFill patternType="solid">
        <fgColor rgb="FFDDDDDD"/>
        <bgColor rgb="FFDCE6F2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hair"/>
      <right style="hair"/>
      <top style="hair"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7" fontId="5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9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6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6" fontId="6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7" fontId="6" fillId="2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7" fontId="6" fillId="3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7" fontId="6" fillId="4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7" fontId="6" fillId="5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6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6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6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6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9" fillId="6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2" borderId="1" xfId="0" applyFont="true" applyBorder="true" applyAlignment="true" applyProtection="true">
      <alignment horizontal="left" vertical="center" textRotation="0" wrapText="false" indent="0" shrinkToFit="true"/>
      <protection locked="true" hidden="false"/>
    </xf>
    <xf numFmtId="167" fontId="6" fillId="3" borderId="1" xfId="0" applyFont="true" applyBorder="true" applyAlignment="true" applyProtection="true">
      <alignment horizontal="left" vertical="center" textRotation="0" wrapText="false" indent="0" shrinkToFit="true"/>
      <protection locked="true" hidden="false"/>
    </xf>
    <xf numFmtId="167" fontId="6" fillId="4" borderId="1" xfId="0" applyFont="true" applyBorder="true" applyAlignment="true" applyProtection="true">
      <alignment horizontal="left" vertical="center" textRotation="0" wrapText="false" indent="0" shrinkToFit="true"/>
      <protection locked="true" hidden="false"/>
    </xf>
    <xf numFmtId="167" fontId="6" fillId="6" borderId="1" xfId="0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8" fontId="9" fillId="6" borderId="0" xfId="0" applyFont="true" applyBorder="false" applyAlignment="true" applyProtection="true">
      <alignment horizontal="center" vertical="center" textRotation="0" wrapText="true" indent="0" shrinkToFit="true"/>
      <protection locked="true" hidden="false"/>
    </xf>
    <xf numFmtId="165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6" fillId="3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6" fillId="4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6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6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6" fontId="6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6" fillId="2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7" fontId="6" fillId="2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9" fillId="6" borderId="0" xfId="0" applyFont="true" applyBorder="false" applyAlignment="true" applyProtection="true">
      <alignment horizontal="center" vertical="center" textRotation="0" wrapText="true" indent="0" shrinkToFit="true"/>
      <protection locked="true" hidden="false"/>
    </xf>
    <xf numFmtId="164" fontId="12" fillId="6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9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8" fontId="13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6" borderId="1" xfId="0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5" fontId="9" fillId="6" borderId="1" xfId="0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6" fontId="9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7" fontId="6" fillId="3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7" fontId="6" fillId="4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7" fontId="6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6" fillId="6" borderId="0" xfId="0" applyFont="true" applyBorder="false" applyAlignment="true" applyProtection="true">
      <alignment horizontal="center" vertical="center" textRotation="0" wrapText="true" indent="0" shrinkToFit="true"/>
      <protection locked="true" hidden="false"/>
    </xf>
    <xf numFmtId="168" fontId="12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6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1" fontId="13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6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6" borderId="1" xfId="0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5" fontId="6" fillId="6" borderId="1" xfId="0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6" fontId="6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5" fontId="6" fillId="6" borderId="0" xfId="0" applyFont="true" applyBorder="false" applyAlignment="true" applyProtection="true">
      <alignment horizontal="center" vertical="center" textRotation="0" wrapText="true" indent="0" shrinkToFit="true"/>
      <protection locked="true" hidden="false"/>
    </xf>
    <xf numFmtId="170" fontId="12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6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71" fontId="9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0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1" fontId="15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6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6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6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6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6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6" fillId="6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70" fontId="6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70" fontId="12" fillId="6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6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12" fillId="6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7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7" fontId="6" fillId="7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6" fillId="7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6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1" fontId="16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14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3" fillId="6" borderId="1" xfId="0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73" fontId="6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3" fontId="6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2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6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6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16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3" fillId="6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6" fillId="7" borderId="2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7" fontId="13" fillId="7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3" fillId="7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7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6" fillId="2" borderId="2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7" fontId="13" fillId="3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3" fillId="4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9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6" fillId="6" borderId="0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6" fillId="7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4" fontId="17" fillId="6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7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3" fillId="2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7" fontId="13" fillId="3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7" fontId="13" fillId="4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13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13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3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3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8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7" fontId="13" fillId="6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3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3" fillId="6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6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14" fillId="6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6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7" fontId="13" fillId="2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3" fillId="3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3" fillId="4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3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9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7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0" fillId="6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20" fillId="6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6" fillId="6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6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11" fillId="6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5" fontId="6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70" fontId="13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9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7" fontId="6" fillId="9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6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1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13" fillId="6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9" fillId="9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7" fontId="9" fillId="9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9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9" fillId="6" borderId="0" xfId="0" applyFont="true" applyBorder="false" applyAlignment="true" applyProtection="true">
      <alignment horizontal="center" vertical="center" textRotation="0" wrapText="true" indent="0" shrinkToFit="true"/>
      <protection locked="true" hidden="false"/>
    </xf>
    <xf numFmtId="167" fontId="9" fillId="2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7" fontId="9" fillId="3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7" fontId="9" fillId="4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7" fontId="9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7" fontId="9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9" fillId="3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9" fillId="4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9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9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5" fontId="9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1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1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11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1" fontId="13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1" fontId="11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" xfId="0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5" fontId="11" fillId="6" borderId="1" xfId="0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7" fontId="11" fillId="8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7" fontId="11" fillId="8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5" fontId="11" fillId="6" borderId="0" xfId="0" applyFont="true" applyBorder="false" applyAlignment="true" applyProtection="true">
      <alignment horizontal="center" vertical="center" textRotation="0" wrapText="true" indent="0" shrinkToFit="true"/>
      <protection locked="true" hidden="false"/>
    </xf>
    <xf numFmtId="164" fontId="11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1" fillId="8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6" fontId="11" fillId="8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6" fontId="11" fillId="6" borderId="0" xfId="0" applyFont="true" applyBorder="false" applyAlignment="true" applyProtection="true">
      <alignment horizontal="center" vertical="center" textRotation="0" wrapText="true" indent="0" shrinkToFit="true"/>
      <protection locked="true" hidden="false"/>
    </xf>
    <xf numFmtId="167" fontId="9" fillId="10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7" fontId="9" fillId="10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9" fillId="1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8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8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7" fontId="9" fillId="8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9" fillId="8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6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6" fontId="6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9" fillId="10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7" fontId="9" fillId="6" borderId="0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11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7" fontId="9" fillId="2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7" fontId="6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9" fillId="6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2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24" fillId="0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1" fontId="24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4" fillId="6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7" fontId="24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7" fontId="9" fillId="6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11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70" fontId="13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3" fontId="11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1" fillId="11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7" fontId="11" fillId="11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1" fillId="6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78" fontId="11" fillId="11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6" fontId="11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70" fontId="26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9" fillId="2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7" fontId="9" fillId="3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7" fontId="9" fillId="4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7" fontId="9" fillId="5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77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73" fontId="11" fillId="11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9" fontId="9" fillId="6" borderId="0" xfId="19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5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9" fillId="6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9" fillId="6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6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7" fontId="6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6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6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6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9" fillId="2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4" fontId="11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9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2" borderId="1" xfId="0" applyFont="true" applyBorder="true" applyAlignment="true" applyProtection="true">
      <alignment horizontal="left" vertical="center" textRotation="0" wrapText="false" indent="0" shrinkToFit="true"/>
      <protection locked="true" hidden="false"/>
    </xf>
    <xf numFmtId="166" fontId="9" fillId="2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9" fillId="2" borderId="0" xfId="0" applyFont="true" applyBorder="false" applyAlignment="true" applyProtection="true">
      <alignment horizontal="center" vertical="center" textRotation="0" wrapText="true" indent="0" shrinkToFit="true"/>
      <protection locked="true" hidden="false"/>
    </xf>
    <xf numFmtId="164" fontId="9" fillId="12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1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9" fillId="12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4" fontId="9" fillId="12" borderId="1" xfId="0" applyFont="true" applyBorder="true" applyAlignment="true" applyProtection="true">
      <alignment horizontal="left" vertical="center" textRotation="0" wrapText="false" indent="0" shrinkToFit="true"/>
      <protection locked="true" hidden="false"/>
    </xf>
    <xf numFmtId="166" fontId="9" fillId="12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1" fontId="9" fillId="1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6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6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6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9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7" fontId="9" fillId="12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1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9" fillId="6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4" fontId="9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6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9" fillId="12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70" fontId="9" fillId="12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6" fillId="2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4" fontId="11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13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11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6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1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13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3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0" xfId="0" applyFont="true" applyBorder="false" applyAlignment="true" applyProtection="true">
      <alignment horizontal="center" vertical="center" textRotation="0" wrapText="true" indent="0" shrinkToFit="true"/>
      <protection locked="true" hidden="false"/>
    </xf>
    <xf numFmtId="166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6" fillId="6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6" borderId="5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1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5" fontId="6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6" fontId="6" fillId="2" borderId="0" xfId="0" applyFont="true" applyBorder="false" applyAlignment="true" applyProtection="true">
      <alignment horizontal="center" vertical="center" textRotation="0" wrapText="true" indent="0" shrinkToFit="true"/>
      <protection locked="true" hidden="false"/>
    </xf>
    <xf numFmtId="164" fontId="11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false" applyAlignment="true" applyProtection="true">
      <alignment horizontal="center" vertical="center" textRotation="0" wrapText="true" indent="0" shrinkToFit="true"/>
      <protection locked="true" hidden="false"/>
    </xf>
    <xf numFmtId="164" fontId="11" fillId="12" borderId="1" xfId="0" applyFont="true" applyBorder="true" applyAlignment="true" applyProtection="true">
      <alignment horizontal="left" vertical="center" textRotation="0" wrapText="false" indent="0" shrinkToFit="true"/>
      <protection locked="true" hidden="false"/>
    </xf>
    <xf numFmtId="173" fontId="9" fillId="1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9" fillId="12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3" fontId="9" fillId="12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6" fillId="1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5" fontId="9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73" fontId="9" fillId="2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9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1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6" fontId="9" fillId="12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9" fillId="2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6" fontId="9" fillId="3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6" fontId="9" fillId="4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4" fontId="9" fillId="13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6" fontId="9" fillId="12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70" fontId="9" fillId="2" borderId="1" xfId="0" applyFont="true" applyBorder="true" applyAlignment="true" applyProtection="true">
      <alignment horizontal="left" vertical="bottom" textRotation="0" wrapText="true" indent="0" shrinkToFit="true"/>
      <protection locked="true" hidden="false"/>
    </xf>
    <xf numFmtId="164" fontId="9" fillId="2" borderId="1" xfId="0" applyFont="true" applyBorder="true" applyAlignment="true" applyProtection="true">
      <alignment horizontal="left" vertical="bottom" textRotation="0" wrapText="false" indent="0" shrinkToFit="true"/>
      <protection locked="true" hidden="false"/>
    </xf>
    <xf numFmtId="165" fontId="9" fillId="2" borderId="0" xfId="0" applyFont="true" applyBorder="false" applyAlignment="true" applyProtection="true">
      <alignment horizontal="center" vertical="center" textRotation="0" wrapText="true" indent="0" shrinkToFit="true"/>
      <protection locked="true" hidden="false"/>
    </xf>
    <xf numFmtId="170" fontId="11" fillId="2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1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0" fontId="32" fillId="0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24" fillId="6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24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6" fontId="9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78" fontId="9" fillId="4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4" fontId="9" fillId="0" borderId="1" xfId="0" applyFont="true" applyBorder="true" applyAlignment="true" applyProtection="true">
      <alignment horizontal="justify" vertical="bottom" textRotation="0" wrapText="false" indent="0" shrinkToFit="false"/>
      <protection locked="true" hidden="false"/>
    </xf>
    <xf numFmtId="166" fontId="9" fillId="2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justify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6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" fillId="12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3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6" fillId="12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3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7" fontId="9" fillId="6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3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12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3" fontId="6" fillId="2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6" fontId="6" fillId="12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0" fontId="13" fillId="2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3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14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3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1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6" fillId="12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73" fontId="6" fillId="2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73" fontId="9" fillId="2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73" fontId="11" fillId="8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78" fontId="9" fillId="8" borderId="1" xfId="0" applyFont="true" applyBorder="true" applyAlignment="true" applyProtection="true">
      <alignment horizontal="left" vertical="center" textRotation="0" wrapText="false" indent="0" shrinkToFit="true"/>
      <protection locked="true" hidden="false"/>
    </xf>
    <xf numFmtId="164" fontId="11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 3" xfId="21"/>
  </cellStyles>
  <dxfs count="5">
    <dxf>
      <fill>
        <patternFill patternType="solid">
          <fgColor rgb="FFC4FEBB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1E1C11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1DA"/>
      <rgbColor rgb="FF808080"/>
      <rgbColor rgb="FF729FCF"/>
      <rgbColor rgb="FF993366"/>
      <rgbColor rgb="FFFFFFCC"/>
      <rgbColor rgb="FFDCE6F2"/>
      <rgbColor rgb="FF660066"/>
      <rgbColor rgb="FFFF8080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DDDD"/>
      <rgbColor rgb="FFFFE994"/>
      <rgbColor rgb="FF99CCFF"/>
      <rgbColor rgb="FFFFA6A6"/>
      <rgbColor rgb="FFE0C2CD"/>
      <rgbColor rgb="FFE6B9B8"/>
      <rgbColor rgb="FF3366FF"/>
      <rgbColor rgb="FF33CCCC"/>
      <rgbColor rgb="FF81D41A"/>
      <rgbColor rgb="FFBBE33D"/>
      <rgbColor rgb="FFFF972F"/>
      <rgbColor rgb="FFFF3838"/>
      <rgbColor rgb="FF666699"/>
      <rgbColor rgb="FF969696"/>
      <rgbColor rgb="FF003366"/>
      <rgbColor rgb="FF00B050"/>
      <rgbColor rgb="FF003300"/>
      <rgbColor rgb="FF1E1C11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3838"/>
    <pageSetUpPr fitToPage="false"/>
  </sheetPr>
  <dimension ref="A1:XEZ375"/>
  <sheetViews>
    <sheetView showFormulas="false" showGridLines="true" showRowColHeaders="true" showZeros="true" rightToLeft="false" tabSelected="true" showOutlineSymbols="true" defaultGridColor="true" view="pageBreakPreview" topLeftCell="A19" colorId="64" zoomScale="100" zoomScaleNormal="60" zoomScalePageLayoutView="100" workbookViewId="0">
      <selection pane="topLeft" activeCell="F285" activeCellId="0" sqref="F285"/>
    </sheetView>
  </sheetViews>
  <sheetFormatPr defaultColWidth="9.1484375" defaultRowHeight="15.75" zeroHeight="false" outlineLevelRow="0" outlineLevelCol="1"/>
  <cols>
    <col collapsed="false" customWidth="true" hidden="false" outlineLevel="0" max="1" min="1" style="1" width="8.15"/>
    <col collapsed="false" customWidth="true" hidden="false" outlineLevel="0" max="2" min="2" style="2" width="82.14"/>
    <col collapsed="false" customWidth="true" hidden="false" outlineLevel="0" max="3" min="3" style="2" width="22.29"/>
    <col collapsed="false" customWidth="true" hidden="false" outlineLevel="0" max="4" min="4" style="3" width="67.86"/>
    <col collapsed="false" customWidth="true" hidden="true" outlineLevel="0" max="5" min="5" style="2" width="29.42"/>
    <col collapsed="false" customWidth="true" hidden="false" outlineLevel="0" max="6" min="6" style="2" width="13.42"/>
    <col collapsed="false" customWidth="true" hidden="false" outlineLevel="0" max="7" min="7" style="2" width="66"/>
    <col collapsed="false" customWidth="true" hidden="false" outlineLevel="0" max="8" min="8" style="2" width="19"/>
    <col collapsed="false" customWidth="true" hidden="false" outlineLevel="0" max="9" min="9" style="4" width="14.14"/>
    <col collapsed="false" customWidth="true" hidden="false" outlineLevel="0" max="10" min="10" style="5" width="17"/>
    <col collapsed="false" customWidth="true" hidden="true" outlineLevel="1" max="11" min="11" style="6" width="15.29"/>
    <col collapsed="false" customWidth="true" hidden="true" outlineLevel="1" max="12" min="12" style="7" width="17.57"/>
    <col collapsed="false" customWidth="true" hidden="true" outlineLevel="1" max="13" min="13" style="8" width="14.29"/>
    <col collapsed="false" customWidth="true" hidden="true" outlineLevel="1" max="14" min="14" style="9" width="18"/>
    <col collapsed="false" customWidth="true" hidden="false" outlineLevel="0" max="15" min="15" style="10" width="17.42"/>
    <col collapsed="false" customWidth="true" hidden="false" outlineLevel="0" max="16" min="16" style="11" width="15.29"/>
    <col collapsed="false" customWidth="true" hidden="false" outlineLevel="0" max="17" min="17" style="11" width="13.29"/>
    <col collapsed="false" customWidth="true" hidden="false" outlineLevel="0" max="62" min="18" style="11" width="9"/>
    <col collapsed="false" customWidth="true" hidden="false" outlineLevel="0" max="257" min="63" style="3" width="9"/>
  </cols>
  <sheetData>
    <row r="1" s="11" customFormat="true" ht="30.75" hidden="false" customHeight="true" outlineLevel="0" collapsed="false">
      <c r="A1" s="12"/>
      <c r="B1" s="13" t="s">
        <v>0</v>
      </c>
      <c r="C1" s="13"/>
      <c r="D1" s="13"/>
      <c r="E1" s="13"/>
      <c r="F1" s="13"/>
      <c r="G1" s="13"/>
      <c r="H1" s="13"/>
      <c r="I1" s="13"/>
      <c r="J1" s="13"/>
      <c r="K1" s="14"/>
      <c r="L1" s="14"/>
      <c r="M1" s="14"/>
      <c r="N1" s="14"/>
      <c r="O1" s="15"/>
    </row>
    <row r="2" s="11" customFormat="true" ht="30.75" hidden="false" customHeight="true" outlineLevel="0" collapsed="false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4"/>
      <c r="L2" s="14"/>
      <c r="M2" s="14"/>
      <c r="N2" s="14"/>
      <c r="O2" s="15"/>
    </row>
    <row r="3" s="11" customFormat="true" ht="30.75" hidden="false" customHeight="true" outlineLevel="0" collapsed="false">
      <c r="A3" s="16" t="s">
        <v>2</v>
      </c>
      <c r="B3" s="16"/>
      <c r="C3" s="16"/>
      <c r="D3" s="16"/>
      <c r="E3" s="16"/>
      <c r="F3" s="16"/>
      <c r="G3" s="16"/>
      <c r="H3" s="16"/>
      <c r="I3" s="16"/>
      <c r="J3" s="16"/>
      <c r="K3" s="14"/>
      <c r="L3" s="14"/>
      <c r="M3" s="14"/>
      <c r="N3" s="14"/>
      <c r="O3" s="15"/>
    </row>
    <row r="4" s="11" customFormat="true" ht="30.75" hidden="false" customHeight="true" outlineLevel="0" collapsed="false">
      <c r="A4" s="16" t="s">
        <v>3</v>
      </c>
      <c r="B4" s="16"/>
      <c r="C4" s="16"/>
      <c r="D4" s="16"/>
      <c r="E4" s="16"/>
      <c r="F4" s="16"/>
      <c r="G4" s="16"/>
      <c r="H4" s="16"/>
      <c r="I4" s="16"/>
      <c r="J4" s="16"/>
      <c r="K4" s="14"/>
      <c r="L4" s="14"/>
      <c r="M4" s="14"/>
      <c r="N4" s="14"/>
      <c r="O4" s="15"/>
    </row>
    <row r="5" s="11" customFormat="true" ht="52.5" hidden="false" customHeight="true" outlineLevel="0" collapsed="false">
      <c r="A5" s="17" t="s">
        <v>4</v>
      </c>
      <c r="B5" s="18" t="s">
        <v>5</v>
      </c>
      <c r="C5" s="19" t="s">
        <v>6</v>
      </c>
      <c r="D5" s="18" t="s">
        <v>7</v>
      </c>
      <c r="E5" s="18" t="s">
        <v>8</v>
      </c>
      <c r="F5" s="18"/>
      <c r="G5" s="18"/>
      <c r="H5" s="18" t="s">
        <v>9</v>
      </c>
      <c r="I5" s="18" t="s">
        <v>10</v>
      </c>
      <c r="J5" s="18"/>
      <c r="K5" s="20" t="s">
        <v>11</v>
      </c>
      <c r="L5" s="21" t="s">
        <v>12</v>
      </c>
      <c r="M5" s="22"/>
      <c r="N5" s="23" t="s">
        <v>13</v>
      </c>
      <c r="O5" s="24"/>
    </row>
    <row r="6" s="11" customFormat="true" ht="47.25" hidden="false" customHeight="true" outlineLevel="0" collapsed="false">
      <c r="A6" s="17"/>
      <c r="B6" s="18"/>
      <c r="C6" s="18"/>
      <c r="D6" s="18"/>
      <c r="E6" s="18" t="s">
        <v>14</v>
      </c>
      <c r="F6" s="18"/>
      <c r="G6" s="18" t="s">
        <v>15</v>
      </c>
      <c r="H6" s="19" t="s">
        <v>16</v>
      </c>
      <c r="I6" s="25" t="s">
        <v>17</v>
      </c>
      <c r="J6" s="19" t="s">
        <v>18</v>
      </c>
      <c r="K6" s="26"/>
      <c r="L6" s="27"/>
      <c r="M6" s="28"/>
      <c r="N6" s="29"/>
      <c r="O6" s="24"/>
    </row>
    <row r="7" s="11" customFormat="true" ht="25.5" hidden="false" customHeight="true" outlineLevel="0" collapsed="false">
      <c r="A7" s="17"/>
      <c r="B7" s="18"/>
      <c r="C7" s="18"/>
      <c r="D7" s="18"/>
      <c r="E7" s="18" t="s">
        <v>16</v>
      </c>
      <c r="F7" s="18" t="s">
        <v>19</v>
      </c>
      <c r="G7" s="18"/>
      <c r="H7" s="19"/>
      <c r="I7" s="25"/>
      <c r="J7" s="19"/>
      <c r="K7" s="26"/>
      <c r="L7" s="27"/>
      <c r="M7" s="28"/>
      <c r="N7" s="29"/>
      <c r="O7" s="24"/>
    </row>
    <row r="8" s="35" customFormat="true" ht="15.75" hidden="false" customHeight="true" outlineLevel="0" collapsed="false">
      <c r="A8" s="30" t="n">
        <v>1</v>
      </c>
      <c r="B8" s="31" t="n">
        <v>2</v>
      </c>
      <c r="C8" s="31" t="n">
        <v>3</v>
      </c>
      <c r="D8" s="31" t="n">
        <v>4</v>
      </c>
      <c r="E8" s="31" t="n">
        <v>5</v>
      </c>
      <c r="F8" s="31" t="n">
        <v>5</v>
      </c>
      <c r="G8" s="31" t="n">
        <v>6</v>
      </c>
      <c r="H8" s="31" t="n">
        <v>7</v>
      </c>
      <c r="I8" s="32" t="n">
        <v>8</v>
      </c>
      <c r="J8" s="31" t="n">
        <v>9</v>
      </c>
      <c r="K8" s="26"/>
      <c r="L8" s="27"/>
      <c r="M8" s="28"/>
      <c r="N8" s="29"/>
      <c r="O8" s="33"/>
      <c r="P8" s="34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</row>
    <row r="9" s="35" customFormat="true" ht="15" hidden="false" customHeight="true" outlineLevel="0" collapsed="false">
      <c r="A9" s="36" t="s">
        <v>20</v>
      </c>
      <c r="B9" s="36" t="s">
        <v>21</v>
      </c>
      <c r="C9" s="36" t="s">
        <v>22</v>
      </c>
      <c r="D9" s="36" t="s">
        <v>23</v>
      </c>
      <c r="E9" s="36" t="s">
        <v>24</v>
      </c>
      <c r="F9" s="36" t="n">
        <v>45291</v>
      </c>
      <c r="G9" s="36" t="s">
        <v>25</v>
      </c>
      <c r="H9" s="36" t="s">
        <v>26</v>
      </c>
      <c r="I9" s="36" t="n">
        <v>958988.5</v>
      </c>
      <c r="J9" s="36" t="e">
        <f aca="false">J14+J25+J42+J72+J83+J94+#REF!</f>
        <v>#REF!</v>
      </c>
      <c r="K9" s="37" t="e">
        <f aca="false">K25+K37+K72+K83+K94+#REF!</f>
        <v>#REF!</v>
      </c>
      <c r="L9" s="37" t="e">
        <f aca="false">L25+L37+L72+L83+L94+#REF!</f>
        <v>#REF!</v>
      </c>
      <c r="M9" s="37" t="e">
        <f aca="false">M25+M37+M72+M83+M94+#REF!</f>
        <v>#REF!</v>
      </c>
      <c r="N9" s="38" t="e">
        <f aca="false">N25+N37+N72+N83+N94+#REF!</f>
        <v>#REF!</v>
      </c>
      <c r="O9" s="39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</row>
    <row r="10" s="35" customFormat="true" ht="7.5" hidden="true" customHeight="true" outlineLevel="0" collapsed="false">
      <c r="A10" s="36"/>
      <c r="B10" s="36"/>
      <c r="C10" s="36"/>
      <c r="D10" s="36"/>
      <c r="E10" s="36"/>
      <c r="F10" s="36"/>
      <c r="G10" s="36"/>
      <c r="H10" s="36" t="s">
        <v>27</v>
      </c>
      <c r="I10" s="36"/>
      <c r="J10" s="36"/>
      <c r="K10" s="37" t="e">
        <f aca="false">K26+K38+K73+K84+K95+#REF!</f>
        <v>#REF!</v>
      </c>
      <c r="L10" s="37" t="e">
        <f aca="false">L26+L38+L73+L84+L95+#REF!</f>
        <v>#REF!</v>
      </c>
      <c r="M10" s="37" t="e">
        <f aca="false">M26+M38+M73+M84+M95+#REF!</f>
        <v>#REF!</v>
      </c>
      <c r="N10" s="38" t="e">
        <f aca="false">N26+N38+N73+N84+N95+#REF!</f>
        <v>#REF!</v>
      </c>
      <c r="O10" s="39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</row>
    <row r="11" s="35" customFormat="true" ht="27.75" hidden="false" customHeight="true" outlineLevel="0" collapsed="false">
      <c r="A11" s="36"/>
      <c r="B11" s="36"/>
      <c r="C11" s="36"/>
      <c r="D11" s="36"/>
      <c r="E11" s="36" t="s">
        <v>28</v>
      </c>
      <c r="F11" s="36"/>
      <c r="G11" s="36"/>
      <c r="H11" s="36" t="s">
        <v>29</v>
      </c>
      <c r="I11" s="36" t="n">
        <v>404472.6</v>
      </c>
      <c r="J11" s="36" t="e">
        <f aca="false">J16+J27+J39+J74+J85+J96+#REF!</f>
        <v>#REF!</v>
      </c>
      <c r="K11" s="37" t="e">
        <f aca="false">K27+K39+K74+K85+K96+#REF!</f>
        <v>#REF!</v>
      </c>
      <c r="L11" s="37" t="e">
        <f aca="false">L27+L39+L74+L85+L96+#REF!</f>
        <v>#REF!</v>
      </c>
      <c r="M11" s="37" t="e">
        <f aca="false">M27+M39+M74+M85+M96+#REF!</f>
        <v>#REF!</v>
      </c>
      <c r="N11" s="38" t="e">
        <f aca="false">N27+N39+N74+N85+N96+#REF!</f>
        <v>#REF!</v>
      </c>
      <c r="O11" s="39"/>
      <c r="P11" s="34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</row>
    <row r="12" s="35" customFormat="true" ht="15" hidden="true" customHeight="true" outlineLevel="0" collapsed="false">
      <c r="A12" s="36"/>
      <c r="B12" s="36"/>
      <c r="C12" s="36"/>
      <c r="D12" s="36"/>
      <c r="E12" s="36" t="s">
        <v>30</v>
      </c>
      <c r="F12" s="36"/>
      <c r="G12" s="36"/>
      <c r="H12" s="36" t="s">
        <v>30</v>
      </c>
      <c r="I12" s="36" t="n">
        <v>554515.9</v>
      </c>
      <c r="J12" s="36" t="e">
        <f aca="false">J17+J28+J40+J75+J86+J97+#REF!</f>
        <v>#REF!</v>
      </c>
      <c r="K12" s="37" t="e">
        <f aca="false">K28+K40+K75+K86+K97+#REF!</f>
        <v>#REF!</v>
      </c>
      <c r="L12" s="37" t="e">
        <f aca="false">L28+L40+L75+L86+L97+#REF!</f>
        <v>#REF!</v>
      </c>
      <c r="M12" s="37" t="e">
        <f aca="false">M28+M40+M75+M86+M97+#REF!</f>
        <v>#REF!</v>
      </c>
      <c r="N12" s="38" t="e">
        <f aca="false">N28+N40+N75+N86+N97+#REF!</f>
        <v>#REF!</v>
      </c>
      <c r="O12" s="39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</row>
    <row r="13" s="11" customFormat="true" ht="7.5" hidden="false" customHeight="true" outlineLevel="0" collapsed="false">
      <c r="A13" s="36"/>
      <c r="B13" s="36"/>
      <c r="C13" s="36"/>
      <c r="D13" s="36"/>
      <c r="E13" s="36"/>
      <c r="F13" s="36"/>
      <c r="G13" s="36"/>
      <c r="H13" s="36" t="s">
        <v>31</v>
      </c>
      <c r="I13" s="36"/>
      <c r="J13" s="36"/>
      <c r="K13" s="37" t="e">
        <f aca="false">K29+K41+K76+K87+K98+#REF!</f>
        <v>#REF!</v>
      </c>
      <c r="L13" s="37" t="e">
        <f aca="false">L29+L41+L76+L87+L98+#REF!</f>
        <v>#REF!</v>
      </c>
      <c r="M13" s="37" t="e">
        <f aca="false">M29+M41+M76+M87+M98+#REF!</f>
        <v>#REF!</v>
      </c>
      <c r="N13" s="38" t="e">
        <f aca="false">N29+N41+N76+N87+N98+#REF!</f>
        <v>#REF!</v>
      </c>
      <c r="O13" s="39"/>
    </row>
    <row r="14" s="11" customFormat="true" ht="15" hidden="false" customHeight="true" outlineLevel="0" collapsed="false">
      <c r="A14" s="40" t="n">
        <v>1</v>
      </c>
      <c r="B14" s="31" t="s">
        <v>32</v>
      </c>
      <c r="C14" s="31" t="s">
        <v>25</v>
      </c>
      <c r="D14" s="41" t="s">
        <v>33</v>
      </c>
      <c r="E14" s="42" t="s">
        <v>24</v>
      </c>
      <c r="F14" s="43" t="s">
        <v>25</v>
      </c>
      <c r="G14" s="31" t="s">
        <v>25</v>
      </c>
      <c r="H14" s="44" t="s">
        <v>26</v>
      </c>
      <c r="I14" s="45" t="n">
        <v>0</v>
      </c>
      <c r="J14" s="46" t="n">
        <v>0</v>
      </c>
      <c r="K14" s="37"/>
      <c r="L14" s="47"/>
      <c r="M14" s="48"/>
      <c r="N14" s="49"/>
      <c r="O14" s="50"/>
    </row>
    <row r="15" s="11" customFormat="true" ht="15.75" hidden="false" customHeight="false" outlineLevel="0" collapsed="false">
      <c r="A15" s="40"/>
      <c r="B15" s="31"/>
      <c r="C15" s="31"/>
      <c r="D15" s="31"/>
      <c r="E15" s="42"/>
      <c r="F15" s="43"/>
      <c r="G15" s="31"/>
      <c r="H15" s="44" t="s">
        <v>27</v>
      </c>
      <c r="I15" s="45"/>
      <c r="J15" s="46"/>
      <c r="K15" s="37"/>
      <c r="L15" s="47"/>
      <c r="M15" s="48"/>
      <c r="N15" s="49"/>
      <c r="O15" s="50"/>
    </row>
    <row r="16" s="11" customFormat="true" ht="15" hidden="false" customHeight="true" outlineLevel="0" collapsed="false">
      <c r="A16" s="40"/>
      <c r="B16" s="31"/>
      <c r="C16" s="31"/>
      <c r="D16" s="31"/>
      <c r="E16" s="42" t="s">
        <v>28</v>
      </c>
      <c r="F16" s="43"/>
      <c r="G16" s="31"/>
      <c r="H16" s="44" t="s">
        <v>29</v>
      </c>
      <c r="I16" s="45" t="n">
        <v>0</v>
      </c>
      <c r="J16" s="46" t="n">
        <v>0</v>
      </c>
      <c r="K16" s="37"/>
      <c r="L16" s="47"/>
      <c r="M16" s="48"/>
      <c r="N16" s="49"/>
      <c r="O16" s="50"/>
    </row>
    <row r="17" s="11" customFormat="true" ht="15" hidden="false" customHeight="true" outlineLevel="0" collapsed="false">
      <c r="A17" s="40"/>
      <c r="B17" s="31"/>
      <c r="C17" s="31"/>
      <c r="D17" s="31"/>
      <c r="E17" s="42" t="s">
        <v>30</v>
      </c>
      <c r="F17" s="43"/>
      <c r="G17" s="31"/>
      <c r="H17" s="44" t="s">
        <v>30</v>
      </c>
      <c r="I17" s="45" t="n">
        <v>0</v>
      </c>
      <c r="J17" s="46" t="n">
        <v>0</v>
      </c>
      <c r="K17" s="37"/>
      <c r="L17" s="47"/>
      <c r="M17" s="48"/>
      <c r="N17" s="49"/>
      <c r="O17" s="50"/>
    </row>
    <row r="18" s="11" customFormat="true" ht="30" hidden="false" customHeight="true" outlineLevel="0" collapsed="false">
      <c r="A18" s="40"/>
      <c r="B18" s="31"/>
      <c r="C18" s="31"/>
      <c r="D18" s="31"/>
      <c r="E18" s="42"/>
      <c r="F18" s="43"/>
      <c r="G18" s="31"/>
      <c r="H18" s="44" t="s">
        <v>31</v>
      </c>
      <c r="I18" s="45"/>
      <c r="J18" s="46"/>
      <c r="K18" s="37"/>
      <c r="L18" s="47"/>
      <c r="M18" s="48"/>
      <c r="N18" s="49"/>
      <c r="O18" s="50"/>
    </row>
    <row r="19" s="11" customFormat="true" ht="15" hidden="false" customHeight="true" outlineLevel="0" collapsed="false">
      <c r="A19" s="51" t="s">
        <v>34</v>
      </c>
      <c r="B19" s="41" t="s">
        <v>35</v>
      </c>
      <c r="C19" s="41" t="s">
        <v>22</v>
      </c>
      <c r="D19" s="41" t="s">
        <v>36</v>
      </c>
      <c r="E19" s="52" t="s">
        <v>24</v>
      </c>
      <c r="F19" s="53" t="n">
        <v>45657</v>
      </c>
      <c r="G19" s="54"/>
      <c r="H19" s="55" t="s">
        <v>26</v>
      </c>
      <c r="I19" s="56" t="n">
        <v>0</v>
      </c>
      <c r="J19" s="57" t="n">
        <v>0</v>
      </c>
      <c r="K19" s="37"/>
      <c r="L19" s="47"/>
      <c r="M19" s="48"/>
      <c r="N19" s="49"/>
      <c r="O19" s="58"/>
    </row>
    <row r="20" s="11" customFormat="true" ht="15.75" hidden="false" customHeight="false" outlineLevel="0" collapsed="false">
      <c r="A20" s="51"/>
      <c r="B20" s="41"/>
      <c r="C20" s="41"/>
      <c r="D20" s="41"/>
      <c r="E20" s="52"/>
      <c r="F20" s="53"/>
      <c r="G20" s="54"/>
      <c r="H20" s="55" t="s">
        <v>27</v>
      </c>
      <c r="I20" s="56"/>
      <c r="J20" s="57"/>
      <c r="K20" s="37"/>
      <c r="L20" s="47"/>
      <c r="M20" s="48"/>
      <c r="N20" s="49"/>
      <c r="O20" s="58"/>
    </row>
    <row r="21" s="11" customFormat="true" ht="15" hidden="false" customHeight="true" outlineLevel="0" collapsed="false">
      <c r="A21" s="51"/>
      <c r="B21" s="41"/>
      <c r="C21" s="41"/>
      <c r="D21" s="41"/>
      <c r="E21" s="52" t="s">
        <v>28</v>
      </c>
      <c r="F21" s="53"/>
      <c r="G21" s="54"/>
      <c r="H21" s="55" t="s">
        <v>29</v>
      </c>
      <c r="I21" s="56" t="n">
        <v>0</v>
      </c>
      <c r="J21" s="57" t="n">
        <v>0</v>
      </c>
      <c r="K21" s="37"/>
      <c r="L21" s="47"/>
      <c r="M21" s="48"/>
      <c r="N21" s="49"/>
      <c r="O21" s="58"/>
    </row>
    <row r="22" s="11" customFormat="true" ht="15" hidden="false" customHeight="true" outlineLevel="0" collapsed="false">
      <c r="A22" s="51"/>
      <c r="B22" s="41"/>
      <c r="C22" s="41"/>
      <c r="D22" s="41"/>
      <c r="E22" s="52" t="s">
        <v>30</v>
      </c>
      <c r="F22" s="53"/>
      <c r="G22" s="54"/>
      <c r="H22" s="55" t="s">
        <v>30</v>
      </c>
      <c r="I22" s="56" t="n">
        <v>0</v>
      </c>
      <c r="J22" s="57" t="n">
        <v>0</v>
      </c>
      <c r="K22" s="37"/>
      <c r="L22" s="47"/>
      <c r="M22" s="48"/>
      <c r="N22" s="49"/>
      <c r="O22" s="58"/>
    </row>
    <row r="23" s="11" customFormat="true" ht="15.75" hidden="false" customHeight="false" outlineLevel="0" collapsed="false">
      <c r="A23" s="51"/>
      <c r="B23" s="41"/>
      <c r="C23" s="41"/>
      <c r="D23" s="41"/>
      <c r="E23" s="52"/>
      <c r="F23" s="53"/>
      <c r="G23" s="54"/>
      <c r="H23" s="55" t="s">
        <v>31</v>
      </c>
      <c r="I23" s="56"/>
      <c r="J23" s="57"/>
      <c r="K23" s="37"/>
      <c r="L23" s="47"/>
      <c r="M23" s="48"/>
      <c r="N23" s="49"/>
      <c r="O23" s="58"/>
    </row>
    <row r="24" s="11" customFormat="true" ht="87" hidden="false" customHeight="true" outlineLevel="0" collapsed="false">
      <c r="A24" s="59" t="s">
        <v>37</v>
      </c>
      <c r="B24" s="41" t="s">
        <v>38</v>
      </c>
      <c r="C24" s="41" t="s">
        <v>22</v>
      </c>
      <c r="D24" s="41" t="s">
        <v>36</v>
      </c>
      <c r="E24" s="41" t="s">
        <v>25</v>
      </c>
      <c r="F24" s="54" t="n">
        <v>45657</v>
      </c>
      <c r="G24" s="60"/>
      <c r="H24" s="41" t="s">
        <v>25</v>
      </c>
      <c r="I24" s="61" t="s">
        <v>25</v>
      </c>
      <c r="J24" s="62" t="s">
        <v>25</v>
      </c>
      <c r="K24" s="26"/>
      <c r="L24" s="27"/>
      <c r="M24" s="28"/>
      <c r="N24" s="29"/>
      <c r="O24" s="63"/>
    </row>
    <row r="25" s="11" customFormat="true" ht="15" hidden="false" customHeight="true" outlineLevel="0" collapsed="false">
      <c r="A25" s="40" t="n">
        <v>2</v>
      </c>
      <c r="B25" s="31" t="s">
        <v>39</v>
      </c>
      <c r="C25" s="31" t="s">
        <v>25</v>
      </c>
      <c r="D25" s="41" t="s">
        <v>36</v>
      </c>
      <c r="E25" s="42" t="s">
        <v>24</v>
      </c>
      <c r="F25" s="52" t="s">
        <v>25</v>
      </c>
      <c r="G25" s="64" t="s">
        <v>25</v>
      </c>
      <c r="H25" s="44" t="s">
        <v>26</v>
      </c>
      <c r="I25" s="45" t="n">
        <v>0</v>
      </c>
      <c r="J25" s="46" t="n">
        <v>0</v>
      </c>
      <c r="K25" s="37" t="n">
        <f aca="false">K26+K27+K28+K29</f>
        <v>0</v>
      </c>
      <c r="L25" s="47" t="n">
        <f aca="false">L26+L27+L28+L29</f>
        <v>0</v>
      </c>
      <c r="M25" s="48" t="n">
        <f aca="false">M26+M27+M28+M29</f>
        <v>0</v>
      </c>
      <c r="N25" s="65" t="n">
        <f aca="false">N26+N27+N28+N29</f>
        <v>0</v>
      </c>
      <c r="O25" s="50"/>
    </row>
    <row r="26" s="11" customFormat="true" ht="15.75" hidden="false" customHeight="false" outlineLevel="0" collapsed="false">
      <c r="A26" s="40"/>
      <c r="B26" s="31"/>
      <c r="C26" s="31"/>
      <c r="D26" s="31"/>
      <c r="E26" s="42"/>
      <c r="F26" s="52"/>
      <c r="G26" s="64"/>
      <c r="H26" s="44" t="s">
        <v>27</v>
      </c>
      <c r="I26" s="45"/>
      <c r="J26" s="46"/>
      <c r="K26" s="37"/>
      <c r="L26" s="47"/>
      <c r="M26" s="48"/>
      <c r="N26" s="49"/>
      <c r="O26" s="50"/>
    </row>
    <row r="27" s="11" customFormat="true" ht="15" hidden="false" customHeight="true" outlineLevel="0" collapsed="false">
      <c r="A27" s="40"/>
      <c r="B27" s="31"/>
      <c r="C27" s="31"/>
      <c r="D27" s="31"/>
      <c r="E27" s="42" t="s">
        <v>28</v>
      </c>
      <c r="F27" s="52"/>
      <c r="G27" s="64"/>
      <c r="H27" s="44" t="s">
        <v>29</v>
      </c>
      <c r="I27" s="45" t="n">
        <v>0</v>
      </c>
      <c r="J27" s="46" t="n">
        <v>0</v>
      </c>
      <c r="K27" s="37"/>
      <c r="L27" s="47"/>
      <c r="M27" s="48"/>
      <c r="N27" s="49"/>
      <c r="O27" s="50"/>
    </row>
    <row r="28" s="11" customFormat="true" ht="15" hidden="false" customHeight="true" outlineLevel="0" collapsed="false">
      <c r="A28" s="40"/>
      <c r="B28" s="31"/>
      <c r="C28" s="31"/>
      <c r="D28" s="31"/>
      <c r="E28" s="42" t="s">
        <v>30</v>
      </c>
      <c r="F28" s="52"/>
      <c r="G28" s="64"/>
      <c r="H28" s="44" t="s">
        <v>30</v>
      </c>
      <c r="I28" s="45" t="n">
        <v>0</v>
      </c>
      <c r="J28" s="46" t="n">
        <v>0</v>
      </c>
      <c r="K28" s="37"/>
      <c r="L28" s="47"/>
      <c r="M28" s="48"/>
      <c r="N28" s="49"/>
      <c r="O28" s="50"/>
    </row>
    <row r="29" s="11" customFormat="true" ht="23.25" hidden="false" customHeight="true" outlineLevel="0" collapsed="false">
      <c r="A29" s="40"/>
      <c r="B29" s="31"/>
      <c r="C29" s="31"/>
      <c r="D29" s="31"/>
      <c r="E29" s="42"/>
      <c r="F29" s="52"/>
      <c r="G29" s="64"/>
      <c r="H29" s="44" t="s">
        <v>31</v>
      </c>
      <c r="I29" s="45"/>
      <c r="J29" s="46"/>
      <c r="K29" s="37"/>
      <c r="L29" s="47"/>
      <c r="M29" s="48"/>
      <c r="N29" s="49"/>
      <c r="O29" s="50"/>
    </row>
    <row r="30" s="11" customFormat="true" ht="15" hidden="false" customHeight="true" outlineLevel="0" collapsed="false">
      <c r="A30" s="51" t="s">
        <v>40</v>
      </c>
      <c r="B30" s="41" t="s">
        <v>41</v>
      </c>
      <c r="C30" s="41" t="s">
        <v>22</v>
      </c>
      <c r="D30" s="41" t="s">
        <v>42</v>
      </c>
      <c r="E30" s="52" t="s">
        <v>24</v>
      </c>
      <c r="F30" s="52" t="s">
        <v>43</v>
      </c>
      <c r="G30" s="66"/>
      <c r="H30" s="55" t="s">
        <v>26</v>
      </c>
      <c r="I30" s="56" t="n">
        <v>0</v>
      </c>
      <c r="J30" s="57" t="n">
        <v>0</v>
      </c>
      <c r="K30" s="37" t="n">
        <f aca="false">K31+K32+K33+K34</f>
        <v>0</v>
      </c>
      <c r="L30" s="47" t="n">
        <f aca="false">L31+L32+L33+L34</f>
        <v>0</v>
      </c>
      <c r="M30" s="48" t="n">
        <f aca="false">M31+M32+M33+M34</f>
        <v>0</v>
      </c>
      <c r="N30" s="65" t="n">
        <f aca="false">N31+N32+N33+N34</f>
        <v>0</v>
      </c>
      <c r="O30" s="58"/>
    </row>
    <row r="31" s="11" customFormat="true" ht="15.75" hidden="false" customHeight="false" outlineLevel="0" collapsed="false">
      <c r="A31" s="51"/>
      <c r="B31" s="41"/>
      <c r="C31" s="41"/>
      <c r="D31" s="41"/>
      <c r="E31" s="52"/>
      <c r="F31" s="52"/>
      <c r="G31" s="66"/>
      <c r="H31" s="55" t="s">
        <v>27</v>
      </c>
      <c r="I31" s="56"/>
      <c r="J31" s="57"/>
      <c r="K31" s="37"/>
      <c r="L31" s="47"/>
      <c r="M31" s="48"/>
      <c r="N31" s="49"/>
      <c r="O31" s="58"/>
    </row>
    <row r="32" s="11" customFormat="true" ht="15" hidden="false" customHeight="true" outlineLevel="0" collapsed="false">
      <c r="A32" s="51"/>
      <c r="B32" s="41"/>
      <c r="C32" s="41"/>
      <c r="D32" s="41"/>
      <c r="E32" s="52" t="s">
        <v>28</v>
      </c>
      <c r="F32" s="52"/>
      <c r="G32" s="66"/>
      <c r="H32" s="55" t="s">
        <v>29</v>
      </c>
      <c r="I32" s="56" t="n">
        <v>0</v>
      </c>
      <c r="J32" s="57" t="n">
        <v>0</v>
      </c>
      <c r="K32" s="37"/>
      <c r="L32" s="47"/>
      <c r="M32" s="48"/>
      <c r="N32" s="49"/>
      <c r="O32" s="58"/>
    </row>
    <row r="33" s="11" customFormat="true" ht="15" hidden="false" customHeight="true" outlineLevel="0" collapsed="false">
      <c r="A33" s="51"/>
      <c r="B33" s="41"/>
      <c r="C33" s="41"/>
      <c r="D33" s="41"/>
      <c r="E33" s="52" t="s">
        <v>30</v>
      </c>
      <c r="F33" s="52"/>
      <c r="G33" s="66"/>
      <c r="H33" s="55" t="s">
        <v>30</v>
      </c>
      <c r="I33" s="56" t="n">
        <v>0</v>
      </c>
      <c r="J33" s="57" t="n">
        <v>0</v>
      </c>
      <c r="K33" s="37"/>
      <c r="L33" s="47"/>
      <c r="M33" s="48"/>
      <c r="N33" s="49"/>
      <c r="O33" s="58"/>
    </row>
    <row r="34" s="11" customFormat="true" ht="38.25" hidden="false" customHeight="true" outlineLevel="0" collapsed="false">
      <c r="A34" s="51"/>
      <c r="B34" s="41"/>
      <c r="C34" s="41"/>
      <c r="D34" s="41"/>
      <c r="E34" s="52"/>
      <c r="F34" s="52"/>
      <c r="G34" s="66"/>
      <c r="H34" s="55" t="s">
        <v>31</v>
      </c>
      <c r="I34" s="56"/>
      <c r="J34" s="57"/>
      <c r="K34" s="37"/>
      <c r="L34" s="47"/>
      <c r="M34" s="48"/>
      <c r="N34" s="49"/>
      <c r="O34" s="58"/>
    </row>
    <row r="35" s="74" customFormat="true" ht="121.5" hidden="false" customHeight="true" outlineLevel="0" collapsed="false">
      <c r="A35" s="59" t="s">
        <v>44</v>
      </c>
      <c r="B35" s="67" t="s">
        <v>45</v>
      </c>
      <c r="C35" s="67" t="s">
        <v>22</v>
      </c>
      <c r="D35" s="68" t="s">
        <v>46</v>
      </c>
      <c r="E35" s="67" t="s">
        <v>25</v>
      </c>
      <c r="F35" s="67" t="s">
        <v>43</v>
      </c>
      <c r="G35" s="69" t="s">
        <v>47</v>
      </c>
      <c r="H35" s="67" t="s">
        <v>25</v>
      </c>
      <c r="I35" s="61" t="s">
        <v>25</v>
      </c>
      <c r="J35" s="67" t="s">
        <v>25</v>
      </c>
      <c r="K35" s="70"/>
      <c r="L35" s="71"/>
      <c r="M35" s="72"/>
      <c r="N35" s="67"/>
      <c r="O35" s="73"/>
    </row>
    <row r="36" s="11" customFormat="true" ht="106.5" hidden="false" customHeight="true" outlineLevel="0" collapsed="false">
      <c r="A36" s="75" t="s">
        <v>48</v>
      </c>
      <c r="B36" s="69" t="s">
        <v>49</v>
      </c>
      <c r="C36" s="67" t="s">
        <v>22</v>
      </c>
      <c r="D36" s="41" t="s">
        <v>50</v>
      </c>
      <c r="E36" s="41" t="s">
        <v>25</v>
      </c>
      <c r="F36" s="76" t="n">
        <v>45657</v>
      </c>
      <c r="G36" s="60"/>
      <c r="H36" s="54" t="s">
        <v>25</v>
      </c>
      <c r="I36" s="61" t="s">
        <v>25</v>
      </c>
      <c r="J36" s="62" t="s">
        <v>25</v>
      </c>
      <c r="K36" s="26"/>
      <c r="L36" s="27"/>
      <c r="M36" s="28"/>
      <c r="N36" s="29"/>
      <c r="O36" s="63"/>
      <c r="P36" s="77"/>
      <c r="Q36" s="34"/>
    </row>
    <row r="37" s="82" customFormat="true" ht="18.75" hidden="false" customHeight="true" outlineLevel="0" collapsed="false">
      <c r="A37" s="78" t="n">
        <v>3</v>
      </c>
      <c r="B37" s="79" t="s">
        <v>51</v>
      </c>
      <c r="C37" s="31" t="s">
        <v>25</v>
      </c>
      <c r="D37" s="31" t="s">
        <v>33</v>
      </c>
      <c r="E37" s="42" t="s">
        <v>24</v>
      </c>
      <c r="F37" s="52" t="s">
        <v>25</v>
      </c>
      <c r="G37" s="64" t="s">
        <v>25</v>
      </c>
      <c r="H37" s="44" t="s">
        <v>26</v>
      </c>
      <c r="I37" s="45" t="n">
        <v>410960</v>
      </c>
      <c r="J37" s="45" t="n">
        <f aca="false">J40+J39</f>
        <v>132583.7</v>
      </c>
      <c r="K37" s="80" t="n">
        <f aca="false">K38+K39+K40+K41</f>
        <v>43352.6</v>
      </c>
      <c r="L37" s="80" t="n">
        <f aca="false">L38+L39+L40+L41</f>
        <v>375052.2</v>
      </c>
      <c r="M37" s="80" t="n">
        <f aca="false">M38+M39+M40+M41</f>
        <v>0</v>
      </c>
      <c r="N37" s="81" t="n">
        <f aca="false">N38+N39+N40+N41</f>
        <v>0</v>
      </c>
      <c r="O37" s="50"/>
      <c r="P37" s="11"/>
      <c r="Q37" s="34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</row>
    <row r="38" s="82" customFormat="true" ht="18.75" hidden="false" customHeight="true" outlineLevel="0" collapsed="false">
      <c r="A38" s="78"/>
      <c r="B38" s="79"/>
      <c r="C38" s="31"/>
      <c r="D38" s="31"/>
      <c r="E38" s="42"/>
      <c r="F38" s="52"/>
      <c r="G38" s="64"/>
      <c r="H38" s="44" t="s">
        <v>27</v>
      </c>
      <c r="I38" s="45"/>
      <c r="J38" s="45"/>
      <c r="K38" s="80"/>
      <c r="L38" s="80"/>
      <c r="M38" s="80"/>
      <c r="N38" s="81"/>
      <c r="O38" s="50"/>
      <c r="P38" s="11"/>
      <c r="Q38" s="34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</row>
    <row r="39" s="82" customFormat="true" ht="18.75" hidden="false" customHeight="true" outlineLevel="0" collapsed="false">
      <c r="A39" s="78"/>
      <c r="B39" s="79"/>
      <c r="C39" s="31"/>
      <c r="D39" s="31"/>
      <c r="E39" s="42" t="s">
        <v>28</v>
      </c>
      <c r="F39" s="52" t="n">
        <v>14472.6</v>
      </c>
      <c r="G39" s="64"/>
      <c r="H39" s="44" t="s">
        <v>29</v>
      </c>
      <c r="I39" s="45" t="n">
        <v>14461.1</v>
      </c>
      <c r="J39" s="45" t="n">
        <f aca="false">J44</f>
        <v>2176.6</v>
      </c>
      <c r="K39" s="80"/>
      <c r="L39" s="80" t="n">
        <f aca="false">L44+L68</f>
        <v>14472.6</v>
      </c>
      <c r="M39" s="80"/>
      <c r="N39" s="81"/>
      <c r="O39" s="50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</row>
    <row r="40" s="82" customFormat="true" ht="18.75" hidden="false" customHeight="true" outlineLevel="0" collapsed="false">
      <c r="A40" s="78"/>
      <c r="B40" s="79"/>
      <c r="C40" s="31"/>
      <c r="D40" s="31"/>
      <c r="E40" s="42" t="s">
        <v>30</v>
      </c>
      <c r="F40" s="52" t="n">
        <v>403932.2</v>
      </c>
      <c r="G40" s="64"/>
      <c r="H40" s="44" t="s">
        <v>30</v>
      </c>
      <c r="I40" s="45" t="n">
        <v>396498.1</v>
      </c>
      <c r="J40" s="45" t="n">
        <f aca="false">J45</f>
        <v>130407.1</v>
      </c>
      <c r="K40" s="80" t="n">
        <f aca="false">K45+K51+K57+K63+K69</f>
        <v>43352.6</v>
      </c>
      <c r="L40" s="80" t="n">
        <f aca="false">L45+L51+L57+L69</f>
        <v>360579.6</v>
      </c>
      <c r="M40" s="80"/>
      <c r="N40" s="81"/>
      <c r="O40" s="50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</row>
    <row r="41" s="82" customFormat="true" ht="15.75" hidden="false" customHeight="true" outlineLevel="0" collapsed="false">
      <c r="A41" s="78"/>
      <c r="B41" s="79"/>
      <c r="C41" s="31"/>
      <c r="D41" s="31"/>
      <c r="E41" s="42"/>
      <c r="F41" s="52"/>
      <c r="G41" s="64"/>
      <c r="H41" s="44" t="s">
        <v>31</v>
      </c>
      <c r="I41" s="45"/>
      <c r="J41" s="45"/>
      <c r="K41" s="80"/>
      <c r="L41" s="80"/>
      <c r="M41" s="80"/>
      <c r="N41" s="81"/>
      <c r="O41" s="50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</row>
    <row r="42" s="11" customFormat="true" ht="15" hidden="false" customHeight="true" outlineLevel="0" collapsed="false">
      <c r="A42" s="51" t="s">
        <v>52</v>
      </c>
      <c r="B42" s="83" t="s">
        <v>53</v>
      </c>
      <c r="C42" s="41" t="s">
        <v>22</v>
      </c>
      <c r="D42" s="41" t="s">
        <v>36</v>
      </c>
      <c r="E42" s="52" t="s">
        <v>24</v>
      </c>
      <c r="F42" s="84" t="n">
        <v>45657</v>
      </c>
      <c r="G42" s="54" t="s">
        <v>54</v>
      </c>
      <c r="H42" s="55" t="s">
        <v>26</v>
      </c>
      <c r="I42" s="56" t="n">
        <f aca="false">I44+I45</f>
        <v>410383.8</v>
      </c>
      <c r="J42" s="56" t="n">
        <f aca="false">J44+J45</f>
        <v>132583.7</v>
      </c>
      <c r="K42" s="37" t="n">
        <f aca="false">K44+K45+K46+K47</f>
        <v>41683</v>
      </c>
      <c r="L42" s="47" t="n">
        <f aca="false">L44+L45+L46+L47</f>
        <v>356363.9</v>
      </c>
      <c r="M42" s="48" t="n">
        <f aca="false">M44+M45+M46+M47</f>
        <v>0</v>
      </c>
      <c r="N42" s="65" t="n">
        <f aca="false">N44+N45+N46+N47</f>
        <v>0</v>
      </c>
      <c r="O42" s="58"/>
    </row>
    <row r="43" s="11" customFormat="true" ht="15.75" hidden="false" customHeight="false" outlineLevel="0" collapsed="false">
      <c r="A43" s="51"/>
      <c r="B43" s="83"/>
      <c r="C43" s="41"/>
      <c r="D43" s="41"/>
      <c r="E43" s="52"/>
      <c r="F43" s="84"/>
      <c r="G43" s="54"/>
      <c r="H43" s="55" t="s">
        <v>27</v>
      </c>
      <c r="I43" s="56"/>
      <c r="J43" s="56"/>
      <c r="K43" s="37"/>
      <c r="L43" s="47" t="n">
        <v>0</v>
      </c>
      <c r="M43" s="48"/>
      <c r="N43" s="49"/>
      <c r="O43" s="58"/>
    </row>
    <row r="44" s="11" customFormat="true" ht="15" hidden="false" customHeight="true" outlineLevel="0" collapsed="false">
      <c r="A44" s="51"/>
      <c r="B44" s="83"/>
      <c r="C44" s="41"/>
      <c r="D44" s="41"/>
      <c r="E44" s="52" t="s">
        <v>28</v>
      </c>
      <c r="F44" s="84" t="n">
        <f aca="false">I44</f>
        <v>13913.7</v>
      </c>
      <c r="G44" s="54"/>
      <c r="H44" s="55" t="s">
        <v>29</v>
      </c>
      <c r="I44" s="56" t="n">
        <v>13913.7</v>
      </c>
      <c r="J44" s="56" t="n">
        <v>2176.6</v>
      </c>
      <c r="K44" s="37"/>
      <c r="L44" s="47" t="n">
        <v>13913.7</v>
      </c>
      <c r="M44" s="48"/>
      <c r="N44" s="49"/>
      <c r="O44" s="58"/>
    </row>
    <row r="45" s="11" customFormat="true" ht="15" hidden="false" customHeight="true" outlineLevel="0" collapsed="false">
      <c r="A45" s="51"/>
      <c r="B45" s="83"/>
      <c r="C45" s="41"/>
      <c r="D45" s="41"/>
      <c r="E45" s="52" t="s">
        <v>30</v>
      </c>
      <c r="F45" s="84" t="n">
        <f aca="false">I45</f>
        <v>396470.1</v>
      </c>
      <c r="G45" s="54"/>
      <c r="H45" s="55" t="s">
        <v>30</v>
      </c>
      <c r="I45" s="56" t="n">
        <v>396470.1</v>
      </c>
      <c r="J45" s="56" t="n">
        <v>130407.1</v>
      </c>
      <c r="K45" s="37" t="n">
        <v>41683</v>
      </c>
      <c r="L45" s="47" t="n">
        <f aca="false">140.5+15300+55000+259646.2+12363.5</f>
        <v>342450.2</v>
      </c>
      <c r="M45" s="48"/>
      <c r="N45" s="49"/>
      <c r="O45" s="58"/>
    </row>
    <row r="46" s="11" customFormat="true" ht="40.5" hidden="false" customHeight="true" outlineLevel="0" collapsed="false">
      <c r="A46" s="51"/>
      <c r="B46" s="83"/>
      <c r="C46" s="41"/>
      <c r="D46" s="41"/>
      <c r="E46" s="52"/>
      <c r="F46" s="84"/>
      <c r="G46" s="54"/>
      <c r="H46" s="55" t="s">
        <v>31</v>
      </c>
      <c r="I46" s="56"/>
      <c r="J46" s="56"/>
      <c r="K46" s="37"/>
      <c r="L46" s="47"/>
      <c r="M46" s="48"/>
      <c r="N46" s="49"/>
      <c r="O46" s="58"/>
    </row>
    <row r="47" s="11" customFormat="true" ht="139.5" hidden="false" customHeight="true" outlineLevel="0" collapsed="false">
      <c r="A47" s="59" t="s">
        <v>55</v>
      </c>
      <c r="B47" s="83" t="s">
        <v>56</v>
      </c>
      <c r="C47" s="41" t="s">
        <v>22</v>
      </c>
      <c r="D47" s="41" t="s">
        <v>36</v>
      </c>
      <c r="E47" s="54" t="s">
        <v>25</v>
      </c>
      <c r="F47" s="54" t="n">
        <v>45657</v>
      </c>
      <c r="G47" s="85" t="s">
        <v>57</v>
      </c>
      <c r="H47" s="41" t="s">
        <v>25</v>
      </c>
      <c r="I47" s="61" t="s">
        <v>25</v>
      </c>
      <c r="J47" s="62" t="s">
        <v>25</v>
      </c>
      <c r="K47" s="26"/>
      <c r="L47" s="27"/>
      <c r="M47" s="28"/>
      <c r="N47" s="29"/>
      <c r="O47" s="63"/>
    </row>
    <row r="48" s="11" customFormat="true" ht="15" hidden="false" customHeight="true" outlineLevel="0" collapsed="false">
      <c r="A48" s="51" t="s">
        <v>58</v>
      </c>
      <c r="B48" s="83" t="s">
        <v>59</v>
      </c>
      <c r="C48" s="41" t="s">
        <v>22</v>
      </c>
      <c r="D48" s="41" t="s">
        <v>42</v>
      </c>
      <c r="E48" s="52" t="s">
        <v>24</v>
      </c>
      <c r="F48" s="84" t="n">
        <v>45657</v>
      </c>
      <c r="G48" s="86"/>
      <c r="H48" s="55" t="s">
        <v>26</v>
      </c>
      <c r="I48" s="87" t="n">
        <f aca="false">I51</f>
        <v>10000</v>
      </c>
      <c r="J48" s="57" t="s">
        <v>25</v>
      </c>
      <c r="K48" s="37" t="n">
        <f aca="false">K49+K50+K51+K52</f>
        <v>1669.6</v>
      </c>
      <c r="L48" s="47" t="n">
        <f aca="false">L49+L50+L51+L52</f>
        <v>12000</v>
      </c>
      <c r="M48" s="48" t="n">
        <f aca="false">M49+M50+M51+M52</f>
        <v>0</v>
      </c>
      <c r="N48" s="65" t="n">
        <f aca="false">N49+N50+N51+N52</f>
        <v>0</v>
      </c>
      <c r="O48" s="58"/>
    </row>
    <row r="49" s="11" customFormat="true" ht="15.75" hidden="false" customHeight="false" outlineLevel="0" collapsed="false">
      <c r="A49" s="51"/>
      <c r="B49" s="83"/>
      <c r="C49" s="41"/>
      <c r="D49" s="41"/>
      <c r="E49" s="52"/>
      <c r="F49" s="84"/>
      <c r="G49" s="86"/>
      <c r="H49" s="55" t="s">
        <v>27</v>
      </c>
      <c r="I49" s="87"/>
      <c r="J49" s="57"/>
      <c r="K49" s="37"/>
      <c r="L49" s="47"/>
      <c r="M49" s="48"/>
      <c r="N49" s="49"/>
      <c r="O49" s="58"/>
    </row>
    <row r="50" s="11" customFormat="true" ht="15" hidden="false" customHeight="true" outlineLevel="0" collapsed="false">
      <c r="A50" s="51"/>
      <c r="B50" s="83"/>
      <c r="C50" s="41"/>
      <c r="D50" s="41"/>
      <c r="E50" s="52" t="s">
        <v>28</v>
      </c>
      <c r="F50" s="84"/>
      <c r="G50" s="86"/>
      <c r="H50" s="55" t="s">
        <v>29</v>
      </c>
      <c r="I50" s="87"/>
      <c r="J50" s="57"/>
      <c r="K50" s="37"/>
      <c r="L50" s="47"/>
      <c r="M50" s="48" t="n">
        <v>0</v>
      </c>
      <c r="N50" s="49"/>
      <c r="O50" s="58"/>
    </row>
    <row r="51" s="11" customFormat="true" ht="15" hidden="false" customHeight="true" outlineLevel="0" collapsed="false">
      <c r="A51" s="51"/>
      <c r="B51" s="83"/>
      <c r="C51" s="41"/>
      <c r="D51" s="41"/>
      <c r="E51" s="52" t="s">
        <v>30</v>
      </c>
      <c r="F51" s="84" t="n">
        <f aca="false">K51+L51</f>
        <v>13669.6</v>
      </c>
      <c r="G51" s="86"/>
      <c r="H51" s="55" t="s">
        <v>30</v>
      </c>
      <c r="I51" s="56" t="n">
        <v>10000</v>
      </c>
      <c r="J51" s="57"/>
      <c r="K51" s="37" t="n">
        <v>1669.6</v>
      </c>
      <c r="L51" s="47" t="n">
        <v>12000</v>
      </c>
      <c r="M51" s="48" t="n">
        <v>0</v>
      </c>
      <c r="N51" s="49"/>
      <c r="O51" s="58"/>
    </row>
    <row r="52" s="11" customFormat="true" ht="30.75" hidden="false" customHeight="true" outlineLevel="0" collapsed="false">
      <c r="A52" s="51"/>
      <c r="B52" s="83"/>
      <c r="C52" s="41"/>
      <c r="D52" s="41"/>
      <c r="E52" s="52"/>
      <c r="F52" s="84"/>
      <c r="G52" s="86"/>
      <c r="H52" s="55" t="s">
        <v>31</v>
      </c>
      <c r="I52" s="56"/>
      <c r="J52" s="57"/>
      <c r="K52" s="37"/>
      <c r="L52" s="47"/>
      <c r="M52" s="48"/>
      <c r="N52" s="49"/>
      <c r="O52" s="58"/>
    </row>
    <row r="53" s="11" customFormat="true" ht="83.25" hidden="false" customHeight="true" outlineLevel="0" collapsed="false">
      <c r="A53" s="59" t="s">
        <v>60</v>
      </c>
      <c r="B53" s="83" t="s">
        <v>61</v>
      </c>
      <c r="C53" s="41" t="s">
        <v>22</v>
      </c>
      <c r="D53" s="41" t="s">
        <v>42</v>
      </c>
      <c r="E53" s="54" t="s">
        <v>25</v>
      </c>
      <c r="F53" s="54" t="n">
        <v>45657</v>
      </c>
      <c r="G53" s="86"/>
      <c r="H53" s="41" t="s">
        <v>25</v>
      </c>
      <c r="I53" s="61" t="s">
        <v>25</v>
      </c>
      <c r="J53" s="62" t="s">
        <v>25</v>
      </c>
      <c r="K53" s="26"/>
      <c r="L53" s="27"/>
      <c r="M53" s="28"/>
      <c r="N53" s="29"/>
      <c r="O53" s="63"/>
    </row>
    <row r="54" s="11" customFormat="true" ht="15" hidden="false" customHeight="true" outlineLevel="0" collapsed="false">
      <c r="A54" s="51" t="s">
        <v>62</v>
      </c>
      <c r="B54" s="83" t="s">
        <v>63</v>
      </c>
      <c r="C54" s="41" t="s">
        <v>22</v>
      </c>
      <c r="D54" s="41" t="s">
        <v>50</v>
      </c>
      <c r="E54" s="52" t="s">
        <v>24</v>
      </c>
      <c r="F54" s="84" t="n">
        <v>45657</v>
      </c>
      <c r="G54" s="86"/>
      <c r="H54" s="55" t="s">
        <v>26</v>
      </c>
      <c r="I54" s="87" t="n">
        <f aca="false">I57</f>
        <v>3500</v>
      </c>
      <c r="J54" s="88" t="n">
        <v>1396</v>
      </c>
      <c r="K54" s="37" t="n">
        <f aca="false">K55+K56+K57+K58</f>
        <v>0</v>
      </c>
      <c r="L54" s="47" t="n">
        <f aca="false">L55+L56+L57+L58</f>
        <v>4000</v>
      </c>
      <c r="M54" s="48" t="n">
        <f aca="false">M55+M56+M57+M58</f>
        <v>0</v>
      </c>
      <c r="N54" s="65" t="n">
        <f aca="false">N55+N56+N57+N58</f>
        <v>0</v>
      </c>
      <c r="O54" s="58"/>
    </row>
    <row r="55" s="11" customFormat="true" ht="15.75" hidden="false" customHeight="false" outlineLevel="0" collapsed="false">
      <c r="A55" s="51"/>
      <c r="B55" s="83"/>
      <c r="C55" s="41"/>
      <c r="D55" s="41"/>
      <c r="E55" s="52"/>
      <c r="F55" s="84"/>
      <c r="G55" s="86"/>
      <c r="H55" s="55" t="s">
        <v>27</v>
      </c>
      <c r="I55" s="87"/>
      <c r="J55" s="88"/>
      <c r="K55" s="37"/>
      <c r="L55" s="47"/>
      <c r="M55" s="48"/>
      <c r="N55" s="49"/>
      <c r="O55" s="58"/>
    </row>
    <row r="56" s="11" customFormat="true" ht="15" hidden="false" customHeight="true" outlineLevel="0" collapsed="false">
      <c r="A56" s="51"/>
      <c r="B56" s="83"/>
      <c r="C56" s="41"/>
      <c r="D56" s="41"/>
      <c r="E56" s="52" t="s">
        <v>28</v>
      </c>
      <c r="F56" s="84"/>
      <c r="G56" s="86"/>
      <c r="H56" s="55" t="s">
        <v>29</v>
      </c>
      <c r="I56" s="56" t="n">
        <v>0</v>
      </c>
      <c r="J56" s="88" t="n">
        <v>0</v>
      </c>
      <c r="K56" s="37"/>
      <c r="L56" s="47"/>
      <c r="M56" s="48" t="n">
        <v>0</v>
      </c>
      <c r="N56" s="49"/>
      <c r="O56" s="58"/>
    </row>
    <row r="57" s="11" customFormat="true" ht="15" hidden="false" customHeight="true" outlineLevel="0" collapsed="false">
      <c r="A57" s="51"/>
      <c r="B57" s="83"/>
      <c r="C57" s="41"/>
      <c r="D57" s="41"/>
      <c r="E57" s="52" t="s">
        <v>30</v>
      </c>
      <c r="F57" s="84" t="n">
        <f aca="false">F54</f>
        <v>45657</v>
      </c>
      <c r="G57" s="86"/>
      <c r="H57" s="55" t="s">
        <v>30</v>
      </c>
      <c r="I57" s="56" t="n">
        <v>3500</v>
      </c>
      <c r="J57" s="88" t="n">
        <v>1396</v>
      </c>
      <c r="K57" s="37" t="n">
        <v>0</v>
      </c>
      <c r="L57" s="47" t="n">
        <v>4000</v>
      </c>
      <c r="M57" s="48"/>
      <c r="N57" s="49"/>
      <c r="O57" s="58"/>
    </row>
    <row r="58" s="11" customFormat="true" ht="15.75" hidden="false" customHeight="false" outlineLevel="0" collapsed="false">
      <c r="A58" s="51"/>
      <c r="B58" s="83"/>
      <c r="C58" s="41"/>
      <c r="D58" s="41"/>
      <c r="E58" s="52"/>
      <c r="F58" s="84"/>
      <c r="G58" s="86"/>
      <c r="H58" s="55" t="s">
        <v>31</v>
      </c>
      <c r="I58" s="56"/>
      <c r="J58" s="88"/>
      <c r="K58" s="37"/>
      <c r="L58" s="47"/>
      <c r="M58" s="48"/>
      <c r="N58" s="49"/>
      <c r="O58" s="58"/>
    </row>
    <row r="59" s="11" customFormat="true" ht="85.5" hidden="false" customHeight="true" outlineLevel="0" collapsed="false">
      <c r="A59" s="59" t="s">
        <v>64</v>
      </c>
      <c r="B59" s="83" t="s">
        <v>65</v>
      </c>
      <c r="C59" s="41" t="s">
        <v>66</v>
      </c>
      <c r="D59" s="41" t="s">
        <v>50</v>
      </c>
      <c r="E59" s="54" t="s">
        <v>25</v>
      </c>
      <c r="F59" s="54" t="n">
        <v>45657</v>
      </c>
      <c r="G59" s="86"/>
      <c r="H59" s="41" t="s">
        <v>25</v>
      </c>
      <c r="I59" s="61" t="s">
        <v>25</v>
      </c>
      <c r="J59" s="89" t="s">
        <v>25</v>
      </c>
      <c r="K59" s="26"/>
      <c r="L59" s="27"/>
      <c r="M59" s="28"/>
      <c r="N59" s="29"/>
      <c r="O59" s="63"/>
    </row>
    <row r="60" s="35" customFormat="true" ht="35.25" hidden="true" customHeight="true" outlineLevel="0" collapsed="false">
      <c r="A60" s="90"/>
      <c r="B60" s="83" t="s">
        <v>67</v>
      </c>
      <c r="C60" s="41"/>
      <c r="D60" s="91" t="s">
        <v>68</v>
      </c>
      <c r="E60" s="52" t="s">
        <v>24</v>
      </c>
      <c r="F60" s="52"/>
      <c r="G60" s="54"/>
      <c r="H60" s="55" t="s">
        <v>26</v>
      </c>
      <c r="I60" s="56"/>
      <c r="J60" s="88"/>
      <c r="K60" s="37"/>
      <c r="L60" s="37"/>
      <c r="M60" s="37"/>
      <c r="N60" s="38"/>
      <c r="O60" s="58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</row>
    <row r="61" s="35" customFormat="true" ht="37.5" hidden="true" customHeight="true" outlineLevel="0" collapsed="false">
      <c r="A61" s="90"/>
      <c r="B61" s="83"/>
      <c r="C61" s="41"/>
      <c r="D61" s="91"/>
      <c r="E61" s="52"/>
      <c r="F61" s="52"/>
      <c r="G61" s="54"/>
      <c r="H61" s="55" t="s">
        <v>27</v>
      </c>
      <c r="I61" s="56"/>
      <c r="J61" s="88"/>
      <c r="K61" s="37"/>
      <c r="L61" s="37"/>
      <c r="M61" s="37"/>
      <c r="N61" s="38"/>
      <c r="O61" s="58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</row>
    <row r="62" s="35" customFormat="true" ht="81" hidden="true" customHeight="true" outlineLevel="0" collapsed="false">
      <c r="A62" s="90"/>
      <c r="B62" s="83"/>
      <c r="C62" s="41"/>
      <c r="D62" s="91"/>
      <c r="E62" s="52" t="s">
        <v>28</v>
      </c>
      <c r="F62" s="52"/>
      <c r="G62" s="54"/>
      <c r="H62" s="55" t="s">
        <v>29</v>
      </c>
      <c r="I62" s="56"/>
      <c r="J62" s="88"/>
      <c r="K62" s="37"/>
      <c r="L62" s="37"/>
      <c r="M62" s="37"/>
      <c r="N62" s="38"/>
      <c r="O62" s="58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</row>
    <row r="63" s="35" customFormat="true" ht="8.25" hidden="true" customHeight="true" outlineLevel="0" collapsed="false">
      <c r="A63" s="90"/>
      <c r="B63" s="83"/>
      <c r="C63" s="41"/>
      <c r="D63" s="91"/>
      <c r="E63" s="52" t="s">
        <v>30</v>
      </c>
      <c r="F63" s="52"/>
      <c r="G63" s="54"/>
      <c r="H63" s="55" t="s">
        <v>30</v>
      </c>
      <c r="I63" s="56"/>
      <c r="J63" s="88"/>
      <c r="K63" s="37" t="n">
        <v>0</v>
      </c>
      <c r="L63" s="37"/>
      <c r="M63" s="37" t="n">
        <v>0</v>
      </c>
      <c r="N63" s="38"/>
      <c r="O63" s="58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</row>
    <row r="64" s="35" customFormat="true" ht="28.5" hidden="true" customHeight="true" outlineLevel="0" collapsed="false">
      <c r="A64" s="90"/>
      <c r="B64" s="83"/>
      <c r="C64" s="41"/>
      <c r="D64" s="91"/>
      <c r="E64" s="52"/>
      <c r="F64" s="52"/>
      <c r="G64" s="54"/>
      <c r="H64" s="55" t="s">
        <v>31</v>
      </c>
      <c r="I64" s="56"/>
      <c r="J64" s="88"/>
      <c r="K64" s="37"/>
      <c r="L64" s="37"/>
      <c r="M64" s="37"/>
      <c r="N64" s="38"/>
      <c r="O64" s="58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</row>
    <row r="65" s="35" customFormat="true" ht="0.75" hidden="true" customHeight="true" outlineLevel="0" collapsed="false">
      <c r="A65" s="90"/>
      <c r="B65" s="83" t="s">
        <v>69</v>
      </c>
      <c r="C65" s="41"/>
      <c r="D65" s="92" t="s">
        <v>68</v>
      </c>
      <c r="E65" s="41" t="s">
        <v>25</v>
      </c>
      <c r="F65" s="41" t="s">
        <v>25</v>
      </c>
      <c r="G65" s="54"/>
      <c r="H65" s="54" t="s">
        <v>25</v>
      </c>
      <c r="I65" s="61" t="s">
        <v>25</v>
      </c>
      <c r="J65" s="89" t="s">
        <v>25</v>
      </c>
      <c r="K65" s="26"/>
      <c r="L65" s="26"/>
      <c r="M65" s="26"/>
      <c r="N65" s="93"/>
      <c r="O65" s="63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</row>
    <row r="66" s="11" customFormat="true" ht="15" hidden="false" customHeight="true" outlineLevel="0" collapsed="false">
      <c r="A66" s="51" t="s">
        <v>70</v>
      </c>
      <c r="B66" s="83" t="s">
        <v>71</v>
      </c>
      <c r="C66" s="41" t="s">
        <v>22</v>
      </c>
      <c r="D66" s="41" t="s">
        <v>50</v>
      </c>
      <c r="E66" s="52" t="s">
        <v>24</v>
      </c>
      <c r="F66" s="52" t="s">
        <v>43</v>
      </c>
      <c r="G66" s="86"/>
      <c r="H66" s="55" t="s">
        <v>26</v>
      </c>
      <c r="I66" s="87" t="n">
        <f aca="false">I68+I69</f>
        <v>576.2</v>
      </c>
      <c r="J66" s="88" t="n">
        <v>0</v>
      </c>
      <c r="K66" s="37" t="n">
        <f aca="false">K67+K68+K69+K70</f>
        <v>0</v>
      </c>
      <c r="L66" s="47" t="n">
        <f aca="false">L67+L68+L69+L70</f>
        <v>2688.3</v>
      </c>
      <c r="M66" s="48" t="n">
        <f aca="false">M67+M68+M69+M70</f>
        <v>0</v>
      </c>
      <c r="N66" s="65" t="n">
        <f aca="false">N67+N68+N69+N70</f>
        <v>0</v>
      </c>
      <c r="O66" s="58"/>
    </row>
    <row r="67" s="11" customFormat="true" ht="15.75" hidden="false" customHeight="false" outlineLevel="0" collapsed="false">
      <c r="A67" s="51"/>
      <c r="B67" s="83"/>
      <c r="C67" s="41"/>
      <c r="D67" s="41"/>
      <c r="E67" s="52"/>
      <c r="F67" s="52"/>
      <c r="G67" s="86"/>
      <c r="H67" s="55" t="s">
        <v>27</v>
      </c>
      <c r="I67" s="87"/>
      <c r="J67" s="88"/>
      <c r="K67" s="37"/>
      <c r="L67" s="47" t="n">
        <v>0</v>
      </c>
      <c r="M67" s="48"/>
      <c r="N67" s="49"/>
      <c r="O67" s="58"/>
    </row>
    <row r="68" s="11" customFormat="true" ht="22.5" hidden="false" customHeight="true" outlineLevel="0" collapsed="false">
      <c r="A68" s="51"/>
      <c r="B68" s="83"/>
      <c r="C68" s="41"/>
      <c r="D68" s="41"/>
      <c r="E68" s="52" t="s">
        <v>28</v>
      </c>
      <c r="F68" s="52" t="s">
        <v>72</v>
      </c>
      <c r="G68" s="86"/>
      <c r="H68" s="55" t="s">
        <v>29</v>
      </c>
      <c r="I68" s="56" t="n">
        <v>547.4</v>
      </c>
      <c r="J68" s="88" t="n">
        <v>0</v>
      </c>
      <c r="K68" s="37"/>
      <c r="L68" s="47" t="n">
        <v>558.9</v>
      </c>
      <c r="M68" s="48" t="n">
        <v>0</v>
      </c>
      <c r="N68" s="49"/>
      <c r="O68" s="58"/>
    </row>
    <row r="69" s="11" customFormat="true" ht="15" hidden="false" customHeight="true" outlineLevel="0" collapsed="false">
      <c r="A69" s="51"/>
      <c r="B69" s="83"/>
      <c r="C69" s="41"/>
      <c r="D69" s="41"/>
      <c r="E69" s="52" t="s">
        <v>30</v>
      </c>
      <c r="F69" s="52" t="s">
        <v>73</v>
      </c>
      <c r="G69" s="86"/>
      <c r="H69" s="55" t="s">
        <v>30</v>
      </c>
      <c r="I69" s="56" t="n">
        <v>28.8</v>
      </c>
      <c r="J69" s="88" t="n">
        <v>0</v>
      </c>
      <c r="K69" s="37" t="n">
        <v>0</v>
      </c>
      <c r="L69" s="47" t="n">
        <f aca="false">600+1500+29.4</f>
        <v>2129.4</v>
      </c>
      <c r="M69" s="48"/>
      <c r="N69" s="49"/>
      <c r="O69" s="58"/>
    </row>
    <row r="70" s="11" customFormat="true" ht="15.75" hidden="false" customHeight="false" outlineLevel="0" collapsed="false">
      <c r="A70" s="51"/>
      <c r="B70" s="83"/>
      <c r="C70" s="41"/>
      <c r="D70" s="41"/>
      <c r="E70" s="52"/>
      <c r="F70" s="52"/>
      <c r="G70" s="86"/>
      <c r="H70" s="55" t="s">
        <v>31</v>
      </c>
      <c r="I70" s="56"/>
      <c r="J70" s="88"/>
      <c r="K70" s="37"/>
      <c r="L70" s="47"/>
      <c r="M70" s="48"/>
      <c r="N70" s="49"/>
      <c r="O70" s="58"/>
    </row>
    <row r="71" s="11" customFormat="true" ht="237.75" hidden="false" customHeight="true" outlineLevel="0" collapsed="false">
      <c r="A71" s="59" t="s">
        <v>74</v>
      </c>
      <c r="B71" s="83" t="s">
        <v>75</v>
      </c>
      <c r="C71" s="41" t="s">
        <v>22</v>
      </c>
      <c r="D71" s="41" t="s">
        <v>50</v>
      </c>
      <c r="E71" s="54" t="s">
        <v>25</v>
      </c>
      <c r="F71" s="54" t="n">
        <v>45657</v>
      </c>
      <c r="G71" s="94" t="s">
        <v>76</v>
      </c>
      <c r="H71" s="41" t="s">
        <v>25</v>
      </c>
      <c r="I71" s="61" t="s">
        <v>25</v>
      </c>
      <c r="J71" s="62" t="s">
        <v>25</v>
      </c>
      <c r="K71" s="26"/>
      <c r="L71" s="27"/>
      <c r="M71" s="28"/>
      <c r="N71" s="29"/>
      <c r="O71" s="63"/>
      <c r="P71" s="77"/>
      <c r="Q71" s="34"/>
    </row>
    <row r="72" s="82" customFormat="true" ht="18.75" hidden="false" customHeight="true" outlineLevel="0" collapsed="false">
      <c r="A72" s="78" t="n">
        <v>4</v>
      </c>
      <c r="B72" s="79" t="s">
        <v>77</v>
      </c>
      <c r="C72" s="31" t="s">
        <v>25</v>
      </c>
      <c r="D72" s="31" t="s">
        <v>78</v>
      </c>
      <c r="E72" s="42" t="s">
        <v>24</v>
      </c>
      <c r="F72" s="95" t="s">
        <v>25</v>
      </c>
      <c r="G72" s="64" t="s">
        <v>25</v>
      </c>
      <c r="H72" s="44" t="s">
        <v>26</v>
      </c>
      <c r="I72" s="96" t="n">
        <f aca="false">I74+I75</f>
        <v>421221.7</v>
      </c>
      <c r="J72" s="97" t="n">
        <f aca="false">J75</f>
        <v>49.8</v>
      </c>
      <c r="K72" s="80" t="e">
        <f aca="false">K73+K74+K75+K76</f>
        <v>#REF!</v>
      </c>
      <c r="L72" s="80" t="e">
        <f aca="false">L73+L74+L75+L76</f>
        <v>#REF!</v>
      </c>
      <c r="M72" s="80" t="e">
        <f aca="false">M73+M74+M75+M76</f>
        <v>#REF!</v>
      </c>
      <c r="N72" s="81" t="n">
        <f aca="false">N73+N74+N75+N76</f>
        <v>0</v>
      </c>
      <c r="O72" s="50"/>
      <c r="P72" s="11"/>
      <c r="Q72" s="34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</row>
    <row r="73" s="82" customFormat="true" ht="18.75" hidden="false" customHeight="true" outlineLevel="0" collapsed="false">
      <c r="A73" s="78"/>
      <c r="B73" s="79"/>
      <c r="C73" s="31"/>
      <c r="D73" s="31"/>
      <c r="E73" s="42"/>
      <c r="F73" s="95"/>
      <c r="G73" s="64"/>
      <c r="H73" s="44" t="s">
        <v>27</v>
      </c>
      <c r="I73" s="96"/>
      <c r="J73" s="97"/>
      <c r="K73" s="80" t="e">
        <f aca="false">K78+#REF!</f>
        <v>#REF!</v>
      </c>
      <c r="L73" s="80" t="n">
        <f aca="false">L78</f>
        <v>0</v>
      </c>
      <c r="M73" s="80" t="e">
        <f aca="false">M78+#REF!</f>
        <v>#REF!</v>
      </c>
      <c r="N73" s="81"/>
      <c r="O73" s="50"/>
      <c r="P73" s="11"/>
      <c r="Q73" s="34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</row>
    <row r="74" s="82" customFormat="true" ht="18.75" hidden="false" customHeight="true" outlineLevel="0" collapsed="false">
      <c r="A74" s="78"/>
      <c r="B74" s="79"/>
      <c r="C74" s="31"/>
      <c r="D74" s="31"/>
      <c r="E74" s="42" t="s">
        <v>28</v>
      </c>
      <c r="F74" s="95" t="n">
        <v>390000</v>
      </c>
      <c r="G74" s="64"/>
      <c r="H74" s="44" t="s">
        <v>29</v>
      </c>
      <c r="I74" s="96" t="n">
        <v>390000</v>
      </c>
      <c r="J74" s="97" t="n">
        <v>0</v>
      </c>
      <c r="K74" s="80" t="e">
        <f aca="false">K79+#REF!</f>
        <v>#REF!</v>
      </c>
      <c r="L74" s="80" t="n">
        <f aca="false">L79</f>
        <v>339508.2</v>
      </c>
      <c r="M74" s="80"/>
      <c r="N74" s="81"/>
      <c r="O74" s="50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</row>
    <row r="75" s="82" customFormat="true" ht="18.75" hidden="false" customHeight="true" outlineLevel="0" collapsed="false">
      <c r="A75" s="78"/>
      <c r="B75" s="79"/>
      <c r="C75" s="31"/>
      <c r="D75" s="31"/>
      <c r="E75" s="42" t="s">
        <v>30</v>
      </c>
      <c r="F75" s="95" t="s">
        <v>79</v>
      </c>
      <c r="G75" s="64"/>
      <c r="H75" s="44" t="s">
        <v>30</v>
      </c>
      <c r="I75" s="96" t="n">
        <v>31221.7</v>
      </c>
      <c r="J75" s="97" t="n">
        <v>49.8</v>
      </c>
      <c r="K75" s="80" t="e">
        <f aca="false">K80+#REF!</f>
        <v>#REF!</v>
      </c>
      <c r="L75" s="80" t="e">
        <f aca="false">L80+#REF!</f>
        <v>#REF!</v>
      </c>
      <c r="M75" s="80" t="e">
        <f aca="false">M80+#REF!</f>
        <v>#REF!</v>
      </c>
      <c r="N75" s="81"/>
      <c r="O75" s="50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</row>
    <row r="76" s="82" customFormat="true" ht="15.75" hidden="false" customHeight="true" outlineLevel="0" collapsed="false">
      <c r="A76" s="78"/>
      <c r="B76" s="79"/>
      <c r="C76" s="31"/>
      <c r="D76" s="31"/>
      <c r="E76" s="42"/>
      <c r="F76" s="95"/>
      <c r="G76" s="64"/>
      <c r="H76" s="44" t="s">
        <v>31</v>
      </c>
      <c r="I76" s="96"/>
      <c r="J76" s="97"/>
      <c r="K76" s="80" t="e">
        <f aca="false">K81+#REF!</f>
        <v>#REF!</v>
      </c>
      <c r="L76" s="80"/>
      <c r="M76" s="80" t="e">
        <f aca="false">M81+#REF!</f>
        <v>#REF!</v>
      </c>
      <c r="N76" s="81"/>
      <c r="O76" s="50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</row>
    <row r="77" s="11" customFormat="true" ht="15" hidden="false" customHeight="true" outlineLevel="0" collapsed="false">
      <c r="A77" s="51" t="s">
        <v>80</v>
      </c>
      <c r="B77" s="83" t="s">
        <v>81</v>
      </c>
      <c r="C77" s="98" t="s">
        <v>22</v>
      </c>
      <c r="D77" s="41" t="s">
        <v>82</v>
      </c>
      <c r="E77" s="52" t="s">
        <v>24</v>
      </c>
      <c r="F77" s="84" t="n">
        <v>45657</v>
      </c>
      <c r="G77" s="86"/>
      <c r="H77" s="55" t="s">
        <v>26</v>
      </c>
      <c r="I77" s="96" t="n">
        <f aca="false">I79+I80</f>
        <v>421221.7</v>
      </c>
      <c r="J77" s="97" t="n">
        <f aca="false">J80</f>
        <v>49.8</v>
      </c>
      <c r="K77" s="37" t="n">
        <f aca="false">K78+K79+K80+K81</f>
        <v>51251.8</v>
      </c>
      <c r="L77" s="47" t="n">
        <f aca="false">L78+L79+L80+L81</f>
        <v>342937.6</v>
      </c>
      <c r="M77" s="48" t="n">
        <f aca="false">M78+M79+M80+M81</f>
        <v>0</v>
      </c>
      <c r="N77" s="49" t="n">
        <f aca="false">N78+N79+N80+N81</f>
        <v>0</v>
      </c>
      <c r="O77" s="58"/>
    </row>
    <row r="78" s="11" customFormat="true" ht="15.75" hidden="false" customHeight="false" outlineLevel="0" collapsed="false">
      <c r="A78" s="51"/>
      <c r="B78" s="83"/>
      <c r="C78" s="98"/>
      <c r="D78" s="41"/>
      <c r="E78" s="52"/>
      <c r="F78" s="84"/>
      <c r="G78" s="86"/>
      <c r="H78" s="55" t="s">
        <v>27</v>
      </c>
      <c r="I78" s="96"/>
      <c r="J78" s="97"/>
      <c r="K78" s="37" t="n">
        <v>0</v>
      </c>
      <c r="L78" s="47" t="n">
        <v>0</v>
      </c>
      <c r="M78" s="48" t="n">
        <v>0</v>
      </c>
      <c r="N78" s="49"/>
      <c r="O78" s="58"/>
    </row>
    <row r="79" s="11" customFormat="true" ht="15" hidden="false" customHeight="true" outlineLevel="0" collapsed="false">
      <c r="A79" s="51"/>
      <c r="B79" s="83"/>
      <c r="C79" s="98"/>
      <c r="D79" s="41"/>
      <c r="E79" s="52" t="s">
        <v>28</v>
      </c>
      <c r="F79" s="84" t="n">
        <f aca="false">I79</f>
        <v>390000</v>
      </c>
      <c r="G79" s="86"/>
      <c r="H79" s="55" t="s">
        <v>29</v>
      </c>
      <c r="I79" s="96" t="n">
        <v>390000</v>
      </c>
      <c r="J79" s="97" t="n">
        <v>0</v>
      </c>
      <c r="K79" s="37" t="n">
        <v>50491.8</v>
      </c>
      <c r="L79" s="47" t="n">
        <v>339508.2</v>
      </c>
      <c r="M79" s="48"/>
      <c r="N79" s="49"/>
      <c r="O79" s="58"/>
    </row>
    <row r="80" s="11" customFormat="true" ht="15" hidden="false" customHeight="true" outlineLevel="0" collapsed="false">
      <c r="A80" s="51"/>
      <c r="B80" s="83"/>
      <c r="C80" s="98"/>
      <c r="D80" s="41"/>
      <c r="E80" s="52" t="s">
        <v>30</v>
      </c>
      <c r="F80" s="84" t="n">
        <f aca="false">I80</f>
        <v>31221.7</v>
      </c>
      <c r="G80" s="86"/>
      <c r="H80" s="55" t="s">
        <v>30</v>
      </c>
      <c r="I80" s="96" t="n">
        <v>31221.7</v>
      </c>
      <c r="J80" s="97" t="n">
        <v>49.8</v>
      </c>
      <c r="K80" s="37" t="n">
        <f aca="false">510+250</f>
        <v>760</v>
      </c>
      <c r="L80" s="47" t="n">
        <v>3429.4</v>
      </c>
      <c r="M80" s="48" t="n">
        <v>0</v>
      </c>
      <c r="N80" s="49"/>
      <c r="O80" s="58"/>
    </row>
    <row r="81" s="11" customFormat="true" ht="27.75" hidden="false" customHeight="true" outlineLevel="0" collapsed="false">
      <c r="A81" s="51"/>
      <c r="B81" s="83"/>
      <c r="C81" s="98"/>
      <c r="D81" s="41"/>
      <c r="E81" s="52"/>
      <c r="F81" s="84"/>
      <c r="G81" s="86"/>
      <c r="H81" s="55" t="s">
        <v>31</v>
      </c>
      <c r="I81" s="96"/>
      <c r="J81" s="97"/>
      <c r="K81" s="37"/>
      <c r="L81" s="47"/>
      <c r="M81" s="48"/>
      <c r="N81" s="49"/>
      <c r="O81" s="58"/>
    </row>
    <row r="82" s="11" customFormat="true" ht="92.25" hidden="false" customHeight="true" outlineLevel="0" collapsed="false">
      <c r="A82" s="59" t="s">
        <v>83</v>
      </c>
      <c r="B82" s="83" t="s">
        <v>84</v>
      </c>
      <c r="C82" s="98" t="s">
        <v>22</v>
      </c>
      <c r="D82" s="41" t="s">
        <v>85</v>
      </c>
      <c r="E82" s="54" t="s">
        <v>25</v>
      </c>
      <c r="F82" s="54" t="n">
        <v>45657</v>
      </c>
      <c r="G82" s="86"/>
      <c r="H82" s="41" t="s">
        <v>25</v>
      </c>
      <c r="I82" s="61" t="s">
        <v>25</v>
      </c>
      <c r="J82" s="62" t="s">
        <v>25</v>
      </c>
      <c r="K82" s="26"/>
      <c r="L82" s="27"/>
      <c r="M82" s="28"/>
      <c r="N82" s="29"/>
      <c r="O82" s="63"/>
    </row>
    <row r="83" s="82" customFormat="true" ht="10.5" hidden="false" customHeight="true" outlineLevel="0" collapsed="false">
      <c r="A83" s="78" t="n">
        <v>5</v>
      </c>
      <c r="B83" s="79" t="s">
        <v>86</v>
      </c>
      <c r="C83" s="31" t="s">
        <v>25</v>
      </c>
      <c r="D83" s="31" t="s">
        <v>87</v>
      </c>
      <c r="E83" s="42" t="s">
        <v>24</v>
      </c>
      <c r="F83" s="99" t="s">
        <v>25</v>
      </c>
      <c r="G83" s="64" t="s">
        <v>25</v>
      </c>
      <c r="H83" s="44" t="s">
        <v>26</v>
      </c>
      <c r="I83" s="45" t="n">
        <v>0</v>
      </c>
      <c r="J83" s="46" t="n">
        <v>0</v>
      </c>
      <c r="K83" s="100" t="n">
        <f aca="false">K84+K85+K86+K87</f>
        <v>0</v>
      </c>
      <c r="L83" s="101" t="n">
        <f aca="false">L84+L85+L86+L87</f>
        <v>9157.6</v>
      </c>
      <c r="M83" s="101" t="n">
        <f aca="false">M84+M85+M86+M87</f>
        <v>0</v>
      </c>
      <c r="N83" s="102" t="n">
        <f aca="false">N84+N85+N86+N87</f>
        <v>0</v>
      </c>
      <c r="O83" s="50"/>
      <c r="P83" s="11"/>
      <c r="Q83" s="34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</row>
    <row r="84" s="82" customFormat="true" ht="11.25" hidden="false" customHeight="true" outlineLevel="0" collapsed="false">
      <c r="A84" s="78"/>
      <c r="B84" s="79"/>
      <c r="C84" s="31"/>
      <c r="D84" s="31"/>
      <c r="E84" s="42"/>
      <c r="F84" s="99"/>
      <c r="G84" s="64"/>
      <c r="H84" s="44" t="s">
        <v>27</v>
      </c>
      <c r="I84" s="45"/>
      <c r="J84" s="46"/>
      <c r="K84" s="103" t="n">
        <v>0</v>
      </c>
      <c r="L84" s="80"/>
      <c r="M84" s="80" t="n">
        <v>0</v>
      </c>
      <c r="N84" s="81"/>
      <c r="O84" s="50"/>
      <c r="P84" s="11"/>
      <c r="Q84" s="34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</row>
    <row r="85" s="82" customFormat="true" ht="7.5" hidden="false" customHeight="true" outlineLevel="0" collapsed="false">
      <c r="A85" s="78"/>
      <c r="B85" s="79"/>
      <c r="C85" s="31"/>
      <c r="D85" s="31"/>
      <c r="E85" s="42" t="s">
        <v>28</v>
      </c>
      <c r="F85" s="99"/>
      <c r="G85" s="64"/>
      <c r="H85" s="44" t="s">
        <v>29</v>
      </c>
      <c r="I85" s="45"/>
      <c r="J85" s="46"/>
      <c r="K85" s="103" t="n">
        <v>0</v>
      </c>
      <c r="L85" s="80"/>
      <c r="M85" s="80" t="n">
        <v>0</v>
      </c>
      <c r="N85" s="81"/>
      <c r="O85" s="50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</row>
    <row r="86" s="82" customFormat="true" ht="15" hidden="false" customHeight="true" outlineLevel="0" collapsed="false">
      <c r="A86" s="78"/>
      <c r="B86" s="79"/>
      <c r="C86" s="31"/>
      <c r="D86" s="31"/>
      <c r="E86" s="42" t="s">
        <v>30</v>
      </c>
      <c r="F86" s="99" t="n">
        <v>9157.6</v>
      </c>
      <c r="G86" s="64"/>
      <c r="H86" s="44" t="s">
        <v>30</v>
      </c>
      <c r="I86" s="45" t="n">
        <v>0</v>
      </c>
      <c r="J86" s="46" t="n">
        <v>0</v>
      </c>
      <c r="K86" s="103" t="n">
        <v>0</v>
      </c>
      <c r="L86" s="80" t="n">
        <f aca="false">L91</f>
        <v>9157.6</v>
      </c>
      <c r="M86" s="80" t="n">
        <v>0</v>
      </c>
      <c r="N86" s="81"/>
      <c r="O86" s="50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</row>
    <row r="87" s="82" customFormat="true" ht="22.5" hidden="false" customHeight="true" outlineLevel="0" collapsed="false">
      <c r="A87" s="78"/>
      <c r="B87" s="79"/>
      <c r="C87" s="31"/>
      <c r="D87" s="31"/>
      <c r="E87" s="42"/>
      <c r="F87" s="99"/>
      <c r="G87" s="64"/>
      <c r="H87" s="44" t="s">
        <v>31</v>
      </c>
      <c r="I87" s="45"/>
      <c r="J87" s="46"/>
      <c r="K87" s="103" t="n">
        <f aca="false">K98</f>
        <v>0</v>
      </c>
      <c r="L87" s="80"/>
      <c r="M87" s="80" t="n">
        <v>0</v>
      </c>
      <c r="N87" s="81"/>
      <c r="O87" s="50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</row>
    <row r="88" s="11" customFormat="true" ht="15" hidden="false" customHeight="true" outlineLevel="0" collapsed="false">
      <c r="A88" s="51" t="s">
        <v>88</v>
      </c>
      <c r="B88" s="83" t="s">
        <v>89</v>
      </c>
      <c r="C88" s="98" t="s">
        <v>22</v>
      </c>
      <c r="D88" s="41" t="s">
        <v>90</v>
      </c>
      <c r="E88" s="52" t="s">
        <v>24</v>
      </c>
      <c r="F88" s="84" t="n">
        <v>45657</v>
      </c>
      <c r="G88" s="86"/>
      <c r="H88" s="55" t="s">
        <v>26</v>
      </c>
      <c r="I88" s="56" t="n">
        <v>0</v>
      </c>
      <c r="J88" s="57" t="n">
        <v>0</v>
      </c>
      <c r="K88" s="104" t="n">
        <f aca="false">K89+K90+K91+K92</f>
        <v>0</v>
      </c>
      <c r="L88" s="105" t="n">
        <f aca="false">L89+L90+L91+L92</f>
        <v>9157.6</v>
      </c>
      <c r="M88" s="106" t="n">
        <f aca="false">M89+M90+M91+M92</f>
        <v>0</v>
      </c>
      <c r="N88" s="107" t="n">
        <f aca="false">N89+N90+N91+N92</f>
        <v>0</v>
      </c>
      <c r="O88" s="58"/>
    </row>
    <row r="89" s="11" customFormat="true" ht="15.75" hidden="false" customHeight="false" outlineLevel="0" collapsed="false">
      <c r="A89" s="51"/>
      <c r="B89" s="83"/>
      <c r="C89" s="98"/>
      <c r="D89" s="41"/>
      <c r="E89" s="52"/>
      <c r="F89" s="84"/>
      <c r="G89" s="86"/>
      <c r="H89" s="55" t="s">
        <v>27</v>
      </c>
      <c r="I89" s="56"/>
      <c r="J89" s="57"/>
      <c r="K89" s="37"/>
      <c r="L89" s="47"/>
      <c r="M89" s="48"/>
      <c r="N89" s="49"/>
      <c r="O89" s="58"/>
    </row>
    <row r="90" s="11" customFormat="true" ht="15" hidden="false" customHeight="true" outlineLevel="0" collapsed="false">
      <c r="A90" s="51"/>
      <c r="B90" s="83"/>
      <c r="C90" s="98"/>
      <c r="D90" s="41"/>
      <c r="E90" s="52" t="s">
        <v>28</v>
      </c>
      <c r="F90" s="84"/>
      <c r="G90" s="86"/>
      <c r="H90" s="55" t="s">
        <v>29</v>
      </c>
      <c r="I90" s="56"/>
      <c r="J90" s="57" t="n">
        <v>0</v>
      </c>
      <c r="K90" s="37"/>
      <c r="L90" s="47"/>
      <c r="M90" s="48" t="n">
        <v>0</v>
      </c>
      <c r="N90" s="49"/>
      <c r="O90" s="58"/>
    </row>
    <row r="91" s="11" customFormat="true" ht="15" hidden="false" customHeight="true" outlineLevel="0" collapsed="false">
      <c r="A91" s="51"/>
      <c r="B91" s="83"/>
      <c r="C91" s="98"/>
      <c r="D91" s="41"/>
      <c r="E91" s="52" t="s">
        <v>30</v>
      </c>
      <c r="F91" s="84" t="n">
        <f aca="false">F88</f>
        <v>45657</v>
      </c>
      <c r="G91" s="86"/>
      <c r="H91" s="55" t="s">
        <v>30</v>
      </c>
      <c r="I91" s="56" t="n">
        <v>0</v>
      </c>
      <c r="J91" s="57" t="n">
        <v>0</v>
      </c>
      <c r="K91" s="37" t="n">
        <v>0</v>
      </c>
      <c r="L91" s="47" t="n">
        <v>9157.6</v>
      </c>
      <c r="M91" s="48" t="n">
        <v>0</v>
      </c>
      <c r="N91" s="49"/>
      <c r="O91" s="58"/>
    </row>
    <row r="92" s="11" customFormat="true" ht="15.75" hidden="false" customHeight="false" outlineLevel="0" collapsed="false">
      <c r="A92" s="51"/>
      <c r="B92" s="83"/>
      <c r="C92" s="98"/>
      <c r="D92" s="41"/>
      <c r="E92" s="52"/>
      <c r="F92" s="84"/>
      <c r="G92" s="86"/>
      <c r="H92" s="55" t="s">
        <v>31</v>
      </c>
      <c r="I92" s="56"/>
      <c r="J92" s="57"/>
      <c r="K92" s="37"/>
      <c r="L92" s="47"/>
      <c r="M92" s="48"/>
      <c r="N92" s="49"/>
      <c r="O92" s="58"/>
    </row>
    <row r="93" s="11" customFormat="true" ht="78" hidden="false" customHeight="true" outlineLevel="0" collapsed="false">
      <c r="A93" s="59" t="s">
        <v>91</v>
      </c>
      <c r="B93" s="83" t="s">
        <v>92</v>
      </c>
      <c r="C93" s="98" t="s">
        <v>22</v>
      </c>
      <c r="D93" s="41" t="s">
        <v>90</v>
      </c>
      <c r="E93" s="54" t="s">
        <v>25</v>
      </c>
      <c r="F93" s="54" t="n">
        <v>45657</v>
      </c>
      <c r="G93" s="86"/>
      <c r="H93" s="41" t="s">
        <v>25</v>
      </c>
      <c r="I93" s="61" t="s">
        <v>25</v>
      </c>
      <c r="J93" s="62" t="s">
        <v>25</v>
      </c>
      <c r="K93" s="26"/>
      <c r="L93" s="27"/>
      <c r="M93" s="28"/>
      <c r="N93" s="29"/>
      <c r="O93" s="63"/>
    </row>
    <row r="94" s="82" customFormat="true" ht="15" hidden="false" customHeight="true" outlineLevel="0" collapsed="false">
      <c r="A94" s="78" t="n">
        <v>6</v>
      </c>
      <c r="B94" s="79" t="s">
        <v>93</v>
      </c>
      <c r="C94" s="31" t="s">
        <v>25</v>
      </c>
      <c r="D94" s="31" t="s">
        <v>94</v>
      </c>
      <c r="E94" s="42" t="s">
        <v>24</v>
      </c>
      <c r="F94" s="52" t="s">
        <v>25</v>
      </c>
      <c r="G94" s="64" t="s">
        <v>25</v>
      </c>
      <c r="H94" s="44" t="s">
        <v>26</v>
      </c>
      <c r="I94" s="45" t="n">
        <f aca="false">I97</f>
        <v>57463.2</v>
      </c>
      <c r="J94" s="108" t="n">
        <v>65.8</v>
      </c>
      <c r="K94" s="100" t="e">
        <f aca="false">K95+K96+K97+K98</f>
        <v>#REF!</v>
      </c>
      <c r="L94" s="101" t="e">
        <f aca="false">L95+L96+L97+L98</f>
        <v>#REF!</v>
      </c>
      <c r="M94" s="101" t="e">
        <f aca="false">M95+M96+M97+M98</f>
        <v>#REF!</v>
      </c>
      <c r="N94" s="102" t="e">
        <f aca="false">N95+N96+N97+N98</f>
        <v>#REF!</v>
      </c>
      <c r="O94" s="50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</row>
    <row r="95" s="82" customFormat="true" ht="15.75" hidden="false" customHeight="false" outlineLevel="0" collapsed="false">
      <c r="A95" s="78"/>
      <c r="B95" s="79"/>
      <c r="C95" s="31"/>
      <c r="D95" s="31"/>
      <c r="E95" s="42"/>
      <c r="F95" s="52"/>
      <c r="G95" s="64"/>
      <c r="H95" s="44" t="s">
        <v>27</v>
      </c>
      <c r="I95" s="45"/>
      <c r="J95" s="108"/>
      <c r="K95" s="80"/>
      <c r="L95" s="80"/>
      <c r="M95" s="80"/>
      <c r="N95" s="81"/>
      <c r="O95" s="109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</row>
    <row r="96" s="82" customFormat="true" ht="17.25" hidden="false" customHeight="true" outlineLevel="0" collapsed="false">
      <c r="A96" s="78"/>
      <c r="B96" s="79"/>
      <c r="C96" s="31"/>
      <c r="D96" s="31"/>
      <c r="E96" s="42" t="s">
        <v>28</v>
      </c>
      <c r="F96" s="52"/>
      <c r="G96" s="64"/>
      <c r="H96" s="44" t="s">
        <v>29</v>
      </c>
      <c r="I96" s="45"/>
      <c r="J96" s="108"/>
      <c r="K96" s="80"/>
      <c r="L96" s="80"/>
      <c r="M96" s="80"/>
      <c r="N96" s="81" t="n">
        <v>0</v>
      </c>
      <c r="O96" s="109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</row>
    <row r="97" s="82" customFormat="true" ht="17.25" hidden="false" customHeight="true" outlineLevel="0" collapsed="false">
      <c r="A97" s="78"/>
      <c r="B97" s="79"/>
      <c r="C97" s="31"/>
      <c r="D97" s="31"/>
      <c r="E97" s="42" t="s">
        <v>30</v>
      </c>
      <c r="F97" s="52" t="n">
        <v>117236.7</v>
      </c>
      <c r="G97" s="64"/>
      <c r="H97" s="44" t="s">
        <v>30</v>
      </c>
      <c r="I97" s="45" t="n">
        <v>57463.2</v>
      </c>
      <c r="J97" s="45" t="n">
        <f aca="false">J113</f>
        <v>65.8</v>
      </c>
      <c r="K97" s="110" t="e">
        <f aca="false">#REF!+K107+K113+K121+#REF!+#REF!+#REF!+#REF!</f>
        <v>#REF!</v>
      </c>
      <c r="L97" s="80" t="e">
        <f aca="false">#REF!+L107+L113+L121+#REF!+#REF!+#REF!+#REF!+#REF!</f>
        <v>#REF!</v>
      </c>
      <c r="M97" s="80" t="e">
        <f aca="false">#REF!+M107+M113+M121+#REF!+#REF!+#REF!+#REF!</f>
        <v>#REF!</v>
      </c>
      <c r="N97" s="81" t="e">
        <f aca="false">#REF!+N107+N113+N121+#REF!+#REF!+#REF!+#REF!</f>
        <v>#REF!</v>
      </c>
      <c r="O97" s="109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</row>
    <row r="98" s="112" customFormat="true" ht="15.75" hidden="false" customHeight="true" outlineLevel="0" collapsed="false">
      <c r="A98" s="78"/>
      <c r="B98" s="79"/>
      <c r="C98" s="31"/>
      <c r="D98" s="31"/>
      <c r="E98" s="42"/>
      <c r="F98" s="52"/>
      <c r="G98" s="64"/>
      <c r="H98" s="44" t="s">
        <v>31</v>
      </c>
      <c r="I98" s="45"/>
      <c r="J98" s="45"/>
      <c r="K98" s="80"/>
      <c r="L98" s="80"/>
      <c r="M98" s="80"/>
      <c r="N98" s="81"/>
      <c r="O98" s="109"/>
      <c r="P98" s="111"/>
      <c r="Q98" s="111"/>
      <c r="R98" s="111"/>
      <c r="S98" s="111"/>
      <c r="T98" s="111"/>
      <c r="U98" s="111"/>
      <c r="V98" s="111"/>
      <c r="W98" s="111"/>
      <c r="X98" s="111"/>
      <c r="Y98" s="111"/>
      <c r="Z98" s="111"/>
      <c r="AA98" s="111"/>
      <c r="AB98" s="111"/>
      <c r="AC98" s="111"/>
      <c r="AD98" s="111"/>
      <c r="AE98" s="111"/>
      <c r="AF98" s="111"/>
      <c r="AG98" s="111"/>
      <c r="AH98" s="111"/>
      <c r="AI98" s="111"/>
      <c r="AJ98" s="111"/>
      <c r="AK98" s="111"/>
      <c r="AL98" s="111"/>
      <c r="AM98" s="111"/>
      <c r="AN98" s="111"/>
      <c r="AO98" s="111"/>
      <c r="AP98" s="111"/>
      <c r="AQ98" s="111"/>
      <c r="AR98" s="111"/>
      <c r="AS98" s="111"/>
      <c r="AT98" s="111"/>
      <c r="AU98" s="111"/>
      <c r="AV98" s="111"/>
      <c r="AW98" s="111"/>
      <c r="AX98" s="111"/>
      <c r="AY98" s="111"/>
      <c r="AZ98" s="111"/>
      <c r="BA98" s="111"/>
      <c r="BB98" s="111"/>
      <c r="BC98" s="111"/>
      <c r="BD98" s="111"/>
      <c r="BE98" s="111"/>
      <c r="BF98" s="111"/>
      <c r="BG98" s="111"/>
      <c r="BH98" s="111"/>
      <c r="BI98" s="111"/>
      <c r="BJ98" s="111"/>
    </row>
    <row r="99" s="118" customFormat="true" ht="15" hidden="false" customHeight="true" outlineLevel="0" collapsed="false">
      <c r="A99" s="51" t="s">
        <v>95</v>
      </c>
      <c r="B99" s="113" t="s">
        <v>96</v>
      </c>
      <c r="C99" s="69" t="s">
        <v>22</v>
      </c>
      <c r="D99" s="69" t="s">
        <v>97</v>
      </c>
      <c r="E99" s="52" t="s">
        <v>24</v>
      </c>
      <c r="F99" s="52" t="s">
        <v>43</v>
      </c>
      <c r="G99" s="86"/>
      <c r="H99" s="55" t="s">
        <v>26</v>
      </c>
      <c r="I99" s="56" t="n">
        <f aca="false">I102</f>
        <v>600</v>
      </c>
      <c r="J99" s="57" t="n">
        <v>0</v>
      </c>
      <c r="K99" s="114"/>
      <c r="L99" s="115"/>
      <c r="M99" s="116"/>
      <c r="N99" s="117"/>
      <c r="O99" s="109"/>
      <c r="P99" s="111"/>
      <c r="Q99" s="111"/>
      <c r="R99" s="111"/>
      <c r="S99" s="111"/>
      <c r="T99" s="111"/>
      <c r="U99" s="111"/>
      <c r="V99" s="111"/>
      <c r="W99" s="111"/>
      <c r="X99" s="111"/>
      <c r="Y99" s="111"/>
      <c r="Z99" s="111"/>
      <c r="AA99" s="111"/>
      <c r="AB99" s="111"/>
      <c r="AC99" s="111"/>
      <c r="AD99" s="111"/>
      <c r="AE99" s="111"/>
      <c r="AF99" s="111"/>
      <c r="AG99" s="111"/>
      <c r="AH99" s="111"/>
      <c r="AI99" s="111"/>
      <c r="AJ99" s="111"/>
      <c r="AK99" s="111"/>
      <c r="AL99" s="111"/>
      <c r="AM99" s="111"/>
      <c r="AN99" s="111"/>
      <c r="AO99" s="111"/>
      <c r="AP99" s="111"/>
      <c r="AQ99" s="111"/>
      <c r="AR99" s="111"/>
      <c r="AS99" s="111"/>
      <c r="AT99" s="111"/>
      <c r="AU99" s="111"/>
      <c r="AV99" s="111"/>
      <c r="AW99" s="111"/>
      <c r="AX99" s="111"/>
      <c r="AY99" s="111"/>
      <c r="AZ99" s="111"/>
      <c r="BA99" s="111"/>
      <c r="BB99" s="111"/>
      <c r="BC99" s="111"/>
      <c r="BD99" s="111"/>
      <c r="BE99" s="111"/>
      <c r="BF99" s="111"/>
      <c r="BG99" s="111"/>
      <c r="BH99" s="111"/>
      <c r="BI99" s="111"/>
      <c r="BJ99" s="111"/>
    </row>
    <row r="100" s="118" customFormat="true" ht="117" hidden="false" customHeight="true" outlineLevel="0" collapsed="false">
      <c r="A100" s="51"/>
      <c r="B100" s="113"/>
      <c r="C100" s="69"/>
      <c r="D100" s="69"/>
      <c r="E100" s="52"/>
      <c r="F100" s="52"/>
      <c r="G100" s="86"/>
      <c r="H100" s="55" t="s">
        <v>27</v>
      </c>
      <c r="I100" s="56"/>
      <c r="J100" s="57"/>
      <c r="K100" s="114"/>
      <c r="L100" s="115"/>
      <c r="M100" s="116"/>
      <c r="N100" s="107"/>
      <c r="O100" s="109"/>
      <c r="P100" s="111"/>
      <c r="Q100" s="111"/>
      <c r="R100" s="111"/>
      <c r="S100" s="111"/>
      <c r="T100" s="111"/>
      <c r="U100" s="111"/>
      <c r="V100" s="111"/>
      <c r="W100" s="111"/>
      <c r="X100" s="111"/>
      <c r="Y100" s="111"/>
      <c r="Z100" s="111"/>
      <c r="AA100" s="111"/>
      <c r="AB100" s="111"/>
      <c r="AC100" s="111"/>
      <c r="AD100" s="111"/>
      <c r="AE100" s="111"/>
      <c r="AF100" s="111"/>
      <c r="AG100" s="111"/>
      <c r="AH100" s="111"/>
      <c r="AI100" s="111"/>
      <c r="AJ100" s="111"/>
      <c r="AK100" s="111"/>
      <c r="AL100" s="111"/>
      <c r="AM100" s="111"/>
      <c r="AN100" s="111"/>
      <c r="AO100" s="111"/>
      <c r="AP100" s="111"/>
      <c r="AQ100" s="111"/>
      <c r="AR100" s="111"/>
      <c r="AS100" s="111"/>
      <c r="AT100" s="111"/>
      <c r="AU100" s="111"/>
      <c r="AV100" s="111"/>
      <c r="AW100" s="111"/>
      <c r="AX100" s="111"/>
      <c r="AY100" s="111"/>
      <c r="AZ100" s="111"/>
      <c r="BA100" s="111"/>
      <c r="BB100" s="111"/>
      <c r="BC100" s="111"/>
      <c r="BD100" s="111"/>
      <c r="BE100" s="111"/>
      <c r="BF100" s="111"/>
      <c r="BG100" s="111"/>
      <c r="BH100" s="111"/>
      <c r="BI100" s="111"/>
      <c r="BJ100" s="111"/>
    </row>
    <row r="101" s="118" customFormat="true" ht="39.75" hidden="false" customHeight="true" outlineLevel="0" collapsed="false">
      <c r="A101" s="51"/>
      <c r="B101" s="113"/>
      <c r="C101" s="69"/>
      <c r="D101" s="69"/>
      <c r="E101" s="52" t="s">
        <v>28</v>
      </c>
      <c r="F101" s="52"/>
      <c r="G101" s="86"/>
      <c r="H101" s="55" t="s">
        <v>29</v>
      </c>
      <c r="I101" s="56" t="n">
        <v>0</v>
      </c>
      <c r="J101" s="57" t="n">
        <v>0</v>
      </c>
      <c r="K101" s="114"/>
      <c r="L101" s="115"/>
      <c r="M101" s="116"/>
      <c r="N101" s="107"/>
      <c r="O101" s="109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  <c r="AA101" s="111"/>
      <c r="AB101" s="111"/>
      <c r="AC101" s="111"/>
      <c r="AD101" s="111"/>
      <c r="AE101" s="111"/>
      <c r="AF101" s="111"/>
      <c r="AG101" s="111"/>
      <c r="AH101" s="111"/>
      <c r="AI101" s="111"/>
      <c r="AJ101" s="111"/>
      <c r="AK101" s="111"/>
      <c r="AL101" s="111"/>
      <c r="AM101" s="111"/>
      <c r="AN101" s="111"/>
      <c r="AO101" s="111"/>
      <c r="AP101" s="111"/>
      <c r="AQ101" s="111"/>
      <c r="AR101" s="111"/>
      <c r="AS101" s="111"/>
      <c r="AT101" s="111"/>
      <c r="AU101" s="111"/>
      <c r="AV101" s="111"/>
      <c r="AW101" s="111"/>
      <c r="AX101" s="111"/>
      <c r="AY101" s="111"/>
      <c r="AZ101" s="111"/>
      <c r="BA101" s="111"/>
      <c r="BB101" s="111"/>
      <c r="BC101" s="111"/>
      <c r="BD101" s="111"/>
      <c r="BE101" s="111"/>
      <c r="BF101" s="111"/>
      <c r="BG101" s="111"/>
      <c r="BH101" s="111"/>
      <c r="BI101" s="111"/>
      <c r="BJ101" s="111"/>
    </row>
    <row r="102" s="118" customFormat="true" ht="15.75" hidden="false" customHeight="false" outlineLevel="0" collapsed="false">
      <c r="A102" s="51"/>
      <c r="B102" s="113"/>
      <c r="C102" s="69"/>
      <c r="D102" s="69"/>
      <c r="E102" s="52"/>
      <c r="F102" s="52"/>
      <c r="G102" s="86"/>
      <c r="H102" s="55" t="s">
        <v>30</v>
      </c>
      <c r="I102" s="56" t="n">
        <v>600</v>
      </c>
      <c r="J102" s="57" t="n">
        <v>0</v>
      </c>
      <c r="K102" s="114"/>
      <c r="L102" s="115"/>
      <c r="M102" s="116"/>
      <c r="N102" s="107"/>
      <c r="O102" s="109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  <c r="AT102" s="111"/>
      <c r="AU102" s="111"/>
      <c r="AV102" s="111"/>
      <c r="AW102" s="111"/>
      <c r="AX102" s="111"/>
      <c r="AY102" s="111"/>
      <c r="AZ102" s="111"/>
      <c r="BA102" s="111"/>
      <c r="BB102" s="111"/>
      <c r="BC102" s="111"/>
      <c r="BD102" s="111"/>
      <c r="BE102" s="111"/>
      <c r="BF102" s="111"/>
      <c r="BG102" s="111"/>
      <c r="BH102" s="111"/>
      <c r="BI102" s="111"/>
      <c r="BJ102" s="111"/>
    </row>
    <row r="103" s="118" customFormat="true" ht="65.25" hidden="false" customHeight="true" outlineLevel="0" collapsed="false">
      <c r="A103" s="59" t="s">
        <v>98</v>
      </c>
      <c r="B103" s="113" t="s">
        <v>99</v>
      </c>
      <c r="C103" s="69" t="s">
        <v>22</v>
      </c>
      <c r="D103" s="69" t="s">
        <v>100</v>
      </c>
      <c r="E103" s="54" t="s">
        <v>25</v>
      </c>
      <c r="F103" s="54" t="n">
        <v>45657</v>
      </c>
      <c r="G103" s="86"/>
      <c r="H103" s="69" t="s">
        <v>101</v>
      </c>
      <c r="I103" s="119" t="s">
        <v>101</v>
      </c>
      <c r="J103" s="120" t="s">
        <v>101</v>
      </c>
      <c r="K103" s="121"/>
      <c r="L103" s="105"/>
      <c r="M103" s="106"/>
      <c r="N103" s="107"/>
      <c r="O103" s="111"/>
      <c r="P103" s="111"/>
      <c r="Q103" s="111"/>
      <c r="R103" s="111"/>
      <c r="S103" s="111"/>
      <c r="T103" s="111"/>
      <c r="U103" s="111"/>
      <c r="V103" s="111"/>
      <c r="W103" s="111"/>
      <c r="X103" s="111"/>
      <c r="Y103" s="111"/>
      <c r="Z103" s="111"/>
      <c r="AA103" s="111"/>
      <c r="AB103" s="111"/>
      <c r="AC103" s="111"/>
      <c r="AD103" s="111"/>
      <c r="AE103" s="111"/>
      <c r="AF103" s="111"/>
      <c r="AG103" s="111"/>
      <c r="AH103" s="111"/>
      <c r="AI103" s="111"/>
      <c r="AJ103" s="111"/>
      <c r="AK103" s="111"/>
      <c r="AL103" s="111"/>
      <c r="AM103" s="111"/>
      <c r="AN103" s="111"/>
      <c r="AO103" s="111"/>
      <c r="AP103" s="111"/>
      <c r="AQ103" s="111"/>
      <c r="AR103" s="111"/>
      <c r="AS103" s="111"/>
      <c r="AT103" s="111"/>
      <c r="AU103" s="111"/>
      <c r="AV103" s="111"/>
      <c r="AW103" s="111"/>
      <c r="AX103" s="111"/>
      <c r="AY103" s="111"/>
      <c r="AZ103" s="111"/>
      <c r="BA103" s="111"/>
      <c r="BB103" s="111"/>
      <c r="BC103" s="111"/>
      <c r="BD103" s="111"/>
      <c r="BE103" s="111"/>
      <c r="BF103" s="111"/>
      <c r="BG103" s="111"/>
      <c r="BH103" s="111"/>
      <c r="BI103" s="111"/>
      <c r="BJ103" s="111"/>
    </row>
    <row r="104" s="118" customFormat="true" ht="65.25" hidden="false" customHeight="true" outlineLevel="0" collapsed="false">
      <c r="A104" s="51" t="s">
        <v>102</v>
      </c>
      <c r="B104" s="113" t="s">
        <v>103</v>
      </c>
      <c r="C104" s="69" t="s">
        <v>22</v>
      </c>
      <c r="D104" s="69" t="s">
        <v>104</v>
      </c>
      <c r="E104" s="52" t="s">
        <v>24</v>
      </c>
      <c r="F104" s="122" t="s">
        <v>105</v>
      </c>
      <c r="G104" s="86"/>
      <c r="H104" s="55" t="s">
        <v>26</v>
      </c>
      <c r="I104" s="56" t="n">
        <f aca="false">I107</f>
        <v>0</v>
      </c>
      <c r="J104" s="57" t="n">
        <v>0</v>
      </c>
      <c r="K104" s="104" t="n">
        <f aca="false">K105+K106+K107+K108</f>
        <v>0</v>
      </c>
      <c r="L104" s="105" t="n">
        <f aca="false">L105+L106+L107+L108</f>
        <v>0</v>
      </c>
      <c r="M104" s="106" t="n">
        <f aca="false">M105+M106+M107+M108</f>
        <v>0</v>
      </c>
      <c r="N104" s="107" t="n">
        <f aca="false">N105+N106+N107+N108</f>
        <v>19000</v>
      </c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  <c r="AA104" s="111"/>
      <c r="AB104" s="111"/>
      <c r="AC104" s="111"/>
      <c r="AD104" s="111"/>
      <c r="AE104" s="111"/>
      <c r="AF104" s="111"/>
      <c r="AG104" s="111"/>
      <c r="AH104" s="111"/>
      <c r="AI104" s="111"/>
      <c r="AJ104" s="111"/>
      <c r="AK104" s="111"/>
      <c r="AL104" s="111"/>
      <c r="AM104" s="111"/>
      <c r="AN104" s="111"/>
      <c r="AO104" s="111"/>
      <c r="AP104" s="111"/>
      <c r="AQ104" s="111"/>
      <c r="AR104" s="111"/>
      <c r="AS104" s="111"/>
      <c r="AT104" s="111"/>
      <c r="AU104" s="111"/>
      <c r="AV104" s="111"/>
      <c r="AW104" s="111"/>
      <c r="AX104" s="111"/>
      <c r="AY104" s="111"/>
      <c r="AZ104" s="111"/>
      <c r="BA104" s="111"/>
      <c r="BB104" s="111"/>
      <c r="BC104" s="111"/>
      <c r="BD104" s="111"/>
      <c r="BE104" s="111"/>
      <c r="BF104" s="111"/>
      <c r="BG104" s="111"/>
      <c r="BH104" s="111"/>
      <c r="BI104" s="111"/>
      <c r="BJ104" s="111"/>
    </row>
    <row r="105" s="118" customFormat="true" ht="15.75" hidden="false" customHeight="false" outlineLevel="0" collapsed="false">
      <c r="A105" s="51"/>
      <c r="B105" s="113"/>
      <c r="C105" s="69"/>
      <c r="D105" s="69"/>
      <c r="E105" s="52"/>
      <c r="F105" s="52"/>
      <c r="G105" s="86"/>
      <c r="H105" s="55" t="s">
        <v>27</v>
      </c>
      <c r="I105" s="56"/>
      <c r="J105" s="57"/>
      <c r="K105" s="114"/>
      <c r="L105" s="115"/>
      <c r="M105" s="116"/>
      <c r="N105" s="107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1"/>
      <c r="Z105" s="111"/>
      <c r="AA105" s="111"/>
      <c r="AB105" s="111"/>
      <c r="AC105" s="111"/>
      <c r="AD105" s="111"/>
      <c r="AE105" s="111"/>
      <c r="AF105" s="111"/>
      <c r="AG105" s="111"/>
      <c r="AH105" s="111"/>
      <c r="AI105" s="111"/>
      <c r="AJ105" s="111"/>
      <c r="AK105" s="111"/>
      <c r="AL105" s="111"/>
      <c r="AM105" s="111"/>
      <c r="AN105" s="111"/>
      <c r="AO105" s="111"/>
      <c r="AP105" s="111"/>
      <c r="AQ105" s="111"/>
      <c r="AR105" s="111"/>
      <c r="AS105" s="111"/>
      <c r="AT105" s="111"/>
      <c r="AU105" s="111"/>
      <c r="AV105" s="111"/>
      <c r="AW105" s="111"/>
      <c r="AX105" s="111"/>
      <c r="AY105" s="111"/>
      <c r="AZ105" s="111"/>
      <c r="BA105" s="111"/>
      <c r="BB105" s="111"/>
      <c r="BC105" s="111"/>
      <c r="BD105" s="111"/>
      <c r="BE105" s="111"/>
      <c r="BF105" s="111"/>
      <c r="BG105" s="111"/>
      <c r="BH105" s="111"/>
      <c r="BI105" s="111"/>
      <c r="BJ105" s="111"/>
    </row>
    <row r="106" s="118" customFormat="true" ht="15" hidden="false" customHeight="true" outlineLevel="0" collapsed="false">
      <c r="A106" s="51"/>
      <c r="B106" s="113"/>
      <c r="C106" s="69"/>
      <c r="D106" s="69"/>
      <c r="E106" s="52" t="s">
        <v>28</v>
      </c>
      <c r="F106" s="122"/>
      <c r="G106" s="86"/>
      <c r="H106" s="55" t="s">
        <v>29</v>
      </c>
      <c r="I106" s="56"/>
      <c r="J106" s="57"/>
      <c r="K106" s="114"/>
      <c r="L106" s="115"/>
      <c r="M106" s="116"/>
      <c r="N106" s="107"/>
      <c r="O106" s="111"/>
      <c r="P106" s="111"/>
      <c r="Q106" s="111"/>
      <c r="R106" s="111"/>
      <c r="S106" s="111"/>
      <c r="T106" s="111"/>
      <c r="U106" s="111"/>
      <c r="V106" s="111"/>
      <c r="W106" s="111"/>
      <c r="X106" s="111"/>
      <c r="Y106" s="111"/>
      <c r="Z106" s="111"/>
      <c r="AA106" s="111"/>
      <c r="AB106" s="111"/>
      <c r="AC106" s="111"/>
      <c r="AD106" s="111"/>
      <c r="AE106" s="111"/>
      <c r="AF106" s="111"/>
      <c r="AG106" s="111"/>
      <c r="AH106" s="111"/>
      <c r="AI106" s="111"/>
      <c r="AJ106" s="111"/>
      <c r="AK106" s="111"/>
      <c r="AL106" s="111"/>
      <c r="AM106" s="111"/>
      <c r="AN106" s="111"/>
      <c r="AO106" s="111"/>
      <c r="AP106" s="111"/>
      <c r="AQ106" s="111"/>
      <c r="AR106" s="111"/>
      <c r="AS106" s="111"/>
      <c r="AT106" s="111"/>
      <c r="AU106" s="111"/>
      <c r="AV106" s="111"/>
      <c r="AW106" s="111"/>
      <c r="AX106" s="111"/>
      <c r="AY106" s="111"/>
      <c r="AZ106" s="111"/>
      <c r="BA106" s="111"/>
      <c r="BB106" s="111"/>
      <c r="BC106" s="111"/>
      <c r="BD106" s="111"/>
      <c r="BE106" s="111"/>
      <c r="BF106" s="111"/>
      <c r="BG106" s="111"/>
      <c r="BH106" s="111"/>
      <c r="BI106" s="111"/>
      <c r="BJ106" s="111"/>
    </row>
    <row r="107" s="118" customFormat="true" ht="15" hidden="false" customHeight="true" outlineLevel="0" collapsed="false">
      <c r="A107" s="51"/>
      <c r="B107" s="113"/>
      <c r="C107" s="69"/>
      <c r="D107" s="69"/>
      <c r="E107" s="52" t="s">
        <v>30</v>
      </c>
      <c r="F107" s="122" t="str">
        <f aca="false">F104</f>
        <v>31.11.2024</v>
      </c>
      <c r="G107" s="86"/>
      <c r="H107" s="55" t="s">
        <v>30</v>
      </c>
      <c r="I107" s="56" t="n">
        <v>0</v>
      </c>
      <c r="J107" s="57" t="n">
        <v>0</v>
      </c>
      <c r="K107" s="114"/>
      <c r="L107" s="115"/>
      <c r="M107" s="116"/>
      <c r="N107" s="107" t="n">
        <v>19000</v>
      </c>
      <c r="O107" s="111"/>
      <c r="P107" s="111"/>
      <c r="Q107" s="111"/>
      <c r="R107" s="111"/>
      <c r="S107" s="111"/>
      <c r="T107" s="111"/>
      <c r="U107" s="111"/>
      <c r="V107" s="111"/>
      <c r="W107" s="111"/>
      <c r="X107" s="111"/>
      <c r="Y107" s="111"/>
      <c r="Z107" s="111"/>
      <c r="AA107" s="111"/>
      <c r="AB107" s="111"/>
      <c r="AC107" s="111"/>
      <c r="AD107" s="111"/>
      <c r="AE107" s="111"/>
      <c r="AF107" s="111"/>
      <c r="AG107" s="111"/>
      <c r="AH107" s="111"/>
      <c r="AI107" s="111"/>
      <c r="AJ107" s="111"/>
      <c r="AK107" s="111"/>
      <c r="AL107" s="111"/>
      <c r="AM107" s="111"/>
      <c r="AN107" s="111"/>
      <c r="AO107" s="111"/>
      <c r="AP107" s="111"/>
      <c r="AQ107" s="111"/>
      <c r="AR107" s="111"/>
      <c r="AS107" s="111"/>
      <c r="AT107" s="111"/>
      <c r="AU107" s="111"/>
      <c r="AV107" s="111"/>
      <c r="AW107" s="111"/>
      <c r="AX107" s="111"/>
      <c r="AY107" s="111"/>
      <c r="AZ107" s="111"/>
      <c r="BA107" s="111"/>
      <c r="BB107" s="111"/>
      <c r="BC107" s="111"/>
      <c r="BD107" s="111"/>
      <c r="BE107" s="111"/>
      <c r="BF107" s="111"/>
      <c r="BG107" s="111"/>
      <c r="BH107" s="111"/>
      <c r="BI107" s="111"/>
      <c r="BJ107" s="111"/>
    </row>
    <row r="108" s="118" customFormat="true" ht="15.75" hidden="false" customHeight="false" outlineLevel="0" collapsed="false">
      <c r="A108" s="51"/>
      <c r="B108" s="113"/>
      <c r="C108" s="69"/>
      <c r="D108" s="69"/>
      <c r="E108" s="52"/>
      <c r="F108" s="52"/>
      <c r="G108" s="86"/>
      <c r="H108" s="55" t="s">
        <v>31</v>
      </c>
      <c r="I108" s="56"/>
      <c r="J108" s="57"/>
      <c r="K108" s="114"/>
      <c r="L108" s="115"/>
      <c r="M108" s="116"/>
      <c r="N108" s="107"/>
      <c r="O108" s="111"/>
      <c r="P108" s="111"/>
      <c r="Q108" s="111"/>
      <c r="R108" s="111"/>
      <c r="S108" s="111"/>
      <c r="T108" s="111"/>
      <c r="U108" s="111"/>
      <c r="V108" s="111"/>
      <c r="W108" s="111"/>
      <c r="X108" s="111"/>
      <c r="Y108" s="111"/>
      <c r="Z108" s="111"/>
      <c r="AA108" s="111"/>
      <c r="AB108" s="111"/>
      <c r="AC108" s="111"/>
      <c r="AD108" s="111"/>
      <c r="AE108" s="111"/>
      <c r="AF108" s="111"/>
      <c r="AG108" s="111"/>
      <c r="AH108" s="111"/>
      <c r="AI108" s="111"/>
      <c r="AJ108" s="111"/>
      <c r="AK108" s="111"/>
      <c r="AL108" s="111"/>
      <c r="AM108" s="111"/>
      <c r="AN108" s="111"/>
      <c r="AO108" s="111"/>
      <c r="AP108" s="111"/>
      <c r="AQ108" s="111"/>
      <c r="AR108" s="111"/>
      <c r="AS108" s="111"/>
      <c r="AT108" s="111"/>
      <c r="AU108" s="111"/>
      <c r="AV108" s="111"/>
      <c r="AW108" s="111"/>
      <c r="AX108" s="111"/>
      <c r="AY108" s="111"/>
      <c r="AZ108" s="111"/>
      <c r="BA108" s="111"/>
      <c r="BB108" s="111"/>
      <c r="BC108" s="111"/>
      <c r="BD108" s="111"/>
      <c r="BE108" s="111"/>
      <c r="BF108" s="111"/>
      <c r="BG108" s="111"/>
      <c r="BH108" s="111"/>
      <c r="BI108" s="111"/>
      <c r="BJ108" s="111"/>
    </row>
    <row r="109" s="111" customFormat="true" ht="55.5" hidden="false" customHeight="true" outlineLevel="0" collapsed="false">
      <c r="A109" s="75" t="s">
        <v>106</v>
      </c>
      <c r="B109" s="69" t="s">
        <v>107</v>
      </c>
      <c r="C109" s="41" t="s">
        <v>22</v>
      </c>
      <c r="D109" s="69" t="s">
        <v>108</v>
      </c>
      <c r="E109" s="54" t="s">
        <v>25</v>
      </c>
      <c r="F109" s="54" t="n">
        <v>45626</v>
      </c>
      <c r="G109" s="86"/>
      <c r="H109" s="69" t="s">
        <v>101</v>
      </c>
      <c r="I109" s="119" t="s">
        <v>101</v>
      </c>
      <c r="J109" s="120" t="s">
        <v>101</v>
      </c>
      <c r="K109" s="123"/>
      <c r="L109" s="123"/>
      <c r="M109" s="123"/>
      <c r="N109" s="124"/>
    </row>
    <row r="110" s="118" customFormat="true" ht="15" hidden="false" customHeight="true" outlineLevel="0" collapsed="false">
      <c r="A110" s="78" t="s">
        <v>109</v>
      </c>
      <c r="B110" s="41" t="s">
        <v>110</v>
      </c>
      <c r="C110" s="41" t="s">
        <v>22</v>
      </c>
      <c r="D110" s="125" t="s">
        <v>108</v>
      </c>
      <c r="E110" s="126" t="s">
        <v>24</v>
      </c>
      <c r="F110" s="125" t="n">
        <v>45626</v>
      </c>
      <c r="G110" s="127"/>
      <c r="H110" s="69" t="s">
        <v>111</v>
      </c>
      <c r="I110" s="119" t="n">
        <f aca="false">I113</f>
        <v>45000</v>
      </c>
      <c r="J110" s="128" t="n">
        <v>13.3</v>
      </c>
      <c r="K110" s="104" t="n">
        <f aca="false">K111+K112+K113+K114</f>
        <v>0</v>
      </c>
      <c r="L110" s="105" t="n">
        <f aca="false">L111+L112+L113+L114</f>
        <v>0</v>
      </c>
      <c r="M110" s="106" t="n">
        <f aca="false">M111+M112+M113+M114</f>
        <v>0</v>
      </c>
      <c r="N110" s="107" t="n">
        <f aca="false">N111+N112+N113+N114</f>
        <v>15000</v>
      </c>
      <c r="O110" s="111"/>
      <c r="P110" s="111"/>
      <c r="Q110" s="111"/>
      <c r="R110" s="111"/>
      <c r="S110" s="111"/>
      <c r="T110" s="111"/>
      <c r="U110" s="111"/>
      <c r="V110" s="111"/>
      <c r="W110" s="111"/>
      <c r="X110" s="111"/>
      <c r="Y110" s="111"/>
      <c r="Z110" s="111"/>
      <c r="AA110" s="111"/>
      <c r="AB110" s="111"/>
      <c r="AC110" s="111"/>
      <c r="AD110" s="111"/>
      <c r="AE110" s="111"/>
      <c r="AF110" s="111"/>
      <c r="AG110" s="111"/>
      <c r="AH110" s="111"/>
      <c r="AI110" s="111"/>
      <c r="AJ110" s="111"/>
      <c r="AK110" s="111"/>
      <c r="AL110" s="111"/>
      <c r="AM110" s="111"/>
      <c r="AN110" s="111"/>
      <c r="AO110" s="111"/>
      <c r="AP110" s="111"/>
      <c r="AQ110" s="111"/>
      <c r="AR110" s="111"/>
      <c r="AS110" s="111"/>
      <c r="AT110" s="111"/>
      <c r="AU110" s="111"/>
      <c r="AV110" s="111"/>
      <c r="AW110" s="111"/>
      <c r="AX110" s="111"/>
      <c r="AY110" s="111"/>
      <c r="AZ110" s="111"/>
      <c r="BA110" s="111"/>
      <c r="BB110" s="111"/>
      <c r="BC110" s="111"/>
      <c r="BD110" s="111"/>
      <c r="BE110" s="111"/>
      <c r="BF110" s="111"/>
      <c r="BG110" s="111"/>
      <c r="BH110" s="111"/>
      <c r="BI110" s="111"/>
      <c r="BJ110" s="111"/>
    </row>
    <row r="111" s="118" customFormat="true" ht="15.75" hidden="false" customHeight="false" outlineLevel="0" collapsed="false">
      <c r="A111" s="78"/>
      <c r="B111" s="41"/>
      <c r="C111" s="41"/>
      <c r="D111" s="125"/>
      <c r="E111" s="125"/>
      <c r="F111" s="125"/>
      <c r="G111" s="127"/>
      <c r="H111" s="69" t="s">
        <v>27</v>
      </c>
      <c r="I111" s="119"/>
      <c r="J111" s="128"/>
      <c r="K111" s="121"/>
      <c r="L111" s="105"/>
      <c r="M111" s="106"/>
      <c r="N111" s="107"/>
      <c r="O111" s="111"/>
      <c r="P111" s="111"/>
      <c r="Q111" s="111"/>
      <c r="R111" s="111"/>
      <c r="S111" s="111"/>
      <c r="T111" s="111"/>
      <c r="U111" s="111"/>
      <c r="V111" s="111"/>
      <c r="W111" s="111"/>
      <c r="X111" s="111"/>
      <c r="Y111" s="111"/>
      <c r="Z111" s="111"/>
      <c r="AA111" s="111"/>
      <c r="AB111" s="111"/>
      <c r="AC111" s="111"/>
      <c r="AD111" s="111"/>
      <c r="AE111" s="111"/>
      <c r="AF111" s="111"/>
      <c r="AG111" s="111"/>
      <c r="AH111" s="111"/>
      <c r="AI111" s="111"/>
      <c r="AJ111" s="111"/>
      <c r="AK111" s="111"/>
      <c r="AL111" s="111"/>
      <c r="AM111" s="111"/>
      <c r="AN111" s="111"/>
      <c r="AO111" s="111"/>
      <c r="AP111" s="111"/>
      <c r="AQ111" s="111"/>
      <c r="AR111" s="111"/>
      <c r="AS111" s="111"/>
      <c r="AT111" s="111"/>
      <c r="AU111" s="111"/>
      <c r="AV111" s="111"/>
      <c r="AW111" s="111"/>
      <c r="AX111" s="111"/>
      <c r="AY111" s="111"/>
      <c r="AZ111" s="111"/>
      <c r="BA111" s="111"/>
      <c r="BB111" s="111"/>
      <c r="BC111" s="111"/>
      <c r="BD111" s="111"/>
      <c r="BE111" s="111"/>
      <c r="BF111" s="111"/>
      <c r="BG111" s="111"/>
      <c r="BH111" s="111"/>
      <c r="BI111" s="111"/>
      <c r="BJ111" s="111"/>
    </row>
    <row r="112" s="118" customFormat="true" ht="15" hidden="false" customHeight="true" outlineLevel="0" collapsed="false">
      <c r="A112" s="78"/>
      <c r="B112" s="41"/>
      <c r="C112" s="41"/>
      <c r="D112" s="125"/>
      <c r="E112" s="126" t="s">
        <v>30</v>
      </c>
      <c r="F112" s="125" t="n">
        <v>15000</v>
      </c>
      <c r="G112" s="127"/>
      <c r="H112" s="69" t="s">
        <v>29</v>
      </c>
      <c r="I112" s="119"/>
      <c r="J112" s="128"/>
      <c r="K112" s="121"/>
      <c r="L112" s="105"/>
      <c r="M112" s="106"/>
      <c r="N112" s="107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1"/>
      <c r="Z112" s="111"/>
      <c r="AA112" s="111"/>
      <c r="AB112" s="111"/>
      <c r="AC112" s="111"/>
      <c r="AD112" s="111"/>
      <c r="AE112" s="111"/>
      <c r="AF112" s="111"/>
      <c r="AG112" s="111"/>
      <c r="AH112" s="111"/>
      <c r="AI112" s="111"/>
      <c r="AJ112" s="111"/>
      <c r="AK112" s="111"/>
      <c r="AL112" s="111"/>
      <c r="AM112" s="111"/>
      <c r="AN112" s="111"/>
      <c r="AO112" s="111"/>
      <c r="AP112" s="111"/>
      <c r="AQ112" s="111"/>
      <c r="AR112" s="111"/>
      <c r="AS112" s="111"/>
      <c r="AT112" s="111"/>
      <c r="AU112" s="111"/>
      <c r="AV112" s="111"/>
      <c r="AW112" s="111"/>
      <c r="AX112" s="111"/>
      <c r="AY112" s="111"/>
      <c r="AZ112" s="111"/>
      <c r="BA112" s="111"/>
      <c r="BB112" s="111"/>
      <c r="BC112" s="111"/>
      <c r="BD112" s="111"/>
      <c r="BE112" s="111"/>
      <c r="BF112" s="111"/>
      <c r="BG112" s="111"/>
      <c r="BH112" s="111"/>
      <c r="BI112" s="111"/>
      <c r="BJ112" s="111"/>
    </row>
    <row r="113" s="118" customFormat="true" ht="15" hidden="false" customHeight="true" outlineLevel="0" collapsed="false">
      <c r="A113" s="78"/>
      <c r="B113" s="41"/>
      <c r="C113" s="41"/>
      <c r="D113" s="125"/>
      <c r="E113" s="125"/>
      <c r="F113" s="125"/>
      <c r="G113" s="127"/>
      <c r="H113" s="69" t="s">
        <v>30</v>
      </c>
      <c r="I113" s="119" t="n">
        <v>45000</v>
      </c>
      <c r="J113" s="128" t="n">
        <v>65.8</v>
      </c>
      <c r="K113" s="121"/>
      <c r="L113" s="105"/>
      <c r="M113" s="106"/>
      <c r="N113" s="107" t="n">
        <v>15000</v>
      </c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1"/>
      <c r="AU113" s="111"/>
      <c r="AV113" s="111"/>
      <c r="AW113" s="111"/>
      <c r="AX113" s="111"/>
      <c r="AY113" s="111"/>
      <c r="AZ113" s="111"/>
      <c r="BA113" s="111"/>
      <c r="BB113" s="111"/>
      <c r="BC113" s="111"/>
      <c r="BD113" s="111"/>
      <c r="BE113" s="111"/>
      <c r="BF113" s="111"/>
      <c r="BG113" s="111"/>
      <c r="BH113" s="111"/>
      <c r="BI113" s="111"/>
      <c r="BJ113" s="111"/>
    </row>
    <row r="114" s="118" customFormat="true" ht="109.5" hidden="true" customHeight="true" outlineLevel="0" collapsed="false">
      <c r="A114" s="78"/>
      <c r="B114" s="41"/>
      <c r="C114" s="41"/>
      <c r="D114" s="125"/>
      <c r="E114" s="125"/>
      <c r="F114" s="125"/>
      <c r="G114" s="127"/>
      <c r="H114" s="69" t="s">
        <v>31</v>
      </c>
      <c r="I114" s="119"/>
      <c r="J114" s="128"/>
      <c r="K114" s="121"/>
      <c r="L114" s="105"/>
      <c r="M114" s="106"/>
      <c r="N114" s="107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1"/>
      <c r="AU114" s="111"/>
      <c r="AV114" s="111"/>
      <c r="AW114" s="111"/>
      <c r="AX114" s="111"/>
      <c r="AY114" s="111"/>
      <c r="AZ114" s="111"/>
      <c r="BA114" s="111"/>
      <c r="BB114" s="111"/>
      <c r="BC114" s="111"/>
      <c r="BD114" s="111"/>
      <c r="BE114" s="111"/>
      <c r="BF114" s="111"/>
      <c r="BG114" s="111"/>
      <c r="BH114" s="111"/>
      <c r="BI114" s="111"/>
      <c r="BJ114" s="111"/>
    </row>
    <row r="115" s="118" customFormat="true" ht="0.75" hidden="true" customHeight="true" outlineLevel="0" collapsed="false">
      <c r="A115" s="78"/>
      <c r="B115" s="41"/>
      <c r="C115" s="41"/>
      <c r="D115" s="125"/>
      <c r="E115" s="125"/>
      <c r="F115" s="125"/>
      <c r="G115" s="127"/>
      <c r="H115" s="69"/>
      <c r="I115" s="119"/>
      <c r="J115" s="128"/>
      <c r="K115" s="121"/>
      <c r="L115" s="105"/>
      <c r="M115" s="106"/>
      <c r="N115" s="107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1"/>
      <c r="AU115" s="111"/>
      <c r="AV115" s="111"/>
      <c r="AW115" s="111"/>
      <c r="AX115" s="111"/>
      <c r="AY115" s="111"/>
      <c r="AZ115" s="111"/>
      <c r="BA115" s="111"/>
      <c r="BB115" s="111"/>
      <c r="BC115" s="111"/>
      <c r="BD115" s="111"/>
      <c r="BE115" s="111"/>
      <c r="BF115" s="111"/>
      <c r="BG115" s="111"/>
      <c r="BH115" s="111"/>
      <c r="BI115" s="111"/>
      <c r="BJ115" s="111"/>
    </row>
    <row r="116" s="118" customFormat="true" ht="76.5" hidden="false" customHeight="true" outlineLevel="0" collapsed="false">
      <c r="A116" s="78"/>
      <c r="B116" s="41"/>
      <c r="C116" s="41"/>
      <c r="D116" s="125"/>
      <c r="E116" s="125"/>
      <c r="F116" s="125"/>
      <c r="G116" s="127"/>
      <c r="H116" s="69"/>
      <c r="I116" s="119"/>
      <c r="J116" s="128"/>
      <c r="K116" s="129"/>
      <c r="L116" s="130"/>
      <c r="M116" s="131"/>
      <c r="N116" s="132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1"/>
      <c r="AU116" s="111"/>
      <c r="AV116" s="111"/>
      <c r="AW116" s="111"/>
      <c r="AX116" s="111"/>
      <c r="AY116" s="111"/>
      <c r="AZ116" s="111"/>
      <c r="BA116" s="111"/>
      <c r="BB116" s="111"/>
      <c r="BC116" s="111"/>
      <c r="BD116" s="111"/>
      <c r="BE116" s="111"/>
      <c r="BF116" s="111"/>
      <c r="BG116" s="111"/>
      <c r="BH116" s="111"/>
      <c r="BI116" s="111"/>
      <c r="BJ116" s="111"/>
    </row>
    <row r="117" s="118" customFormat="true" ht="169.5" hidden="false" customHeight="true" outlineLevel="0" collapsed="false">
      <c r="A117" s="75" t="s">
        <v>112</v>
      </c>
      <c r="B117" s="133" t="s">
        <v>113</v>
      </c>
      <c r="C117" s="133" t="s">
        <v>22</v>
      </c>
      <c r="D117" s="69" t="s">
        <v>114</v>
      </c>
      <c r="E117" s="54" t="s">
        <v>25</v>
      </c>
      <c r="F117" s="54" t="n">
        <v>45626</v>
      </c>
      <c r="G117" s="53" t="s">
        <v>115</v>
      </c>
      <c r="H117" s="69" t="s">
        <v>101</v>
      </c>
      <c r="I117" s="134" t="s">
        <v>101</v>
      </c>
      <c r="J117" s="120" t="s">
        <v>101</v>
      </c>
      <c r="K117" s="121"/>
      <c r="L117" s="105"/>
      <c r="M117" s="106"/>
      <c r="N117" s="107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1"/>
      <c r="AU117" s="111"/>
      <c r="AV117" s="111"/>
      <c r="AW117" s="111"/>
      <c r="AX117" s="111"/>
      <c r="AY117" s="111"/>
      <c r="AZ117" s="111"/>
      <c r="BA117" s="111"/>
      <c r="BB117" s="111"/>
      <c r="BC117" s="111"/>
      <c r="BD117" s="111"/>
      <c r="BE117" s="111"/>
      <c r="BF117" s="111"/>
      <c r="BG117" s="111"/>
      <c r="BH117" s="111"/>
      <c r="BI117" s="111"/>
      <c r="BJ117" s="111"/>
    </row>
    <row r="118" customFormat="false" ht="15" hidden="false" customHeight="true" outlineLevel="0" collapsed="false">
      <c r="A118" s="135" t="s">
        <v>116</v>
      </c>
      <c r="B118" s="136" t="s">
        <v>117</v>
      </c>
      <c r="C118" s="137" t="s">
        <v>22</v>
      </c>
      <c r="D118" s="138" t="s">
        <v>90</v>
      </c>
      <c r="E118" s="52" t="s">
        <v>24</v>
      </c>
      <c r="F118" s="52" t="s">
        <v>43</v>
      </c>
      <c r="G118" s="60"/>
      <c r="H118" s="55" t="s">
        <v>26</v>
      </c>
      <c r="I118" s="56" t="n">
        <f aca="false">I121</f>
        <v>777.7</v>
      </c>
      <c r="J118" s="57" t="n">
        <v>0</v>
      </c>
      <c r="K118" s="104" t="n">
        <f aca="false">K119+K120+K121+K122</f>
        <v>0</v>
      </c>
      <c r="L118" s="105" t="n">
        <f aca="false">L119+L120+L121+L122</f>
        <v>0</v>
      </c>
      <c r="M118" s="106" t="n">
        <f aca="false">M119+M120+M121+M122</f>
        <v>0</v>
      </c>
      <c r="N118" s="107" t="n">
        <f aca="false">N119+N120+N121+N122</f>
        <v>6000</v>
      </c>
      <c r="O118" s="58"/>
    </row>
    <row r="119" customFormat="false" ht="15.75" hidden="false" customHeight="false" outlineLevel="0" collapsed="false">
      <c r="A119" s="135"/>
      <c r="B119" s="136"/>
      <c r="C119" s="137"/>
      <c r="D119" s="138"/>
      <c r="E119" s="52"/>
      <c r="F119" s="52"/>
      <c r="G119" s="60"/>
      <c r="H119" s="55" t="s">
        <v>27</v>
      </c>
      <c r="I119" s="56"/>
      <c r="J119" s="57"/>
      <c r="K119" s="37" t="n">
        <v>0</v>
      </c>
      <c r="L119" s="105"/>
      <c r="M119" s="48"/>
      <c r="N119" s="65"/>
      <c r="O119" s="58"/>
    </row>
    <row r="120" customFormat="false" ht="15" hidden="false" customHeight="true" outlineLevel="0" collapsed="false">
      <c r="A120" s="135"/>
      <c r="B120" s="136"/>
      <c r="C120" s="137"/>
      <c r="D120" s="138"/>
      <c r="E120" s="52" t="s">
        <v>28</v>
      </c>
      <c r="F120" s="52"/>
      <c r="G120" s="60"/>
      <c r="H120" s="55" t="s">
        <v>29</v>
      </c>
      <c r="I120" s="56"/>
      <c r="J120" s="88"/>
      <c r="K120" s="37" t="n">
        <v>0</v>
      </c>
      <c r="L120" s="47"/>
      <c r="M120" s="48"/>
      <c r="N120" s="65"/>
      <c r="O120" s="58"/>
    </row>
    <row r="121" customFormat="false" ht="15" hidden="false" customHeight="true" outlineLevel="0" collapsed="false">
      <c r="A121" s="135"/>
      <c r="B121" s="136"/>
      <c r="C121" s="137"/>
      <c r="D121" s="138"/>
      <c r="E121" s="52" t="s">
        <v>30</v>
      </c>
      <c r="F121" s="52" t="s">
        <v>118</v>
      </c>
      <c r="G121" s="60"/>
      <c r="H121" s="55" t="s">
        <v>30</v>
      </c>
      <c r="I121" s="56" t="n">
        <v>777.7</v>
      </c>
      <c r="J121" s="88" t="n">
        <v>0</v>
      </c>
      <c r="K121" s="37" t="n">
        <v>0</v>
      </c>
      <c r="L121" s="47"/>
      <c r="M121" s="48" t="n">
        <v>0</v>
      </c>
      <c r="N121" s="65" t="n">
        <v>6000</v>
      </c>
      <c r="O121" s="58"/>
    </row>
    <row r="122" customFormat="false" ht="15.75" hidden="false" customHeight="false" outlineLevel="0" collapsed="false">
      <c r="A122" s="135"/>
      <c r="B122" s="136"/>
      <c r="C122" s="137"/>
      <c r="D122" s="138"/>
      <c r="E122" s="52"/>
      <c r="F122" s="52"/>
      <c r="G122" s="60"/>
      <c r="H122" s="55" t="s">
        <v>31</v>
      </c>
      <c r="I122" s="56"/>
      <c r="J122" s="88"/>
      <c r="K122" s="37" t="n">
        <v>0</v>
      </c>
      <c r="L122" s="47"/>
      <c r="M122" s="48"/>
      <c r="N122" s="65"/>
      <c r="O122" s="58"/>
    </row>
    <row r="123" s="141" customFormat="true" ht="90" hidden="false" customHeight="true" outlineLevel="0" collapsed="false">
      <c r="A123" s="139" t="s">
        <v>119</v>
      </c>
      <c r="B123" s="41" t="s">
        <v>120</v>
      </c>
      <c r="C123" s="41" t="s">
        <v>22</v>
      </c>
      <c r="D123" s="41" t="s">
        <v>90</v>
      </c>
      <c r="E123" s="41" t="s">
        <v>25</v>
      </c>
      <c r="F123" s="54" t="n">
        <v>45657</v>
      </c>
      <c r="G123" s="60"/>
      <c r="H123" s="41" t="s">
        <v>25</v>
      </c>
      <c r="I123" s="61" t="s">
        <v>25</v>
      </c>
      <c r="J123" s="62" t="s">
        <v>25</v>
      </c>
      <c r="K123" s="140"/>
      <c r="L123" s="140"/>
      <c r="M123" s="140"/>
      <c r="N123" s="29"/>
      <c r="O123" s="63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  <c r="BF123" s="11"/>
      <c r="BG123" s="11"/>
      <c r="BH123" s="11"/>
      <c r="BI123" s="11"/>
      <c r="BJ123" s="11"/>
      <c r="BK123" s="11"/>
      <c r="BL123" s="11"/>
      <c r="BM123" s="11"/>
      <c r="BN123" s="11"/>
      <c r="BO123" s="11"/>
      <c r="BP123" s="11"/>
      <c r="BQ123" s="11"/>
      <c r="BR123" s="11"/>
      <c r="BS123" s="11"/>
      <c r="BT123" s="11"/>
      <c r="BU123" s="11"/>
      <c r="BV123" s="11"/>
      <c r="BW123" s="11"/>
      <c r="BX123" s="11"/>
      <c r="BY123" s="11"/>
      <c r="BZ123" s="11"/>
      <c r="CA123" s="11"/>
      <c r="CB123" s="11"/>
      <c r="CC123" s="11"/>
      <c r="CD123" s="11"/>
      <c r="CE123" s="11"/>
      <c r="CF123" s="11"/>
      <c r="CG123" s="11"/>
      <c r="CH123" s="11"/>
      <c r="CI123" s="11"/>
      <c r="CJ123" s="11"/>
      <c r="CK123" s="11"/>
      <c r="CL123" s="11"/>
      <c r="CM123" s="11"/>
      <c r="CN123" s="11"/>
      <c r="CO123" s="11"/>
      <c r="CP123" s="11"/>
      <c r="CQ123" s="11"/>
      <c r="CR123" s="11"/>
      <c r="CS123" s="11"/>
      <c r="CT123" s="11"/>
      <c r="CU123" s="11"/>
      <c r="CV123" s="11"/>
      <c r="CW123" s="11"/>
      <c r="CX123" s="11"/>
      <c r="CY123" s="11"/>
      <c r="CZ123" s="11"/>
      <c r="DA123" s="11"/>
      <c r="DB123" s="11"/>
      <c r="DC123" s="11"/>
      <c r="DD123" s="11"/>
      <c r="DE123" s="11"/>
      <c r="DF123" s="11"/>
      <c r="DG123" s="11"/>
      <c r="DH123" s="11"/>
      <c r="DI123" s="11"/>
      <c r="DJ123" s="11"/>
      <c r="DK123" s="11"/>
      <c r="DL123" s="11"/>
      <c r="DM123" s="11"/>
      <c r="DN123" s="11"/>
      <c r="DO123" s="11"/>
      <c r="DP123" s="11"/>
      <c r="DQ123" s="11"/>
      <c r="DR123" s="11"/>
      <c r="DS123" s="11"/>
      <c r="DT123" s="11"/>
      <c r="DU123" s="11"/>
      <c r="DV123" s="11"/>
      <c r="DW123" s="11"/>
      <c r="DX123" s="11"/>
      <c r="DY123" s="11"/>
      <c r="DZ123" s="11"/>
      <c r="EA123" s="11"/>
      <c r="EB123" s="11"/>
      <c r="EC123" s="11"/>
      <c r="ED123" s="11"/>
      <c r="EE123" s="11"/>
      <c r="EF123" s="11"/>
      <c r="EG123" s="11"/>
      <c r="EH123" s="11"/>
      <c r="EI123" s="11"/>
      <c r="EJ123" s="11"/>
      <c r="EK123" s="11"/>
      <c r="EL123" s="11"/>
      <c r="EM123" s="11"/>
      <c r="EN123" s="11"/>
      <c r="EO123" s="11"/>
      <c r="EP123" s="11"/>
      <c r="EQ123" s="11"/>
      <c r="ER123" s="11"/>
      <c r="ES123" s="11"/>
      <c r="ET123" s="11"/>
      <c r="EU123" s="11"/>
      <c r="EV123" s="11"/>
      <c r="EW123" s="11"/>
      <c r="EX123" s="11"/>
      <c r="EY123" s="11"/>
      <c r="EZ123" s="11"/>
      <c r="FA123" s="11"/>
      <c r="FB123" s="11"/>
      <c r="FC123" s="11"/>
      <c r="FD123" s="11"/>
      <c r="FE123" s="11"/>
      <c r="FF123" s="11"/>
      <c r="FG123" s="11"/>
      <c r="FH123" s="11"/>
      <c r="FI123" s="11"/>
      <c r="FJ123" s="11"/>
      <c r="FK123" s="11"/>
      <c r="FL123" s="11"/>
      <c r="FM123" s="11"/>
      <c r="FN123" s="11"/>
      <c r="FO123" s="11"/>
      <c r="FP123" s="11"/>
      <c r="FQ123" s="11"/>
      <c r="FR123" s="11"/>
      <c r="FS123" s="11"/>
      <c r="FT123" s="11"/>
      <c r="FU123" s="11"/>
      <c r="FV123" s="11"/>
      <c r="FW123" s="11"/>
      <c r="FX123" s="11"/>
      <c r="FY123" s="11"/>
      <c r="FZ123" s="11"/>
      <c r="GA123" s="11"/>
      <c r="GB123" s="11"/>
      <c r="GC123" s="11"/>
      <c r="GD123" s="11"/>
      <c r="GE123" s="11"/>
      <c r="GF123" s="11"/>
      <c r="GG123" s="11"/>
      <c r="GH123" s="11"/>
      <c r="GI123" s="11"/>
      <c r="GJ123" s="11"/>
      <c r="GK123" s="11"/>
      <c r="GL123" s="11"/>
      <c r="GM123" s="11"/>
      <c r="GN123" s="11"/>
      <c r="GO123" s="11"/>
      <c r="GP123" s="11"/>
      <c r="GQ123" s="11"/>
      <c r="GR123" s="11"/>
      <c r="GS123" s="11"/>
      <c r="GT123" s="11"/>
      <c r="GU123" s="11"/>
      <c r="GV123" s="11"/>
      <c r="GW123" s="11"/>
      <c r="GX123" s="11"/>
      <c r="GY123" s="11"/>
      <c r="GZ123" s="11"/>
      <c r="HA123" s="11"/>
      <c r="HB123" s="11"/>
      <c r="HC123" s="11"/>
      <c r="HD123" s="11"/>
      <c r="HE123" s="11"/>
      <c r="HF123" s="11"/>
      <c r="HG123" s="11"/>
      <c r="HH123" s="11"/>
      <c r="HI123" s="11"/>
      <c r="HJ123" s="11"/>
      <c r="HK123" s="11"/>
      <c r="HL123" s="11"/>
      <c r="HM123" s="11"/>
      <c r="HN123" s="11"/>
      <c r="HO123" s="11"/>
      <c r="HP123" s="11"/>
      <c r="HQ123" s="11"/>
      <c r="HR123" s="11"/>
      <c r="HS123" s="11"/>
      <c r="HT123" s="11"/>
      <c r="HU123" s="11"/>
      <c r="HV123" s="11"/>
      <c r="HW123" s="11"/>
      <c r="HX123" s="11"/>
      <c r="HY123" s="11"/>
      <c r="HZ123" s="11"/>
      <c r="IA123" s="11"/>
      <c r="IB123" s="11"/>
      <c r="IC123" s="11"/>
      <c r="ID123" s="11"/>
      <c r="IE123" s="11"/>
      <c r="IF123" s="11"/>
      <c r="IG123" s="11"/>
      <c r="IH123" s="11"/>
      <c r="II123" s="11"/>
      <c r="IJ123" s="11"/>
      <c r="IK123" s="11"/>
      <c r="IL123" s="11"/>
      <c r="IM123" s="11"/>
      <c r="IN123" s="11"/>
      <c r="IO123" s="11"/>
      <c r="IP123" s="11"/>
      <c r="IQ123" s="11"/>
      <c r="IR123" s="11"/>
      <c r="IS123" s="11"/>
      <c r="IT123" s="11"/>
      <c r="IU123" s="11"/>
      <c r="IV123" s="11"/>
      <c r="IW123" s="11"/>
    </row>
    <row r="124" s="35" customFormat="true" ht="13.5" hidden="false" customHeight="true" outlineLevel="0" collapsed="false">
      <c r="A124" s="142" t="s">
        <v>121</v>
      </c>
      <c r="B124" s="142" t="s">
        <v>121</v>
      </c>
      <c r="C124" s="142" t="s">
        <v>25</v>
      </c>
      <c r="D124" s="142" t="s">
        <v>23</v>
      </c>
      <c r="E124" s="142"/>
      <c r="F124" s="142" t="s">
        <v>25</v>
      </c>
      <c r="G124" s="142" t="s">
        <v>25</v>
      </c>
      <c r="H124" s="142" t="s">
        <v>26</v>
      </c>
      <c r="I124" s="142" t="n">
        <v>27308.7</v>
      </c>
      <c r="J124" s="142" t="n">
        <v>3654.36</v>
      </c>
      <c r="K124" s="26"/>
      <c r="L124" s="27"/>
      <c r="M124" s="28"/>
      <c r="N124" s="29"/>
      <c r="O124" s="63"/>
      <c r="P124" s="143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  <c r="BH124" s="11"/>
      <c r="BI124" s="11"/>
      <c r="BJ124" s="11"/>
    </row>
    <row r="125" s="35" customFormat="true" ht="14.25" hidden="false" customHeight="true" outlineLevel="0" collapsed="false">
      <c r="A125" s="142"/>
      <c r="B125" s="142"/>
      <c r="C125" s="142"/>
      <c r="D125" s="142"/>
      <c r="E125" s="142"/>
      <c r="F125" s="142"/>
      <c r="G125" s="142"/>
      <c r="H125" s="142" t="s">
        <v>30</v>
      </c>
      <c r="I125" s="142" t="n">
        <v>27308.7</v>
      </c>
      <c r="J125" s="142" t="n">
        <v>3654.36</v>
      </c>
      <c r="K125" s="26"/>
      <c r="L125" s="27"/>
      <c r="M125" s="28"/>
      <c r="N125" s="29"/>
      <c r="O125" s="63"/>
      <c r="P125" s="143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  <c r="BE125" s="11"/>
      <c r="BF125" s="11"/>
      <c r="BG125" s="11"/>
      <c r="BH125" s="11"/>
      <c r="BI125" s="11"/>
      <c r="BJ125" s="11"/>
    </row>
    <row r="126" s="147" customFormat="true" ht="15" hidden="false" customHeight="true" outlineLevel="0" collapsed="false">
      <c r="A126" s="40" t="n">
        <v>1</v>
      </c>
      <c r="B126" s="31" t="s">
        <v>122</v>
      </c>
      <c r="C126" s="31" t="s">
        <v>25</v>
      </c>
      <c r="D126" s="31" t="s">
        <v>33</v>
      </c>
      <c r="E126" s="42" t="s">
        <v>24</v>
      </c>
      <c r="F126" s="144" t="s">
        <v>25</v>
      </c>
      <c r="G126" s="64" t="s">
        <v>25</v>
      </c>
      <c r="H126" s="44" t="s">
        <v>26</v>
      </c>
      <c r="I126" s="45" t="n">
        <f aca="false">I129</f>
        <v>10130</v>
      </c>
      <c r="J126" s="45" t="n">
        <v>5059.5</v>
      </c>
      <c r="K126" s="145" t="n">
        <f aca="false">K129</f>
        <v>1133.2</v>
      </c>
      <c r="L126" s="145" t="n">
        <f aca="false">L129</f>
        <v>11500</v>
      </c>
      <c r="M126" s="145"/>
      <c r="N126" s="146"/>
      <c r="O126" s="58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  <c r="BE126" s="11"/>
      <c r="BF126" s="11"/>
      <c r="BG126" s="11"/>
      <c r="BH126" s="11"/>
      <c r="BI126" s="11"/>
      <c r="BJ126" s="11"/>
    </row>
    <row r="127" s="147" customFormat="true" ht="15.75" hidden="false" customHeight="false" outlineLevel="0" collapsed="false">
      <c r="A127" s="40"/>
      <c r="B127" s="31"/>
      <c r="C127" s="31"/>
      <c r="D127" s="31"/>
      <c r="E127" s="42"/>
      <c r="F127" s="144"/>
      <c r="G127" s="64"/>
      <c r="H127" s="44" t="s">
        <v>27</v>
      </c>
      <c r="I127" s="45"/>
      <c r="J127" s="45"/>
      <c r="K127" s="145"/>
      <c r="L127" s="145"/>
      <c r="M127" s="145"/>
      <c r="N127" s="146"/>
      <c r="O127" s="58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  <c r="BE127" s="11"/>
      <c r="BF127" s="11"/>
      <c r="BG127" s="11"/>
      <c r="BH127" s="11"/>
      <c r="BI127" s="11"/>
      <c r="BJ127" s="11"/>
    </row>
    <row r="128" s="147" customFormat="true" ht="15" hidden="false" customHeight="true" outlineLevel="0" collapsed="false">
      <c r="A128" s="40"/>
      <c r="B128" s="31"/>
      <c r="C128" s="31"/>
      <c r="D128" s="31"/>
      <c r="E128" s="42" t="s">
        <v>28</v>
      </c>
      <c r="F128" s="144"/>
      <c r="G128" s="64"/>
      <c r="H128" s="44" t="s">
        <v>29</v>
      </c>
      <c r="I128" s="45"/>
      <c r="J128" s="45"/>
      <c r="K128" s="145"/>
      <c r="L128" s="145"/>
      <c r="M128" s="145"/>
      <c r="N128" s="146"/>
      <c r="O128" s="58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</row>
    <row r="129" s="147" customFormat="true" ht="15" hidden="false" customHeight="true" outlineLevel="0" collapsed="false">
      <c r="A129" s="40"/>
      <c r="B129" s="31"/>
      <c r="C129" s="31"/>
      <c r="D129" s="31"/>
      <c r="E129" s="42" t="s">
        <v>30</v>
      </c>
      <c r="F129" s="144" t="n">
        <v>12633.2</v>
      </c>
      <c r="G129" s="64"/>
      <c r="H129" s="44" t="s">
        <v>30</v>
      </c>
      <c r="I129" s="45" t="n">
        <v>10130</v>
      </c>
      <c r="J129" s="45" t="n">
        <v>5059.5</v>
      </c>
      <c r="K129" s="145" t="n">
        <f aca="false">K134</f>
        <v>1133.2</v>
      </c>
      <c r="L129" s="145" t="n">
        <f aca="false">L134</f>
        <v>11500</v>
      </c>
      <c r="M129" s="145" t="n">
        <f aca="false">M134</f>
        <v>0</v>
      </c>
      <c r="N129" s="146"/>
      <c r="O129" s="58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  <c r="BH129" s="11"/>
      <c r="BI129" s="11"/>
      <c r="BJ129" s="11"/>
    </row>
    <row r="130" s="147" customFormat="true" ht="15.75" hidden="false" customHeight="true" outlineLevel="0" collapsed="false">
      <c r="A130" s="40"/>
      <c r="B130" s="31"/>
      <c r="C130" s="31"/>
      <c r="D130" s="31"/>
      <c r="E130" s="42"/>
      <c r="F130" s="144"/>
      <c r="G130" s="64"/>
      <c r="H130" s="44" t="s">
        <v>31</v>
      </c>
      <c r="I130" s="45"/>
      <c r="J130" s="45"/>
      <c r="K130" s="145"/>
      <c r="L130" s="145"/>
      <c r="M130" s="145"/>
      <c r="N130" s="146"/>
      <c r="O130" s="63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  <c r="BH130" s="11"/>
      <c r="BI130" s="11"/>
      <c r="BJ130" s="11"/>
    </row>
    <row r="131" s="11" customFormat="true" ht="15" hidden="false" customHeight="true" outlineLevel="0" collapsed="false">
      <c r="A131" s="40" t="s">
        <v>34</v>
      </c>
      <c r="B131" s="41" t="s">
        <v>123</v>
      </c>
      <c r="C131" s="41" t="s">
        <v>22</v>
      </c>
      <c r="D131" s="41" t="s">
        <v>124</v>
      </c>
      <c r="E131" s="52" t="s">
        <v>24</v>
      </c>
      <c r="F131" s="84" t="n">
        <v>45657</v>
      </c>
      <c r="G131" s="60"/>
      <c r="H131" s="55" t="s">
        <v>26</v>
      </c>
      <c r="I131" s="56" t="n">
        <f aca="false">I134</f>
        <v>10130</v>
      </c>
      <c r="J131" s="56" t="n">
        <v>5059.5</v>
      </c>
      <c r="K131" s="37" t="n">
        <f aca="false">K134</f>
        <v>1133.2</v>
      </c>
      <c r="L131" s="47" t="n">
        <f aca="false">L134</f>
        <v>11500</v>
      </c>
      <c r="M131" s="48" t="n">
        <f aca="false">M134</f>
        <v>0</v>
      </c>
      <c r="N131" s="49"/>
      <c r="O131" s="63"/>
    </row>
    <row r="132" s="11" customFormat="true" ht="15.75" hidden="false" customHeight="false" outlineLevel="0" collapsed="false">
      <c r="A132" s="40"/>
      <c r="B132" s="41"/>
      <c r="C132" s="41"/>
      <c r="D132" s="41"/>
      <c r="E132" s="52"/>
      <c r="F132" s="84"/>
      <c r="G132" s="60"/>
      <c r="H132" s="55" t="s">
        <v>27</v>
      </c>
      <c r="I132" s="56"/>
      <c r="J132" s="56"/>
      <c r="K132" s="37"/>
      <c r="L132" s="47"/>
      <c r="M132" s="48"/>
      <c r="N132" s="49"/>
      <c r="O132" s="63"/>
    </row>
    <row r="133" s="11" customFormat="true" ht="15" hidden="false" customHeight="true" outlineLevel="0" collapsed="false">
      <c r="A133" s="40"/>
      <c r="B133" s="41"/>
      <c r="C133" s="41"/>
      <c r="D133" s="41"/>
      <c r="E133" s="52" t="s">
        <v>28</v>
      </c>
      <c r="F133" s="84"/>
      <c r="G133" s="60"/>
      <c r="H133" s="55" t="s">
        <v>29</v>
      </c>
      <c r="I133" s="56"/>
      <c r="J133" s="56"/>
      <c r="K133" s="37"/>
      <c r="L133" s="47"/>
      <c r="M133" s="48"/>
      <c r="N133" s="49"/>
      <c r="O133" s="50"/>
    </row>
    <row r="134" s="11" customFormat="true" ht="15" hidden="false" customHeight="true" outlineLevel="0" collapsed="false">
      <c r="A134" s="40"/>
      <c r="B134" s="41"/>
      <c r="C134" s="41"/>
      <c r="D134" s="41"/>
      <c r="E134" s="52" t="s">
        <v>30</v>
      </c>
      <c r="F134" s="84" t="n">
        <f aca="false">I134</f>
        <v>10130</v>
      </c>
      <c r="G134" s="60"/>
      <c r="H134" s="55" t="s">
        <v>30</v>
      </c>
      <c r="I134" s="56" t="n">
        <v>10130</v>
      </c>
      <c r="J134" s="56" t="n">
        <v>5059.5</v>
      </c>
      <c r="K134" s="37" t="n">
        <v>1133.2</v>
      </c>
      <c r="L134" s="47" t="n">
        <v>11500</v>
      </c>
      <c r="M134" s="48"/>
      <c r="N134" s="49"/>
      <c r="O134" s="50"/>
    </row>
    <row r="135" s="11" customFormat="true" ht="55.5" hidden="false" customHeight="true" outlineLevel="0" collapsed="false">
      <c r="A135" s="40"/>
      <c r="B135" s="41"/>
      <c r="C135" s="41"/>
      <c r="D135" s="41"/>
      <c r="E135" s="52"/>
      <c r="F135" s="84"/>
      <c r="G135" s="60"/>
      <c r="H135" s="55" t="s">
        <v>31</v>
      </c>
      <c r="I135" s="56"/>
      <c r="J135" s="56"/>
      <c r="K135" s="37"/>
      <c r="L135" s="47"/>
      <c r="M135" s="48"/>
      <c r="N135" s="49"/>
      <c r="O135" s="50"/>
    </row>
    <row r="136" s="11" customFormat="true" ht="378" hidden="false" customHeight="true" outlineLevel="0" collapsed="false">
      <c r="A136" s="75" t="s">
        <v>37</v>
      </c>
      <c r="B136" s="41" t="s">
        <v>125</v>
      </c>
      <c r="C136" s="41" t="s">
        <v>22</v>
      </c>
      <c r="D136" s="41" t="s">
        <v>126</v>
      </c>
      <c r="E136" s="41" t="s">
        <v>25</v>
      </c>
      <c r="F136" s="54" t="n">
        <v>45657</v>
      </c>
      <c r="G136" s="148" t="s">
        <v>127</v>
      </c>
      <c r="H136" s="41" t="s">
        <v>25</v>
      </c>
      <c r="I136" s="61" t="s">
        <v>25</v>
      </c>
      <c r="J136" s="62" t="s">
        <v>25</v>
      </c>
      <c r="K136" s="26"/>
      <c r="L136" s="27"/>
      <c r="M136" s="28"/>
      <c r="N136" s="29"/>
      <c r="O136" s="50"/>
    </row>
    <row r="137" s="153" customFormat="true" ht="15" hidden="false" customHeight="true" outlineLevel="0" collapsed="false">
      <c r="A137" s="40" t="n">
        <v>2</v>
      </c>
      <c r="B137" s="31" t="s">
        <v>128</v>
      </c>
      <c r="C137" s="31" t="s">
        <v>25</v>
      </c>
      <c r="D137" s="31" t="s">
        <v>33</v>
      </c>
      <c r="E137" s="42" t="s">
        <v>24</v>
      </c>
      <c r="F137" s="149" t="s">
        <v>25</v>
      </c>
      <c r="G137" s="64" t="s">
        <v>25</v>
      </c>
      <c r="H137" s="44" t="s">
        <v>26</v>
      </c>
      <c r="I137" s="45" t="n">
        <f aca="false">I140</f>
        <v>10300</v>
      </c>
      <c r="J137" s="45" t="n">
        <v>916.9</v>
      </c>
      <c r="K137" s="150" t="n">
        <f aca="false">K140</f>
        <v>0</v>
      </c>
      <c r="L137" s="150" t="n">
        <f aca="false">L140+L141</f>
        <v>300</v>
      </c>
      <c r="M137" s="150" t="n">
        <f aca="false">M140</f>
        <v>0</v>
      </c>
      <c r="N137" s="151"/>
      <c r="O137" s="39"/>
      <c r="P137" s="152"/>
      <c r="Q137" s="152"/>
      <c r="R137" s="152"/>
      <c r="S137" s="152"/>
      <c r="T137" s="152"/>
      <c r="U137" s="152"/>
      <c r="V137" s="152"/>
      <c r="W137" s="152"/>
      <c r="X137" s="152"/>
      <c r="Y137" s="152"/>
      <c r="Z137" s="152"/>
      <c r="AA137" s="152"/>
      <c r="AB137" s="152"/>
      <c r="AC137" s="152"/>
      <c r="AD137" s="152"/>
      <c r="AE137" s="152"/>
      <c r="AF137" s="152"/>
      <c r="AG137" s="152"/>
      <c r="AH137" s="152"/>
      <c r="AI137" s="152"/>
      <c r="AJ137" s="152"/>
      <c r="AK137" s="152"/>
      <c r="AL137" s="152"/>
      <c r="AM137" s="152"/>
      <c r="AN137" s="152"/>
      <c r="AO137" s="152"/>
      <c r="AP137" s="152"/>
      <c r="AQ137" s="152"/>
      <c r="AR137" s="152"/>
      <c r="AS137" s="152"/>
      <c r="AT137" s="152"/>
      <c r="AU137" s="152"/>
      <c r="AV137" s="152"/>
      <c r="AW137" s="152"/>
      <c r="AX137" s="152"/>
      <c r="AY137" s="152"/>
      <c r="AZ137" s="152"/>
      <c r="BA137" s="152"/>
      <c r="BB137" s="152"/>
      <c r="BC137" s="152"/>
      <c r="BD137" s="152"/>
      <c r="BE137" s="152"/>
      <c r="BF137" s="152"/>
      <c r="BG137" s="152"/>
      <c r="BH137" s="152"/>
      <c r="BI137" s="152"/>
      <c r="BJ137" s="152"/>
    </row>
    <row r="138" s="153" customFormat="true" ht="15.75" hidden="false" customHeight="false" outlineLevel="0" collapsed="false">
      <c r="A138" s="40"/>
      <c r="B138" s="31"/>
      <c r="C138" s="31"/>
      <c r="D138" s="31"/>
      <c r="E138" s="42"/>
      <c r="F138" s="149"/>
      <c r="G138" s="64"/>
      <c r="H138" s="44" t="s">
        <v>27</v>
      </c>
      <c r="I138" s="45"/>
      <c r="J138" s="45"/>
      <c r="K138" s="150"/>
      <c r="L138" s="150"/>
      <c r="M138" s="150"/>
      <c r="N138" s="151"/>
      <c r="O138" s="154"/>
      <c r="P138" s="152"/>
      <c r="Q138" s="152"/>
      <c r="R138" s="152"/>
      <c r="S138" s="152"/>
      <c r="T138" s="152"/>
      <c r="U138" s="152"/>
      <c r="V138" s="152"/>
      <c r="W138" s="152"/>
      <c r="X138" s="152"/>
      <c r="Y138" s="152"/>
      <c r="Z138" s="152"/>
      <c r="AA138" s="152"/>
      <c r="AB138" s="152"/>
      <c r="AC138" s="152"/>
      <c r="AD138" s="152"/>
      <c r="AE138" s="152"/>
      <c r="AF138" s="152"/>
      <c r="AG138" s="152"/>
      <c r="AH138" s="152"/>
      <c r="AI138" s="152"/>
      <c r="AJ138" s="152"/>
      <c r="AK138" s="152"/>
      <c r="AL138" s="152"/>
      <c r="AM138" s="152"/>
      <c r="AN138" s="152"/>
      <c r="AO138" s="152"/>
      <c r="AP138" s="152"/>
      <c r="AQ138" s="152"/>
      <c r="AR138" s="152"/>
      <c r="AS138" s="152"/>
      <c r="AT138" s="152"/>
      <c r="AU138" s="152"/>
      <c r="AV138" s="152"/>
      <c r="AW138" s="152"/>
      <c r="AX138" s="152"/>
      <c r="AY138" s="152"/>
      <c r="AZ138" s="152"/>
      <c r="BA138" s="152"/>
      <c r="BB138" s="152"/>
      <c r="BC138" s="152"/>
      <c r="BD138" s="152"/>
      <c r="BE138" s="152"/>
      <c r="BF138" s="152"/>
      <c r="BG138" s="152"/>
      <c r="BH138" s="152"/>
      <c r="BI138" s="152"/>
      <c r="BJ138" s="152"/>
    </row>
    <row r="139" s="153" customFormat="true" ht="15" hidden="false" customHeight="true" outlineLevel="0" collapsed="false">
      <c r="A139" s="40"/>
      <c r="B139" s="31"/>
      <c r="C139" s="31"/>
      <c r="D139" s="31"/>
      <c r="E139" s="42" t="s">
        <v>28</v>
      </c>
      <c r="F139" s="149"/>
      <c r="G139" s="64"/>
      <c r="H139" s="44" t="s">
        <v>29</v>
      </c>
      <c r="I139" s="45"/>
      <c r="J139" s="45"/>
      <c r="K139" s="150"/>
      <c r="L139" s="150"/>
      <c r="M139" s="150"/>
      <c r="N139" s="151"/>
      <c r="O139" s="154"/>
      <c r="P139" s="152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  <c r="AA139" s="152"/>
      <c r="AB139" s="152"/>
      <c r="AC139" s="152"/>
      <c r="AD139" s="152"/>
      <c r="AE139" s="152"/>
      <c r="AF139" s="152"/>
      <c r="AG139" s="152"/>
      <c r="AH139" s="152"/>
      <c r="AI139" s="152"/>
      <c r="AJ139" s="152"/>
      <c r="AK139" s="152"/>
      <c r="AL139" s="152"/>
      <c r="AM139" s="152"/>
      <c r="AN139" s="152"/>
      <c r="AO139" s="152"/>
      <c r="AP139" s="152"/>
      <c r="AQ139" s="152"/>
      <c r="AR139" s="152"/>
      <c r="AS139" s="152"/>
      <c r="AT139" s="152"/>
      <c r="AU139" s="152"/>
      <c r="AV139" s="152"/>
      <c r="AW139" s="152"/>
      <c r="AX139" s="152"/>
      <c r="AY139" s="152"/>
      <c r="AZ139" s="152"/>
      <c r="BA139" s="152"/>
      <c r="BB139" s="152"/>
      <c r="BC139" s="152"/>
      <c r="BD139" s="152"/>
      <c r="BE139" s="152"/>
      <c r="BF139" s="152"/>
      <c r="BG139" s="152"/>
      <c r="BH139" s="152"/>
      <c r="BI139" s="152"/>
      <c r="BJ139" s="152"/>
    </row>
    <row r="140" s="153" customFormat="true" ht="15" hidden="false" customHeight="true" outlineLevel="0" collapsed="false">
      <c r="A140" s="40"/>
      <c r="B140" s="31"/>
      <c r="C140" s="31"/>
      <c r="D140" s="31"/>
      <c r="E140" s="42" t="s">
        <v>30</v>
      </c>
      <c r="F140" s="149" t="s">
        <v>129</v>
      </c>
      <c r="G140" s="64"/>
      <c r="H140" s="44" t="s">
        <v>30</v>
      </c>
      <c r="I140" s="45" t="n">
        <v>10300</v>
      </c>
      <c r="J140" s="45" t="n">
        <v>916.9</v>
      </c>
      <c r="K140" s="150" t="n">
        <f aca="false">K145</f>
        <v>0</v>
      </c>
      <c r="L140" s="150" t="n">
        <f aca="false">L145</f>
        <v>300</v>
      </c>
      <c r="M140" s="150" t="n">
        <f aca="false">M145</f>
        <v>0</v>
      </c>
      <c r="N140" s="151"/>
      <c r="O140" s="154"/>
      <c r="P140" s="152"/>
      <c r="Q140" s="152"/>
      <c r="R140" s="152"/>
      <c r="S140" s="152"/>
      <c r="T140" s="152"/>
      <c r="U140" s="152"/>
      <c r="V140" s="152"/>
      <c r="W140" s="152"/>
      <c r="X140" s="152"/>
      <c r="Y140" s="152"/>
      <c r="Z140" s="152"/>
      <c r="AA140" s="152"/>
      <c r="AB140" s="152"/>
      <c r="AC140" s="152"/>
      <c r="AD140" s="152"/>
      <c r="AE140" s="152"/>
      <c r="AF140" s="152"/>
      <c r="AG140" s="152"/>
      <c r="AH140" s="152"/>
      <c r="AI140" s="152"/>
      <c r="AJ140" s="152"/>
      <c r="AK140" s="152"/>
      <c r="AL140" s="152"/>
      <c r="AM140" s="152"/>
      <c r="AN140" s="152"/>
      <c r="AO140" s="152"/>
      <c r="AP140" s="152"/>
      <c r="AQ140" s="152"/>
      <c r="AR140" s="152"/>
      <c r="AS140" s="152"/>
      <c r="AT140" s="152"/>
      <c r="AU140" s="152"/>
      <c r="AV140" s="152"/>
      <c r="AW140" s="152"/>
      <c r="AX140" s="152"/>
      <c r="AY140" s="152"/>
      <c r="AZ140" s="152"/>
      <c r="BA140" s="152"/>
      <c r="BB140" s="152"/>
      <c r="BC140" s="152"/>
      <c r="BD140" s="152"/>
      <c r="BE140" s="152"/>
      <c r="BF140" s="152"/>
      <c r="BG140" s="152"/>
      <c r="BH140" s="152"/>
      <c r="BI140" s="152"/>
      <c r="BJ140" s="152"/>
    </row>
    <row r="141" s="153" customFormat="true" ht="15.75" hidden="false" customHeight="true" outlineLevel="0" collapsed="false">
      <c r="A141" s="40"/>
      <c r="B141" s="31"/>
      <c r="C141" s="31"/>
      <c r="D141" s="31"/>
      <c r="E141" s="42"/>
      <c r="F141" s="149"/>
      <c r="G141" s="64"/>
      <c r="H141" s="44" t="s">
        <v>31</v>
      </c>
      <c r="I141" s="45"/>
      <c r="J141" s="45"/>
      <c r="K141" s="150"/>
      <c r="L141" s="150" t="n">
        <f aca="false">L146</f>
        <v>0</v>
      </c>
      <c r="M141" s="150"/>
      <c r="N141" s="151"/>
      <c r="O141" s="154"/>
      <c r="P141" s="152"/>
      <c r="Q141" s="152"/>
      <c r="R141" s="152"/>
      <c r="S141" s="152"/>
      <c r="T141" s="152"/>
      <c r="U141" s="152"/>
      <c r="V141" s="152"/>
      <c r="W141" s="152"/>
      <c r="X141" s="152"/>
      <c r="Y141" s="152"/>
      <c r="Z141" s="152"/>
      <c r="AA141" s="152"/>
      <c r="AB141" s="152"/>
      <c r="AC141" s="152"/>
      <c r="AD141" s="152"/>
      <c r="AE141" s="152"/>
      <c r="AF141" s="152"/>
      <c r="AG141" s="152"/>
      <c r="AH141" s="152"/>
      <c r="AI141" s="152"/>
      <c r="AJ141" s="152"/>
      <c r="AK141" s="152"/>
      <c r="AL141" s="152"/>
      <c r="AM141" s="152"/>
      <c r="AN141" s="152"/>
      <c r="AO141" s="152"/>
      <c r="AP141" s="152"/>
      <c r="AQ141" s="152"/>
      <c r="AR141" s="152"/>
      <c r="AS141" s="152"/>
      <c r="AT141" s="152"/>
      <c r="AU141" s="152"/>
      <c r="AV141" s="152"/>
      <c r="AW141" s="152"/>
      <c r="AX141" s="152"/>
      <c r="AY141" s="152"/>
      <c r="AZ141" s="152"/>
      <c r="BA141" s="152"/>
      <c r="BB141" s="152"/>
      <c r="BC141" s="152"/>
      <c r="BD141" s="152"/>
      <c r="BE141" s="152"/>
      <c r="BF141" s="152"/>
      <c r="BG141" s="152"/>
      <c r="BH141" s="152"/>
      <c r="BI141" s="152"/>
      <c r="BJ141" s="152"/>
    </row>
    <row r="142" s="152" customFormat="true" ht="15" hidden="false" customHeight="true" outlineLevel="0" collapsed="false">
      <c r="A142" s="40" t="s">
        <v>40</v>
      </c>
      <c r="B142" s="41" t="s">
        <v>130</v>
      </c>
      <c r="C142" s="41" t="s">
        <v>22</v>
      </c>
      <c r="D142" s="41" t="s">
        <v>126</v>
      </c>
      <c r="E142" s="52" t="s">
        <v>24</v>
      </c>
      <c r="F142" s="84" t="s">
        <v>131</v>
      </c>
      <c r="G142" s="54" t="s">
        <v>132</v>
      </c>
      <c r="H142" s="55" t="s">
        <v>26</v>
      </c>
      <c r="I142" s="56" t="n">
        <f aca="false">I145</f>
        <v>10300</v>
      </c>
      <c r="J142" s="57" t="n">
        <v>0</v>
      </c>
      <c r="K142" s="155" t="n">
        <f aca="false">K145</f>
        <v>0</v>
      </c>
      <c r="L142" s="156" t="n">
        <f aca="false">L145</f>
        <v>300</v>
      </c>
      <c r="M142" s="157" t="n">
        <f aca="false">M145</f>
        <v>0</v>
      </c>
      <c r="N142" s="158"/>
      <c r="O142" s="154"/>
    </row>
    <row r="143" s="152" customFormat="true" ht="15.75" hidden="false" customHeight="false" outlineLevel="0" collapsed="false">
      <c r="A143" s="40"/>
      <c r="B143" s="41"/>
      <c r="C143" s="41"/>
      <c r="D143" s="41"/>
      <c r="E143" s="52"/>
      <c r="F143" s="84"/>
      <c r="G143" s="54"/>
      <c r="H143" s="55" t="s">
        <v>27</v>
      </c>
      <c r="I143" s="56"/>
      <c r="J143" s="57"/>
      <c r="K143" s="155"/>
      <c r="L143" s="156"/>
      <c r="M143" s="157"/>
      <c r="N143" s="158"/>
      <c r="O143" s="33"/>
    </row>
    <row r="144" s="152" customFormat="true" ht="15" hidden="false" customHeight="true" outlineLevel="0" collapsed="false">
      <c r="A144" s="40"/>
      <c r="B144" s="41"/>
      <c r="C144" s="41"/>
      <c r="D144" s="41"/>
      <c r="E144" s="52" t="s">
        <v>28</v>
      </c>
      <c r="F144" s="84"/>
      <c r="G144" s="54"/>
      <c r="H144" s="55" t="s">
        <v>29</v>
      </c>
      <c r="I144" s="56"/>
      <c r="J144" s="57"/>
      <c r="K144" s="155"/>
      <c r="L144" s="156"/>
      <c r="M144" s="157"/>
      <c r="N144" s="158"/>
      <c r="O144" s="39"/>
    </row>
    <row r="145" s="152" customFormat="true" ht="15" hidden="false" customHeight="true" outlineLevel="0" collapsed="false">
      <c r="A145" s="40"/>
      <c r="B145" s="41"/>
      <c r="C145" s="41"/>
      <c r="D145" s="41"/>
      <c r="E145" s="52" t="s">
        <v>30</v>
      </c>
      <c r="F145" s="84"/>
      <c r="G145" s="54"/>
      <c r="H145" s="55" t="s">
        <v>30</v>
      </c>
      <c r="I145" s="56" t="n">
        <v>10300</v>
      </c>
      <c r="J145" s="57" t="n">
        <v>0</v>
      </c>
      <c r="K145" s="155"/>
      <c r="L145" s="156" t="n">
        <v>300</v>
      </c>
      <c r="M145" s="157" t="n">
        <v>0</v>
      </c>
      <c r="N145" s="158"/>
      <c r="O145" s="39"/>
    </row>
    <row r="146" s="152" customFormat="true" ht="62.25" hidden="false" customHeight="true" outlineLevel="0" collapsed="false">
      <c r="A146" s="40"/>
      <c r="B146" s="41"/>
      <c r="C146" s="41"/>
      <c r="D146" s="41"/>
      <c r="E146" s="52"/>
      <c r="F146" s="84"/>
      <c r="G146" s="54"/>
      <c r="H146" s="55" t="s">
        <v>31</v>
      </c>
      <c r="I146" s="56"/>
      <c r="J146" s="57"/>
      <c r="K146" s="155"/>
      <c r="L146" s="156"/>
      <c r="M146" s="157"/>
      <c r="N146" s="158"/>
      <c r="O146" s="39"/>
    </row>
    <row r="147" s="152" customFormat="true" ht="80.25" hidden="false" customHeight="true" outlineLevel="0" collapsed="false">
      <c r="A147" s="75" t="s">
        <v>44</v>
      </c>
      <c r="B147" s="41" t="s">
        <v>133</v>
      </c>
      <c r="C147" s="41" t="s">
        <v>22</v>
      </c>
      <c r="D147" s="41" t="s">
        <v>126</v>
      </c>
      <c r="E147" s="41" t="s">
        <v>25</v>
      </c>
      <c r="F147" s="54" t="n">
        <v>45657</v>
      </c>
      <c r="G147" s="60"/>
      <c r="H147" s="41" t="s">
        <v>25</v>
      </c>
      <c r="I147" s="61" t="s">
        <v>25</v>
      </c>
      <c r="J147" s="62" t="s">
        <v>25</v>
      </c>
      <c r="K147" s="159"/>
      <c r="L147" s="160"/>
      <c r="M147" s="161"/>
      <c r="N147" s="162"/>
      <c r="O147" s="39"/>
    </row>
    <row r="148" s="153" customFormat="true" ht="15" hidden="false" customHeight="true" outlineLevel="0" collapsed="false">
      <c r="A148" s="40" t="s">
        <v>134</v>
      </c>
      <c r="B148" s="31" t="s">
        <v>135</v>
      </c>
      <c r="C148" s="31" t="s">
        <v>25</v>
      </c>
      <c r="D148" s="31" t="s">
        <v>136</v>
      </c>
      <c r="E148" s="42" t="s">
        <v>24</v>
      </c>
      <c r="F148" s="84" t="s">
        <v>25</v>
      </c>
      <c r="G148" s="163" t="s">
        <v>25</v>
      </c>
      <c r="H148" s="44" t="s">
        <v>26</v>
      </c>
      <c r="I148" s="45" t="n">
        <f aca="false">I151</f>
        <v>13720</v>
      </c>
      <c r="J148" s="45" t="n">
        <v>91.8</v>
      </c>
      <c r="K148" s="150" t="n">
        <f aca="false">K151</f>
        <v>1675.5</v>
      </c>
      <c r="L148" s="150" t="n">
        <f aca="false">L151</f>
        <v>12700</v>
      </c>
      <c r="M148" s="150" t="n">
        <f aca="false">M151</f>
        <v>0</v>
      </c>
      <c r="N148" s="151"/>
      <c r="O148" s="39"/>
      <c r="P148" s="152"/>
      <c r="Q148" s="152"/>
      <c r="R148" s="152"/>
      <c r="S148" s="152"/>
      <c r="T148" s="152"/>
      <c r="U148" s="152"/>
      <c r="V148" s="152"/>
      <c r="W148" s="152"/>
      <c r="X148" s="152"/>
      <c r="Y148" s="152"/>
      <c r="Z148" s="152"/>
      <c r="AA148" s="152"/>
      <c r="AB148" s="152"/>
      <c r="AC148" s="152"/>
      <c r="AD148" s="152"/>
      <c r="AE148" s="152"/>
      <c r="AF148" s="152"/>
      <c r="AG148" s="152"/>
      <c r="AH148" s="152"/>
      <c r="AI148" s="152"/>
      <c r="AJ148" s="152"/>
      <c r="AK148" s="152"/>
      <c r="AL148" s="152"/>
      <c r="AM148" s="152"/>
      <c r="AN148" s="152"/>
      <c r="AO148" s="152"/>
      <c r="AP148" s="152"/>
      <c r="AQ148" s="152"/>
      <c r="AR148" s="152"/>
      <c r="AS148" s="152"/>
      <c r="AT148" s="152"/>
      <c r="AU148" s="152"/>
      <c r="AV148" s="152"/>
      <c r="AW148" s="152"/>
      <c r="AX148" s="152"/>
      <c r="AY148" s="152"/>
      <c r="AZ148" s="152"/>
      <c r="BA148" s="152"/>
      <c r="BB148" s="152"/>
      <c r="BC148" s="152"/>
      <c r="BD148" s="152"/>
      <c r="BE148" s="152"/>
      <c r="BF148" s="152"/>
      <c r="BG148" s="152"/>
      <c r="BH148" s="152"/>
      <c r="BI148" s="152"/>
      <c r="BJ148" s="152"/>
    </row>
    <row r="149" s="153" customFormat="true" ht="15.75" hidden="false" customHeight="false" outlineLevel="0" collapsed="false">
      <c r="A149" s="40"/>
      <c r="B149" s="31"/>
      <c r="C149" s="31"/>
      <c r="D149" s="31"/>
      <c r="E149" s="42"/>
      <c r="F149" s="84"/>
      <c r="G149" s="163"/>
      <c r="H149" s="44" t="s">
        <v>27</v>
      </c>
      <c r="I149" s="45"/>
      <c r="J149" s="45"/>
      <c r="K149" s="150"/>
      <c r="L149" s="150"/>
      <c r="M149" s="150"/>
      <c r="N149" s="151"/>
      <c r="O149" s="39"/>
      <c r="P149" s="152"/>
      <c r="Q149" s="152"/>
      <c r="R149" s="152"/>
      <c r="S149" s="152"/>
      <c r="T149" s="152"/>
      <c r="U149" s="152"/>
      <c r="V149" s="152"/>
      <c r="W149" s="152"/>
      <c r="X149" s="152"/>
      <c r="Y149" s="152"/>
      <c r="Z149" s="152"/>
      <c r="AA149" s="152"/>
      <c r="AB149" s="152"/>
      <c r="AC149" s="152"/>
      <c r="AD149" s="152"/>
      <c r="AE149" s="152"/>
      <c r="AF149" s="152"/>
      <c r="AG149" s="152"/>
      <c r="AH149" s="152"/>
      <c r="AI149" s="152"/>
      <c r="AJ149" s="152"/>
      <c r="AK149" s="152"/>
      <c r="AL149" s="152"/>
      <c r="AM149" s="152"/>
      <c r="AN149" s="152"/>
      <c r="AO149" s="152"/>
      <c r="AP149" s="152"/>
      <c r="AQ149" s="152"/>
      <c r="AR149" s="152"/>
      <c r="AS149" s="152"/>
      <c r="AT149" s="152"/>
      <c r="AU149" s="152"/>
      <c r="AV149" s="152"/>
      <c r="AW149" s="152"/>
      <c r="AX149" s="152"/>
      <c r="AY149" s="152"/>
      <c r="AZ149" s="152"/>
      <c r="BA149" s="152"/>
      <c r="BB149" s="152"/>
      <c r="BC149" s="152"/>
      <c r="BD149" s="152"/>
      <c r="BE149" s="152"/>
      <c r="BF149" s="152"/>
      <c r="BG149" s="152"/>
      <c r="BH149" s="152"/>
      <c r="BI149" s="152"/>
      <c r="BJ149" s="152"/>
    </row>
    <row r="150" s="153" customFormat="true" ht="15" hidden="false" customHeight="true" outlineLevel="0" collapsed="false">
      <c r="A150" s="40"/>
      <c r="B150" s="31"/>
      <c r="C150" s="31"/>
      <c r="D150" s="31"/>
      <c r="E150" s="42" t="s">
        <v>28</v>
      </c>
      <c r="F150" s="84"/>
      <c r="G150" s="163"/>
      <c r="H150" s="44" t="s">
        <v>29</v>
      </c>
      <c r="I150" s="45"/>
      <c r="J150" s="45"/>
      <c r="K150" s="150"/>
      <c r="L150" s="150"/>
      <c r="M150" s="150"/>
      <c r="N150" s="151"/>
      <c r="O150" s="39"/>
      <c r="P150" s="152"/>
      <c r="Q150" s="152"/>
      <c r="R150" s="152"/>
      <c r="S150" s="152"/>
      <c r="T150" s="152"/>
      <c r="U150" s="152"/>
      <c r="V150" s="152"/>
      <c r="W150" s="152"/>
      <c r="X150" s="152"/>
      <c r="Y150" s="152"/>
      <c r="Z150" s="152"/>
      <c r="AA150" s="152"/>
      <c r="AB150" s="152"/>
      <c r="AC150" s="152"/>
      <c r="AD150" s="152"/>
      <c r="AE150" s="152"/>
      <c r="AF150" s="152"/>
      <c r="AG150" s="152"/>
      <c r="AH150" s="152"/>
      <c r="AI150" s="152"/>
      <c r="AJ150" s="152"/>
      <c r="AK150" s="152"/>
      <c r="AL150" s="152"/>
      <c r="AM150" s="152"/>
      <c r="AN150" s="152"/>
      <c r="AO150" s="152"/>
      <c r="AP150" s="152"/>
      <c r="AQ150" s="152"/>
      <c r="AR150" s="152"/>
      <c r="AS150" s="152"/>
      <c r="AT150" s="152"/>
      <c r="AU150" s="152"/>
      <c r="AV150" s="152"/>
      <c r="AW150" s="152"/>
      <c r="AX150" s="152"/>
      <c r="AY150" s="152"/>
      <c r="AZ150" s="152"/>
      <c r="BA150" s="152"/>
      <c r="BB150" s="152"/>
      <c r="BC150" s="152"/>
      <c r="BD150" s="152"/>
      <c r="BE150" s="152"/>
      <c r="BF150" s="152"/>
      <c r="BG150" s="152"/>
      <c r="BH150" s="152"/>
      <c r="BI150" s="152"/>
      <c r="BJ150" s="152"/>
    </row>
    <row r="151" s="153" customFormat="true" ht="15" hidden="false" customHeight="true" outlineLevel="0" collapsed="false">
      <c r="A151" s="40"/>
      <c r="B151" s="31"/>
      <c r="C151" s="31"/>
      <c r="D151" s="31"/>
      <c r="E151" s="42" t="s">
        <v>30</v>
      </c>
      <c r="F151" s="84" t="s">
        <v>137</v>
      </c>
      <c r="G151" s="163"/>
      <c r="H151" s="44" t="s">
        <v>30</v>
      </c>
      <c r="I151" s="45" t="n">
        <v>13720</v>
      </c>
      <c r="J151" s="45" t="n">
        <v>91.8</v>
      </c>
      <c r="K151" s="150" t="n">
        <f aca="false">K156</f>
        <v>1675.5</v>
      </c>
      <c r="L151" s="150" t="n">
        <f aca="false">L156</f>
        <v>12700</v>
      </c>
      <c r="M151" s="150" t="n">
        <f aca="false">M156</f>
        <v>0</v>
      </c>
      <c r="N151" s="151"/>
      <c r="O151" s="39"/>
      <c r="P151" s="152"/>
      <c r="Q151" s="152"/>
      <c r="R151" s="152"/>
      <c r="S151" s="152"/>
      <c r="T151" s="152"/>
      <c r="U151" s="152"/>
      <c r="V151" s="152"/>
      <c r="W151" s="152"/>
      <c r="X151" s="152"/>
      <c r="Y151" s="152"/>
      <c r="Z151" s="152"/>
      <c r="AA151" s="152"/>
      <c r="AB151" s="152"/>
      <c r="AC151" s="152"/>
      <c r="AD151" s="152"/>
      <c r="AE151" s="152"/>
      <c r="AF151" s="152"/>
      <c r="AG151" s="152"/>
      <c r="AH151" s="152"/>
      <c r="AI151" s="152"/>
      <c r="AJ151" s="152"/>
      <c r="AK151" s="152"/>
      <c r="AL151" s="152"/>
      <c r="AM151" s="152"/>
      <c r="AN151" s="152"/>
      <c r="AO151" s="152"/>
      <c r="AP151" s="152"/>
      <c r="AQ151" s="152"/>
      <c r="AR151" s="152"/>
      <c r="AS151" s="152"/>
      <c r="AT151" s="152"/>
      <c r="AU151" s="152"/>
      <c r="AV151" s="152"/>
      <c r="AW151" s="152"/>
      <c r="AX151" s="152"/>
      <c r="AY151" s="152"/>
      <c r="AZ151" s="152"/>
      <c r="BA151" s="152"/>
      <c r="BB151" s="152"/>
      <c r="BC151" s="152"/>
      <c r="BD151" s="152"/>
      <c r="BE151" s="152"/>
      <c r="BF151" s="152"/>
      <c r="BG151" s="152"/>
      <c r="BH151" s="152"/>
      <c r="BI151" s="152"/>
      <c r="BJ151" s="152"/>
    </row>
    <row r="152" s="153" customFormat="true" ht="15.75" hidden="false" customHeight="true" outlineLevel="0" collapsed="false">
      <c r="A152" s="40"/>
      <c r="B152" s="31"/>
      <c r="C152" s="31"/>
      <c r="D152" s="31"/>
      <c r="E152" s="42"/>
      <c r="F152" s="84"/>
      <c r="G152" s="163"/>
      <c r="H152" s="44" t="s">
        <v>31</v>
      </c>
      <c r="I152" s="45"/>
      <c r="J152" s="45"/>
      <c r="K152" s="150"/>
      <c r="L152" s="150"/>
      <c r="M152" s="150"/>
      <c r="N152" s="151"/>
      <c r="O152" s="39"/>
      <c r="P152" s="152"/>
      <c r="Q152" s="152"/>
      <c r="R152" s="152"/>
      <c r="S152" s="152"/>
      <c r="T152" s="152"/>
      <c r="U152" s="152"/>
      <c r="V152" s="152"/>
      <c r="W152" s="152"/>
      <c r="X152" s="152"/>
      <c r="Y152" s="152"/>
      <c r="Z152" s="152"/>
      <c r="AA152" s="152"/>
      <c r="AB152" s="152"/>
      <c r="AC152" s="152"/>
      <c r="AD152" s="152"/>
      <c r="AE152" s="152"/>
      <c r="AF152" s="152"/>
      <c r="AG152" s="152"/>
      <c r="AH152" s="152"/>
      <c r="AI152" s="152"/>
      <c r="AJ152" s="152"/>
      <c r="AK152" s="152"/>
      <c r="AL152" s="152"/>
      <c r="AM152" s="152"/>
      <c r="AN152" s="152"/>
      <c r="AO152" s="152"/>
      <c r="AP152" s="152"/>
      <c r="AQ152" s="152"/>
      <c r="AR152" s="152"/>
      <c r="AS152" s="152"/>
      <c r="AT152" s="152"/>
      <c r="AU152" s="152"/>
      <c r="AV152" s="152"/>
      <c r="AW152" s="152"/>
      <c r="AX152" s="152"/>
      <c r="AY152" s="152"/>
      <c r="AZ152" s="152"/>
      <c r="BA152" s="152"/>
      <c r="BB152" s="152"/>
      <c r="BC152" s="152"/>
      <c r="BD152" s="152"/>
      <c r="BE152" s="152"/>
      <c r="BF152" s="152"/>
      <c r="BG152" s="152"/>
      <c r="BH152" s="152"/>
      <c r="BI152" s="152"/>
      <c r="BJ152" s="152"/>
    </row>
    <row r="153" s="152" customFormat="true" ht="15" hidden="false" customHeight="true" outlineLevel="0" collapsed="false">
      <c r="A153" s="164" t="s">
        <v>52</v>
      </c>
      <c r="B153" s="41" t="s">
        <v>138</v>
      </c>
      <c r="C153" s="41" t="s">
        <v>22</v>
      </c>
      <c r="D153" s="41" t="s">
        <v>126</v>
      </c>
      <c r="E153" s="52" t="s">
        <v>24</v>
      </c>
      <c r="F153" s="84" t="n">
        <v>45657</v>
      </c>
      <c r="G153" s="53" t="s">
        <v>139</v>
      </c>
      <c r="H153" s="55" t="s">
        <v>26</v>
      </c>
      <c r="I153" s="56" t="n">
        <f aca="false">I156</f>
        <v>13720</v>
      </c>
      <c r="J153" s="57" t="n">
        <v>91.8</v>
      </c>
      <c r="K153" s="155" t="n">
        <f aca="false">K156</f>
        <v>1675.5</v>
      </c>
      <c r="L153" s="156" t="n">
        <f aca="false">L156</f>
        <v>12700</v>
      </c>
      <c r="M153" s="157" t="n">
        <f aca="false">M156</f>
        <v>0</v>
      </c>
      <c r="N153" s="158"/>
      <c r="O153" s="39"/>
    </row>
    <row r="154" s="152" customFormat="true" ht="15.75" hidden="false" customHeight="false" outlineLevel="0" collapsed="false">
      <c r="A154" s="164"/>
      <c r="B154" s="41"/>
      <c r="C154" s="41"/>
      <c r="D154" s="41"/>
      <c r="E154" s="52"/>
      <c r="F154" s="84"/>
      <c r="G154" s="53"/>
      <c r="H154" s="55" t="s">
        <v>27</v>
      </c>
      <c r="I154" s="56"/>
      <c r="J154" s="57"/>
      <c r="K154" s="155"/>
      <c r="L154" s="156"/>
      <c r="M154" s="157"/>
      <c r="N154" s="158"/>
      <c r="O154" s="154"/>
    </row>
    <row r="155" s="152" customFormat="true" ht="15" hidden="false" customHeight="true" outlineLevel="0" collapsed="false">
      <c r="A155" s="164"/>
      <c r="B155" s="41"/>
      <c r="C155" s="41"/>
      <c r="D155" s="41"/>
      <c r="E155" s="52" t="s">
        <v>28</v>
      </c>
      <c r="F155" s="84"/>
      <c r="G155" s="53"/>
      <c r="H155" s="55" t="s">
        <v>29</v>
      </c>
      <c r="I155" s="56"/>
      <c r="J155" s="57"/>
      <c r="K155" s="155"/>
      <c r="L155" s="156"/>
      <c r="M155" s="157"/>
      <c r="N155" s="158"/>
      <c r="O155" s="154"/>
    </row>
    <row r="156" s="152" customFormat="true" ht="15" hidden="false" customHeight="true" outlineLevel="0" collapsed="false">
      <c r="A156" s="164"/>
      <c r="B156" s="41"/>
      <c r="C156" s="41"/>
      <c r="D156" s="41"/>
      <c r="E156" s="52" t="s">
        <v>30</v>
      </c>
      <c r="F156" s="84" t="n">
        <f aca="false">F153</f>
        <v>45657</v>
      </c>
      <c r="G156" s="53"/>
      <c r="H156" s="55" t="s">
        <v>30</v>
      </c>
      <c r="I156" s="56" t="n">
        <v>13720</v>
      </c>
      <c r="J156" s="57" t="n">
        <v>91.8</v>
      </c>
      <c r="K156" s="155" t="n">
        <v>1675.5</v>
      </c>
      <c r="L156" s="156" t="n">
        <v>12700</v>
      </c>
      <c r="M156" s="157" t="n">
        <v>0</v>
      </c>
      <c r="N156" s="158"/>
      <c r="O156" s="154"/>
    </row>
    <row r="157" s="152" customFormat="true" ht="15.75" hidden="false" customHeight="false" outlineLevel="0" collapsed="false">
      <c r="A157" s="164"/>
      <c r="B157" s="41"/>
      <c r="C157" s="41"/>
      <c r="D157" s="41"/>
      <c r="E157" s="52"/>
      <c r="F157" s="84"/>
      <c r="G157" s="53"/>
      <c r="H157" s="55" t="s">
        <v>31</v>
      </c>
      <c r="I157" s="56"/>
      <c r="J157" s="57"/>
      <c r="K157" s="155"/>
      <c r="L157" s="156"/>
      <c r="M157" s="157"/>
      <c r="N157" s="158"/>
      <c r="O157" s="154"/>
    </row>
    <row r="158" s="152" customFormat="true" ht="91.5" hidden="false" customHeight="true" outlineLevel="0" collapsed="false">
      <c r="A158" s="59" t="s">
        <v>55</v>
      </c>
      <c r="B158" s="98" t="s">
        <v>140</v>
      </c>
      <c r="C158" s="98" t="s">
        <v>22</v>
      </c>
      <c r="D158" s="41" t="s">
        <v>126</v>
      </c>
      <c r="E158" s="41" t="s">
        <v>25</v>
      </c>
      <c r="F158" s="54" t="n">
        <v>45657</v>
      </c>
      <c r="G158" s="60"/>
      <c r="H158" s="41" t="s">
        <v>25</v>
      </c>
      <c r="I158" s="61" t="s">
        <v>25</v>
      </c>
      <c r="J158" s="62" t="s">
        <v>25</v>
      </c>
      <c r="K158" s="159"/>
      <c r="L158" s="160"/>
      <c r="M158" s="161"/>
      <c r="N158" s="162"/>
      <c r="O158" s="154"/>
    </row>
    <row r="159" s="153" customFormat="true" ht="15" hidden="false" customHeight="true" outlineLevel="0" collapsed="false">
      <c r="A159" s="40" t="s">
        <v>141</v>
      </c>
      <c r="B159" s="31" t="s">
        <v>142</v>
      </c>
      <c r="C159" s="31" t="s">
        <v>25</v>
      </c>
      <c r="D159" s="31" t="s">
        <v>143</v>
      </c>
      <c r="E159" s="31" t="s">
        <v>25</v>
      </c>
      <c r="F159" s="54" t="s">
        <v>25</v>
      </c>
      <c r="G159" s="163" t="s">
        <v>25</v>
      </c>
      <c r="H159" s="44" t="s">
        <v>26</v>
      </c>
      <c r="I159" s="45" t="n">
        <v>0</v>
      </c>
      <c r="J159" s="46" t="n">
        <v>0</v>
      </c>
      <c r="K159" s="150"/>
      <c r="L159" s="150"/>
      <c r="M159" s="150"/>
      <c r="N159" s="151"/>
      <c r="O159" s="33"/>
      <c r="P159" s="152"/>
      <c r="Q159" s="152"/>
      <c r="R159" s="152"/>
      <c r="S159" s="152"/>
      <c r="T159" s="152"/>
      <c r="U159" s="152"/>
      <c r="V159" s="152"/>
      <c r="W159" s="152"/>
      <c r="X159" s="152"/>
      <c r="Y159" s="152"/>
      <c r="Z159" s="152"/>
      <c r="AA159" s="152"/>
      <c r="AB159" s="152"/>
      <c r="AC159" s="152"/>
      <c r="AD159" s="152"/>
      <c r="AE159" s="152"/>
      <c r="AF159" s="152"/>
      <c r="AG159" s="152"/>
      <c r="AH159" s="152"/>
      <c r="AI159" s="152"/>
      <c r="AJ159" s="152"/>
      <c r="AK159" s="152"/>
      <c r="AL159" s="152"/>
      <c r="AM159" s="152"/>
      <c r="AN159" s="152"/>
      <c r="AO159" s="152"/>
      <c r="AP159" s="152"/>
      <c r="AQ159" s="152"/>
      <c r="AR159" s="152"/>
      <c r="AS159" s="152"/>
      <c r="AT159" s="152"/>
      <c r="AU159" s="152"/>
      <c r="AV159" s="152"/>
      <c r="AW159" s="152"/>
      <c r="AX159" s="152"/>
      <c r="AY159" s="152"/>
      <c r="AZ159" s="152"/>
      <c r="BA159" s="152"/>
      <c r="BB159" s="152"/>
      <c r="BC159" s="152"/>
      <c r="BD159" s="152"/>
      <c r="BE159" s="152"/>
      <c r="BF159" s="152"/>
      <c r="BG159" s="152"/>
      <c r="BH159" s="152"/>
      <c r="BI159" s="152"/>
      <c r="BJ159" s="152"/>
    </row>
    <row r="160" s="153" customFormat="true" ht="15.75" hidden="false" customHeight="false" outlineLevel="0" collapsed="false">
      <c r="A160" s="40"/>
      <c r="B160" s="31"/>
      <c r="C160" s="31"/>
      <c r="D160" s="31"/>
      <c r="E160" s="31"/>
      <c r="F160" s="54"/>
      <c r="G160" s="163"/>
      <c r="H160" s="44" t="s">
        <v>27</v>
      </c>
      <c r="I160" s="45"/>
      <c r="J160" s="46"/>
      <c r="K160" s="150"/>
      <c r="L160" s="150"/>
      <c r="M160" s="150"/>
      <c r="N160" s="151"/>
      <c r="O160" s="39"/>
      <c r="P160" s="152"/>
      <c r="Q160" s="152"/>
      <c r="R160" s="152"/>
      <c r="S160" s="152"/>
      <c r="T160" s="152"/>
      <c r="U160" s="152"/>
      <c r="V160" s="152"/>
      <c r="W160" s="152"/>
      <c r="X160" s="152"/>
      <c r="Y160" s="152"/>
      <c r="Z160" s="152"/>
      <c r="AA160" s="152"/>
      <c r="AB160" s="152"/>
      <c r="AC160" s="152"/>
      <c r="AD160" s="152"/>
      <c r="AE160" s="152"/>
      <c r="AF160" s="152"/>
      <c r="AG160" s="152"/>
      <c r="AH160" s="152"/>
      <c r="AI160" s="152"/>
      <c r="AJ160" s="152"/>
      <c r="AK160" s="152"/>
      <c r="AL160" s="152"/>
      <c r="AM160" s="152"/>
      <c r="AN160" s="152"/>
      <c r="AO160" s="152"/>
      <c r="AP160" s="152"/>
      <c r="AQ160" s="152"/>
      <c r="AR160" s="152"/>
      <c r="AS160" s="152"/>
      <c r="AT160" s="152"/>
      <c r="AU160" s="152"/>
      <c r="AV160" s="152"/>
      <c r="AW160" s="152"/>
      <c r="AX160" s="152"/>
      <c r="AY160" s="152"/>
      <c r="AZ160" s="152"/>
      <c r="BA160" s="152"/>
      <c r="BB160" s="152"/>
      <c r="BC160" s="152"/>
      <c r="BD160" s="152"/>
      <c r="BE160" s="152"/>
      <c r="BF160" s="152"/>
      <c r="BG160" s="152"/>
      <c r="BH160" s="152"/>
      <c r="BI160" s="152"/>
      <c r="BJ160" s="152"/>
    </row>
    <row r="161" s="153" customFormat="true" ht="15.75" hidden="false" customHeight="false" outlineLevel="0" collapsed="false">
      <c r="A161" s="40"/>
      <c r="B161" s="31"/>
      <c r="C161" s="31"/>
      <c r="D161" s="31"/>
      <c r="E161" s="31" t="s">
        <v>28</v>
      </c>
      <c r="F161" s="54" t="s">
        <v>28</v>
      </c>
      <c r="G161" s="163"/>
      <c r="H161" s="44" t="s">
        <v>29</v>
      </c>
      <c r="I161" s="45" t="n">
        <v>0</v>
      </c>
      <c r="J161" s="46" t="n">
        <v>0</v>
      </c>
      <c r="K161" s="150"/>
      <c r="L161" s="150"/>
      <c r="M161" s="150"/>
      <c r="N161" s="151"/>
      <c r="O161" s="39"/>
      <c r="P161" s="152"/>
      <c r="Q161" s="152"/>
      <c r="R161" s="152"/>
      <c r="S161" s="152"/>
      <c r="T161" s="152"/>
      <c r="U161" s="152"/>
      <c r="V161" s="152"/>
      <c r="W161" s="152"/>
      <c r="X161" s="152"/>
      <c r="Y161" s="152"/>
      <c r="Z161" s="152"/>
      <c r="AA161" s="152"/>
      <c r="AB161" s="152"/>
      <c r="AC161" s="152"/>
      <c r="AD161" s="152"/>
      <c r="AE161" s="152"/>
      <c r="AF161" s="152"/>
      <c r="AG161" s="152"/>
      <c r="AH161" s="152"/>
      <c r="AI161" s="152"/>
      <c r="AJ161" s="152"/>
      <c r="AK161" s="152"/>
      <c r="AL161" s="152"/>
      <c r="AM161" s="152"/>
      <c r="AN161" s="152"/>
      <c r="AO161" s="152"/>
      <c r="AP161" s="152"/>
      <c r="AQ161" s="152"/>
      <c r="AR161" s="152"/>
      <c r="AS161" s="152"/>
      <c r="AT161" s="152"/>
      <c r="AU161" s="152"/>
      <c r="AV161" s="152"/>
      <c r="AW161" s="152"/>
      <c r="AX161" s="152"/>
      <c r="AY161" s="152"/>
      <c r="AZ161" s="152"/>
      <c r="BA161" s="152"/>
      <c r="BB161" s="152"/>
      <c r="BC161" s="152"/>
      <c r="BD161" s="152"/>
      <c r="BE161" s="152"/>
      <c r="BF161" s="152"/>
      <c r="BG161" s="152"/>
      <c r="BH161" s="152"/>
      <c r="BI161" s="152"/>
      <c r="BJ161" s="152"/>
    </row>
    <row r="162" s="153" customFormat="true" ht="15.75" hidden="false" customHeight="false" outlineLevel="0" collapsed="false">
      <c r="A162" s="40"/>
      <c r="B162" s="31"/>
      <c r="C162" s="31"/>
      <c r="D162" s="31"/>
      <c r="E162" s="31" t="s">
        <v>30</v>
      </c>
      <c r="F162" s="54" t="s">
        <v>30</v>
      </c>
      <c r="G162" s="163"/>
      <c r="H162" s="44" t="s">
        <v>30</v>
      </c>
      <c r="I162" s="45" t="n">
        <v>0</v>
      </c>
      <c r="J162" s="46" t="n">
        <v>0</v>
      </c>
      <c r="K162" s="150"/>
      <c r="L162" s="150"/>
      <c r="M162" s="150"/>
      <c r="N162" s="151"/>
      <c r="O162" s="39"/>
      <c r="P162" s="152"/>
      <c r="Q162" s="152"/>
      <c r="R162" s="152"/>
      <c r="S162" s="152"/>
      <c r="T162" s="152"/>
      <c r="U162" s="152"/>
      <c r="V162" s="152"/>
      <c r="W162" s="152"/>
      <c r="X162" s="152"/>
      <c r="Y162" s="152"/>
      <c r="Z162" s="152"/>
      <c r="AA162" s="152"/>
      <c r="AB162" s="152"/>
      <c r="AC162" s="152"/>
      <c r="AD162" s="152"/>
      <c r="AE162" s="152"/>
      <c r="AF162" s="152"/>
      <c r="AG162" s="152"/>
      <c r="AH162" s="152"/>
      <c r="AI162" s="152"/>
      <c r="AJ162" s="152"/>
      <c r="AK162" s="152"/>
      <c r="AL162" s="152"/>
      <c r="AM162" s="152"/>
      <c r="AN162" s="152"/>
      <c r="AO162" s="152"/>
      <c r="AP162" s="152"/>
      <c r="AQ162" s="152"/>
      <c r="AR162" s="152"/>
      <c r="AS162" s="152"/>
      <c r="AT162" s="152"/>
      <c r="AU162" s="152"/>
      <c r="AV162" s="152"/>
      <c r="AW162" s="152"/>
      <c r="AX162" s="152"/>
      <c r="AY162" s="152"/>
      <c r="AZ162" s="152"/>
      <c r="BA162" s="152"/>
      <c r="BB162" s="152"/>
      <c r="BC162" s="152"/>
      <c r="BD162" s="152"/>
      <c r="BE162" s="152"/>
      <c r="BF162" s="152"/>
      <c r="BG162" s="152"/>
      <c r="BH162" s="152"/>
      <c r="BI162" s="152"/>
      <c r="BJ162" s="152"/>
    </row>
    <row r="163" s="153" customFormat="true" ht="44.25" hidden="false" customHeight="true" outlineLevel="0" collapsed="false">
      <c r="A163" s="40"/>
      <c r="B163" s="31"/>
      <c r="C163" s="31"/>
      <c r="D163" s="31"/>
      <c r="E163" s="31"/>
      <c r="F163" s="54"/>
      <c r="G163" s="163"/>
      <c r="H163" s="44" t="s">
        <v>31</v>
      </c>
      <c r="I163" s="45"/>
      <c r="J163" s="46"/>
      <c r="K163" s="150"/>
      <c r="L163" s="150"/>
      <c r="M163" s="150"/>
      <c r="N163" s="151"/>
      <c r="O163" s="39"/>
      <c r="P163" s="152"/>
      <c r="Q163" s="152"/>
      <c r="R163" s="152"/>
      <c r="S163" s="152"/>
      <c r="T163" s="152"/>
      <c r="U163" s="152"/>
      <c r="V163" s="152"/>
      <c r="W163" s="152"/>
      <c r="X163" s="152"/>
      <c r="Y163" s="152"/>
      <c r="Z163" s="152"/>
      <c r="AA163" s="152"/>
      <c r="AB163" s="152"/>
      <c r="AC163" s="152"/>
      <c r="AD163" s="152"/>
      <c r="AE163" s="152"/>
      <c r="AF163" s="152"/>
      <c r="AG163" s="152"/>
      <c r="AH163" s="152"/>
      <c r="AI163" s="152"/>
      <c r="AJ163" s="152"/>
      <c r="AK163" s="152"/>
      <c r="AL163" s="152"/>
      <c r="AM163" s="152"/>
      <c r="AN163" s="152"/>
      <c r="AO163" s="152"/>
      <c r="AP163" s="152"/>
      <c r="AQ163" s="152"/>
      <c r="AR163" s="152"/>
      <c r="AS163" s="152"/>
      <c r="AT163" s="152"/>
      <c r="AU163" s="152"/>
      <c r="AV163" s="152"/>
      <c r="AW163" s="152"/>
      <c r="AX163" s="152"/>
      <c r="AY163" s="152"/>
      <c r="AZ163" s="152"/>
      <c r="BA163" s="152"/>
      <c r="BB163" s="152"/>
      <c r="BC163" s="152"/>
      <c r="BD163" s="152"/>
      <c r="BE163" s="152"/>
      <c r="BF163" s="152"/>
      <c r="BG163" s="152"/>
      <c r="BH163" s="152"/>
      <c r="BI163" s="152"/>
      <c r="BJ163" s="152"/>
    </row>
    <row r="164" s="152" customFormat="true" ht="15" hidden="false" customHeight="true" outlineLevel="0" collapsed="false">
      <c r="A164" s="164" t="s">
        <v>80</v>
      </c>
      <c r="B164" s="98" t="s">
        <v>144</v>
      </c>
      <c r="C164" s="41" t="s">
        <v>22</v>
      </c>
      <c r="D164" s="98" t="s">
        <v>145</v>
      </c>
      <c r="E164" s="98" t="s">
        <v>25</v>
      </c>
      <c r="F164" s="165" t="n">
        <v>45657</v>
      </c>
      <c r="G164" s="166"/>
      <c r="H164" s="55" t="s">
        <v>26</v>
      </c>
      <c r="I164" s="56" t="n">
        <v>0</v>
      </c>
      <c r="J164" s="57" t="n">
        <v>0</v>
      </c>
      <c r="K164" s="155"/>
      <c r="L164" s="156"/>
      <c r="M164" s="157"/>
      <c r="N164" s="158"/>
      <c r="O164" s="39"/>
    </row>
    <row r="165" s="152" customFormat="true" ht="15.75" hidden="false" customHeight="false" outlineLevel="0" collapsed="false">
      <c r="A165" s="164"/>
      <c r="B165" s="98"/>
      <c r="C165" s="41"/>
      <c r="D165" s="98"/>
      <c r="E165" s="98"/>
      <c r="F165" s="165"/>
      <c r="G165" s="166"/>
      <c r="H165" s="55" t="s">
        <v>27</v>
      </c>
      <c r="I165" s="56"/>
      <c r="J165" s="57"/>
      <c r="K165" s="155"/>
      <c r="L165" s="156"/>
      <c r="M165" s="157"/>
      <c r="N165" s="158"/>
      <c r="O165" s="154"/>
    </row>
    <row r="166" s="152" customFormat="true" ht="15.75" hidden="false" customHeight="false" outlineLevel="0" collapsed="false">
      <c r="A166" s="164"/>
      <c r="B166" s="98"/>
      <c r="C166" s="41"/>
      <c r="D166" s="98"/>
      <c r="E166" s="98" t="s">
        <v>28</v>
      </c>
      <c r="F166" s="165" t="s">
        <v>28</v>
      </c>
      <c r="G166" s="166"/>
      <c r="H166" s="55" t="s">
        <v>29</v>
      </c>
      <c r="I166" s="56" t="n">
        <v>0</v>
      </c>
      <c r="J166" s="57" t="n">
        <v>0</v>
      </c>
      <c r="K166" s="155"/>
      <c r="L166" s="156"/>
      <c r="M166" s="157"/>
      <c r="N166" s="158"/>
      <c r="O166" s="154"/>
    </row>
    <row r="167" s="152" customFormat="true" ht="15.75" hidden="false" customHeight="false" outlineLevel="0" collapsed="false">
      <c r="A167" s="164"/>
      <c r="B167" s="98"/>
      <c r="C167" s="41"/>
      <c r="D167" s="98"/>
      <c r="E167" s="98" t="s">
        <v>30</v>
      </c>
      <c r="F167" s="165" t="s">
        <v>30</v>
      </c>
      <c r="G167" s="166"/>
      <c r="H167" s="55" t="s">
        <v>30</v>
      </c>
      <c r="I167" s="56" t="n">
        <v>0</v>
      </c>
      <c r="J167" s="57" t="n">
        <v>0</v>
      </c>
      <c r="K167" s="155"/>
      <c r="L167" s="156"/>
      <c r="M167" s="157"/>
      <c r="N167" s="158"/>
      <c r="O167" s="154"/>
    </row>
    <row r="168" s="152" customFormat="true" ht="25.5" hidden="false" customHeight="true" outlineLevel="0" collapsed="false">
      <c r="A168" s="164"/>
      <c r="B168" s="98"/>
      <c r="C168" s="41"/>
      <c r="D168" s="98"/>
      <c r="E168" s="98"/>
      <c r="F168" s="165"/>
      <c r="G168" s="166"/>
      <c r="H168" s="55" t="s">
        <v>31</v>
      </c>
      <c r="I168" s="56"/>
      <c r="J168" s="57"/>
      <c r="K168" s="155"/>
      <c r="L168" s="156"/>
      <c r="M168" s="157"/>
      <c r="N168" s="158"/>
      <c r="O168" s="154"/>
    </row>
    <row r="169" s="152" customFormat="true" ht="51.75" hidden="false" customHeight="true" outlineLevel="0" collapsed="false">
      <c r="A169" s="59" t="s">
        <v>83</v>
      </c>
      <c r="B169" s="98" t="s">
        <v>146</v>
      </c>
      <c r="C169" s="41" t="s">
        <v>22</v>
      </c>
      <c r="D169" s="98" t="s">
        <v>147</v>
      </c>
      <c r="E169" s="98" t="s">
        <v>25</v>
      </c>
      <c r="F169" s="54"/>
      <c r="G169" s="166"/>
      <c r="H169" s="69" t="s">
        <v>25</v>
      </c>
      <c r="I169" s="119" t="s">
        <v>25</v>
      </c>
      <c r="J169" s="120" t="s">
        <v>25</v>
      </c>
      <c r="K169" s="159"/>
      <c r="L169" s="160"/>
      <c r="M169" s="161"/>
      <c r="N169" s="162"/>
      <c r="O169" s="154"/>
    </row>
    <row r="170" s="153" customFormat="true" ht="15" hidden="false" customHeight="true" outlineLevel="0" collapsed="false">
      <c r="A170" s="40" t="n">
        <v>5</v>
      </c>
      <c r="B170" s="31" t="s">
        <v>148</v>
      </c>
      <c r="C170" s="31" t="s">
        <v>25</v>
      </c>
      <c r="D170" s="31" t="s">
        <v>149</v>
      </c>
      <c r="E170" s="31" t="s">
        <v>25</v>
      </c>
      <c r="F170" s="41" t="s">
        <v>25</v>
      </c>
      <c r="G170" s="31" t="s">
        <v>25</v>
      </c>
      <c r="H170" s="44" t="s">
        <v>26</v>
      </c>
      <c r="I170" s="45" t="n">
        <v>0</v>
      </c>
      <c r="J170" s="46" t="n">
        <v>0</v>
      </c>
      <c r="K170" s="150"/>
      <c r="L170" s="150"/>
      <c r="M170" s="150"/>
      <c r="N170" s="151"/>
      <c r="O170" s="39"/>
      <c r="P170" s="152"/>
      <c r="Q170" s="152"/>
      <c r="R170" s="152"/>
      <c r="S170" s="152"/>
      <c r="T170" s="152"/>
      <c r="U170" s="152"/>
      <c r="V170" s="152"/>
      <c r="W170" s="152"/>
      <c r="X170" s="152"/>
      <c r="Y170" s="152"/>
      <c r="Z170" s="152"/>
      <c r="AA170" s="152"/>
      <c r="AB170" s="152"/>
      <c r="AC170" s="152"/>
      <c r="AD170" s="152"/>
      <c r="AE170" s="152"/>
      <c r="AF170" s="152"/>
      <c r="AG170" s="152"/>
      <c r="AH170" s="152"/>
      <c r="AI170" s="152"/>
      <c r="AJ170" s="152"/>
      <c r="AK170" s="152"/>
      <c r="AL170" s="152"/>
      <c r="AM170" s="152"/>
      <c r="AN170" s="152"/>
      <c r="AO170" s="152"/>
      <c r="AP170" s="152"/>
      <c r="AQ170" s="152"/>
      <c r="AR170" s="152"/>
      <c r="AS170" s="152"/>
      <c r="AT170" s="152"/>
      <c r="AU170" s="152"/>
      <c r="AV170" s="152"/>
      <c r="AW170" s="152"/>
      <c r="AX170" s="152"/>
      <c r="AY170" s="152"/>
      <c r="AZ170" s="152"/>
      <c r="BA170" s="152"/>
      <c r="BB170" s="152"/>
      <c r="BC170" s="152"/>
      <c r="BD170" s="152"/>
      <c r="BE170" s="152"/>
      <c r="BF170" s="152"/>
      <c r="BG170" s="152"/>
      <c r="BH170" s="152"/>
      <c r="BI170" s="152"/>
      <c r="BJ170" s="152"/>
    </row>
    <row r="171" s="153" customFormat="true" ht="15.75" hidden="false" customHeight="false" outlineLevel="0" collapsed="false">
      <c r="A171" s="40"/>
      <c r="B171" s="31"/>
      <c r="C171" s="31"/>
      <c r="D171" s="31"/>
      <c r="E171" s="31"/>
      <c r="F171" s="41"/>
      <c r="G171" s="31"/>
      <c r="H171" s="44" t="s">
        <v>27</v>
      </c>
      <c r="I171" s="45"/>
      <c r="J171" s="46"/>
      <c r="K171" s="150"/>
      <c r="L171" s="150"/>
      <c r="M171" s="150"/>
      <c r="N171" s="151"/>
      <c r="O171" s="39"/>
      <c r="P171" s="152"/>
      <c r="Q171" s="152"/>
      <c r="R171" s="152"/>
      <c r="S171" s="152"/>
      <c r="T171" s="152"/>
      <c r="U171" s="152"/>
      <c r="V171" s="152"/>
      <c r="W171" s="152"/>
      <c r="X171" s="152"/>
      <c r="Y171" s="152"/>
      <c r="Z171" s="152"/>
      <c r="AA171" s="152"/>
      <c r="AB171" s="152"/>
      <c r="AC171" s="152"/>
      <c r="AD171" s="152"/>
      <c r="AE171" s="152"/>
      <c r="AF171" s="152"/>
      <c r="AG171" s="152"/>
      <c r="AH171" s="152"/>
      <c r="AI171" s="152"/>
      <c r="AJ171" s="152"/>
      <c r="AK171" s="152"/>
      <c r="AL171" s="152"/>
      <c r="AM171" s="152"/>
      <c r="AN171" s="152"/>
      <c r="AO171" s="152"/>
      <c r="AP171" s="152"/>
      <c r="AQ171" s="152"/>
      <c r="AR171" s="152"/>
      <c r="AS171" s="152"/>
      <c r="AT171" s="152"/>
      <c r="AU171" s="152"/>
      <c r="AV171" s="152"/>
      <c r="AW171" s="152"/>
      <c r="AX171" s="152"/>
      <c r="AY171" s="152"/>
      <c r="AZ171" s="152"/>
      <c r="BA171" s="152"/>
      <c r="BB171" s="152"/>
      <c r="BC171" s="152"/>
      <c r="BD171" s="152"/>
      <c r="BE171" s="152"/>
      <c r="BF171" s="152"/>
      <c r="BG171" s="152"/>
      <c r="BH171" s="152"/>
      <c r="BI171" s="152"/>
      <c r="BJ171" s="152"/>
    </row>
    <row r="172" s="153" customFormat="true" ht="15.75" hidden="false" customHeight="false" outlineLevel="0" collapsed="false">
      <c r="A172" s="40"/>
      <c r="B172" s="31"/>
      <c r="C172" s="31"/>
      <c r="D172" s="31"/>
      <c r="E172" s="31" t="s">
        <v>28</v>
      </c>
      <c r="F172" s="41" t="s">
        <v>28</v>
      </c>
      <c r="G172" s="31" t="s">
        <v>28</v>
      </c>
      <c r="H172" s="44" t="s">
        <v>29</v>
      </c>
      <c r="I172" s="45" t="n">
        <v>0</v>
      </c>
      <c r="J172" s="46" t="n">
        <v>0</v>
      </c>
      <c r="K172" s="150"/>
      <c r="L172" s="150"/>
      <c r="M172" s="150"/>
      <c r="N172" s="151"/>
      <c r="O172" s="39"/>
      <c r="P172" s="152"/>
      <c r="Q172" s="152"/>
      <c r="R172" s="152"/>
      <c r="S172" s="152"/>
      <c r="T172" s="152"/>
      <c r="U172" s="152"/>
      <c r="V172" s="152"/>
      <c r="W172" s="152"/>
      <c r="X172" s="152"/>
      <c r="Y172" s="152"/>
      <c r="Z172" s="152"/>
      <c r="AA172" s="152"/>
      <c r="AB172" s="152"/>
      <c r="AC172" s="152"/>
      <c r="AD172" s="152"/>
      <c r="AE172" s="152"/>
      <c r="AF172" s="152"/>
      <c r="AG172" s="152"/>
      <c r="AH172" s="152"/>
      <c r="AI172" s="152"/>
      <c r="AJ172" s="152"/>
      <c r="AK172" s="152"/>
      <c r="AL172" s="152"/>
      <c r="AM172" s="152"/>
      <c r="AN172" s="152"/>
      <c r="AO172" s="152"/>
      <c r="AP172" s="152"/>
      <c r="AQ172" s="152"/>
      <c r="AR172" s="152"/>
      <c r="AS172" s="152"/>
      <c r="AT172" s="152"/>
      <c r="AU172" s="152"/>
      <c r="AV172" s="152"/>
      <c r="AW172" s="152"/>
      <c r="AX172" s="152"/>
      <c r="AY172" s="152"/>
      <c r="AZ172" s="152"/>
      <c r="BA172" s="152"/>
      <c r="BB172" s="152"/>
      <c r="BC172" s="152"/>
      <c r="BD172" s="152"/>
      <c r="BE172" s="152"/>
      <c r="BF172" s="152"/>
      <c r="BG172" s="152"/>
      <c r="BH172" s="152"/>
      <c r="BI172" s="152"/>
      <c r="BJ172" s="152"/>
    </row>
    <row r="173" s="153" customFormat="true" ht="15.75" hidden="false" customHeight="false" outlineLevel="0" collapsed="false">
      <c r="A173" s="40"/>
      <c r="B173" s="31"/>
      <c r="C173" s="31"/>
      <c r="D173" s="31"/>
      <c r="E173" s="31" t="s">
        <v>30</v>
      </c>
      <c r="F173" s="41" t="s">
        <v>30</v>
      </c>
      <c r="G173" s="31" t="s">
        <v>30</v>
      </c>
      <c r="H173" s="44" t="s">
        <v>30</v>
      </c>
      <c r="I173" s="45" t="n">
        <v>0</v>
      </c>
      <c r="J173" s="46" t="n">
        <v>0</v>
      </c>
      <c r="K173" s="150"/>
      <c r="L173" s="150"/>
      <c r="M173" s="150"/>
      <c r="N173" s="151"/>
      <c r="O173" s="39"/>
      <c r="P173" s="152"/>
      <c r="Q173" s="152"/>
      <c r="R173" s="152"/>
      <c r="S173" s="152"/>
      <c r="T173" s="152"/>
      <c r="U173" s="152"/>
      <c r="V173" s="152"/>
      <c r="W173" s="152"/>
      <c r="X173" s="152"/>
      <c r="Y173" s="152"/>
      <c r="Z173" s="152"/>
      <c r="AA173" s="152"/>
      <c r="AB173" s="152"/>
      <c r="AC173" s="152"/>
      <c r="AD173" s="152"/>
      <c r="AE173" s="152"/>
      <c r="AF173" s="152"/>
      <c r="AG173" s="152"/>
      <c r="AH173" s="152"/>
      <c r="AI173" s="152"/>
      <c r="AJ173" s="152"/>
      <c r="AK173" s="152"/>
      <c r="AL173" s="152"/>
      <c r="AM173" s="152"/>
      <c r="AN173" s="152"/>
      <c r="AO173" s="152"/>
      <c r="AP173" s="152"/>
      <c r="AQ173" s="152"/>
      <c r="AR173" s="152"/>
      <c r="AS173" s="152"/>
      <c r="AT173" s="152"/>
      <c r="AU173" s="152"/>
      <c r="AV173" s="152"/>
      <c r="AW173" s="152"/>
      <c r="AX173" s="152"/>
      <c r="AY173" s="152"/>
      <c r="AZ173" s="152"/>
      <c r="BA173" s="152"/>
      <c r="BB173" s="152"/>
      <c r="BC173" s="152"/>
      <c r="BD173" s="152"/>
      <c r="BE173" s="152"/>
      <c r="BF173" s="152"/>
      <c r="BG173" s="152"/>
      <c r="BH173" s="152"/>
      <c r="BI173" s="152"/>
      <c r="BJ173" s="152"/>
    </row>
    <row r="174" s="153" customFormat="true" ht="43.5" hidden="false" customHeight="true" outlineLevel="0" collapsed="false">
      <c r="A174" s="40"/>
      <c r="B174" s="31"/>
      <c r="C174" s="31"/>
      <c r="D174" s="31"/>
      <c r="E174" s="31"/>
      <c r="F174" s="41"/>
      <c r="G174" s="31"/>
      <c r="H174" s="44" t="s">
        <v>31</v>
      </c>
      <c r="I174" s="45"/>
      <c r="J174" s="46"/>
      <c r="K174" s="150"/>
      <c r="L174" s="150"/>
      <c r="M174" s="150"/>
      <c r="N174" s="151"/>
      <c r="O174" s="154"/>
      <c r="P174" s="152"/>
      <c r="Q174" s="152"/>
      <c r="R174" s="152"/>
      <c r="S174" s="152"/>
      <c r="T174" s="152"/>
      <c r="U174" s="152"/>
      <c r="V174" s="152"/>
      <c r="W174" s="152"/>
      <c r="X174" s="152"/>
      <c r="Y174" s="152"/>
      <c r="Z174" s="152"/>
      <c r="AA174" s="152"/>
      <c r="AB174" s="152"/>
      <c r="AC174" s="152"/>
      <c r="AD174" s="152"/>
      <c r="AE174" s="152"/>
      <c r="AF174" s="152"/>
      <c r="AG174" s="152"/>
      <c r="AH174" s="152"/>
      <c r="AI174" s="152"/>
      <c r="AJ174" s="152"/>
      <c r="AK174" s="152"/>
      <c r="AL174" s="152"/>
      <c r="AM174" s="152"/>
      <c r="AN174" s="152"/>
      <c r="AO174" s="152"/>
      <c r="AP174" s="152"/>
      <c r="AQ174" s="152"/>
      <c r="AR174" s="152"/>
      <c r="AS174" s="152"/>
      <c r="AT174" s="152"/>
      <c r="AU174" s="152"/>
      <c r="AV174" s="152"/>
      <c r="AW174" s="152"/>
      <c r="AX174" s="152"/>
      <c r="AY174" s="152"/>
      <c r="AZ174" s="152"/>
      <c r="BA174" s="152"/>
      <c r="BB174" s="152"/>
      <c r="BC174" s="152"/>
      <c r="BD174" s="152"/>
      <c r="BE174" s="152"/>
      <c r="BF174" s="152"/>
      <c r="BG174" s="152"/>
      <c r="BH174" s="152"/>
      <c r="BI174" s="152"/>
      <c r="BJ174" s="152"/>
    </row>
    <row r="175" s="152" customFormat="true" ht="15" hidden="false" customHeight="true" outlineLevel="0" collapsed="false">
      <c r="A175" s="164" t="s">
        <v>88</v>
      </c>
      <c r="B175" s="98" t="s">
        <v>150</v>
      </c>
      <c r="C175" s="41" t="s">
        <v>22</v>
      </c>
      <c r="D175" s="98" t="s">
        <v>151</v>
      </c>
      <c r="E175" s="98" t="s">
        <v>25</v>
      </c>
      <c r="F175" s="165" t="n">
        <v>45657</v>
      </c>
      <c r="G175" s="166"/>
      <c r="H175" s="55" t="s">
        <v>26</v>
      </c>
      <c r="I175" s="56" t="n">
        <v>0</v>
      </c>
      <c r="J175" s="57" t="n">
        <v>0</v>
      </c>
      <c r="K175" s="155"/>
      <c r="L175" s="156"/>
      <c r="M175" s="157"/>
      <c r="N175" s="158"/>
      <c r="O175" s="154"/>
    </row>
    <row r="176" s="152" customFormat="true" ht="15.75" hidden="false" customHeight="false" outlineLevel="0" collapsed="false">
      <c r="A176" s="164"/>
      <c r="B176" s="98"/>
      <c r="C176" s="41"/>
      <c r="D176" s="98"/>
      <c r="E176" s="98"/>
      <c r="F176" s="165"/>
      <c r="G176" s="166"/>
      <c r="H176" s="55" t="s">
        <v>27</v>
      </c>
      <c r="I176" s="56"/>
      <c r="J176" s="57"/>
      <c r="K176" s="155"/>
      <c r="L176" s="156"/>
      <c r="M176" s="157"/>
      <c r="N176" s="158"/>
      <c r="O176" s="154"/>
    </row>
    <row r="177" s="152" customFormat="true" ht="15.75" hidden="false" customHeight="false" outlineLevel="0" collapsed="false">
      <c r="A177" s="164"/>
      <c r="B177" s="98"/>
      <c r="C177" s="41"/>
      <c r="D177" s="98"/>
      <c r="E177" s="98" t="s">
        <v>28</v>
      </c>
      <c r="F177" s="165" t="s">
        <v>28</v>
      </c>
      <c r="G177" s="166"/>
      <c r="H177" s="55" t="s">
        <v>29</v>
      </c>
      <c r="I177" s="56" t="n">
        <v>0</v>
      </c>
      <c r="J177" s="57" t="n">
        <v>0</v>
      </c>
      <c r="K177" s="155"/>
      <c r="L177" s="156"/>
      <c r="M177" s="157"/>
      <c r="N177" s="158"/>
      <c r="O177" s="154"/>
    </row>
    <row r="178" s="152" customFormat="true" ht="15.75" hidden="false" customHeight="false" outlineLevel="0" collapsed="false">
      <c r="A178" s="164"/>
      <c r="B178" s="98"/>
      <c r="C178" s="41"/>
      <c r="D178" s="98"/>
      <c r="E178" s="98" t="s">
        <v>30</v>
      </c>
      <c r="F178" s="165" t="s">
        <v>30</v>
      </c>
      <c r="G178" s="166"/>
      <c r="H178" s="55" t="s">
        <v>30</v>
      </c>
      <c r="I178" s="56" t="n">
        <v>0</v>
      </c>
      <c r="J178" s="57" t="n">
        <v>0</v>
      </c>
      <c r="K178" s="155"/>
      <c r="L178" s="156"/>
      <c r="M178" s="157"/>
      <c r="N178" s="158"/>
      <c r="O178" s="154"/>
    </row>
    <row r="179" s="152" customFormat="true" ht="4.5" hidden="false" customHeight="true" outlineLevel="0" collapsed="false">
      <c r="A179" s="164"/>
      <c r="B179" s="98"/>
      <c r="C179" s="41"/>
      <c r="D179" s="98"/>
      <c r="E179" s="98"/>
      <c r="F179" s="165"/>
      <c r="G179" s="166"/>
      <c r="H179" s="55" t="s">
        <v>31</v>
      </c>
      <c r="I179" s="56"/>
      <c r="J179" s="57"/>
      <c r="K179" s="155"/>
      <c r="L179" s="156"/>
      <c r="M179" s="157"/>
      <c r="N179" s="158"/>
      <c r="O179" s="33"/>
    </row>
    <row r="180" s="169" customFormat="true" ht="210.75" hidden="false" customHeight="true" outlineLevel="0" collapsed="false">
      <c r="A180" s="75" t="s">
        <v>91</v>
      </c>
      <c r="B180" s="41" t="s">
        <v>152</v>
      </c>
      <c r="C180" s="41" t="s">
        <v>22</v>
      </c>
      <c r="D180" s="41" t="s">
        <v>151</v>
      </c>
      <c r="E180" s="41" t="s">
        <v>25</v>
      </c>
      <c r="F180" s="54" t="n">
        <v>45657</v>
      </c>
      <c r="G180" s="167" t="s">
        <v>153</v>
      </c>
      <c r="H180" s="41" t="s">
        <v>25</v>
      </c>
      <c r="I180" s="61" t="s">
        <v>25</v>
      </c>
      <c r="J180" s="62" t="s">
        <v>25</v>
      </c>
      <c r="K180" s="159"/>
      <c r="L180" s="160"/>
      <c r="M180" s="161"/>
      <c r="N180" s="162"/>
      <c r="O180" s="33"/>
      <c r="P180" s="168"/>
      <c r="Q180" s="152"/>
      <c r="R180" s="152"/>
      <c r="S180" s="152"/>
      <c r="T180" s="152"/>
      <c r="U180" s="152"/>
      <c r="V180" s="152"/>
      <c r="W180" s="152"/>
      <c r="X180" s="152"/>
      <c r="Y180" s="152"/>
      <c r="Z180" s="152"/>
      <c r="AA180" s="152"/>
      <c r="AB180" s="152"/>
      <c r="AC180" s="152"/>
      <c r="AD180" s="152"/>
      <c r="AE180" s="152"/>
      <c r="AF180" s="152"/>
      <c r="AG180" s="152"/>
      <c r="AH180" s="152"/>
      <c r="AI180" s="152"/>
      <c r="AJ180" s="152"/>
      <c r="AK180" s="152"/>
      <c r="AL180" s="152"/>
      <c r="AM180" s="152"/>
      <c r="AN180" s="152"/>
      <c r="AO180" s="152"/>
      <c r="AP180" s="152"/>
      <c r="AQ180" s="152"/>
      <c r="AR180" s="152"/>
      <c r="AS180" s="152"/>
      <c r="AT180" s="152"/>
      <c r="AU180" s="152"/>
      <c r="AV180" s="152"/>
      <c r="AW180" s="152"/>
      <c r="AX180" s="152"/>
      <c r="AY180" s="152"/>
      <c r="AZ180" s="152"/>
      <c r="BA180" s="152"/>
      <c r="BB180" s="152"/>
      <c r="BC180" s="152"/>
      <c r="BD180" s="152"/>
      <c r="BE180" s="152"/>
      <c r="BF180" s="152"/>
      <c r="BG180" s="152"/>
      <c r="BH180" s="152"/>
      <c r="BI180" s="152"/>
      <c r="BJ180" s="152"/>
    </row>
    <row r="181" s="169" customFormat="true" ht="45.75" hidden="false" customHeight="true" outlineLevel="0" collapsed="false">
      <c r="A181" s="142" t="s">
        <v>154</v>
      </c>
      <c r="B181" s="142"/>
      <c r="C181" s="142"/>
      <c r="D181" s="142"/>
      <c r="E181" s="142"/>
      <c r="F181" s="142"/>
      <c r="G181" s="142"/>
      <c r="H181" s="142"/>
      <c r="I181" s="142"/>
      <c r="J181" s="142"/>
      <c r="K181" s="159"/>
      <c r="L181" s="160"/>
      <c r="M181" s="161"/>
      <c r="N181" s="162"/>
      <c r="O181" s="33"/>
      <c r="P181" s="168"/>
      <c r="Q181" s="152"/>
      <c r="R181" s="152"/>
      <c r="S181" s="152"/>
      <c r="T181" s="152"/>
      <c r="U181" s="152"/>
      <c r="V181" s="152"/>
      <c r="W181" s="152"/>
      <c r="X181" s="152"/>
      <c r="Y181" s="152"/>
      <c r="Z181" s="152"/>
      <c r="AA181" s="152"/>
      <c r="AB181" s="152"/>
      <c r="AC181" s="152"/>
      <c r="AD181" s="152"/>
      <c r="AE181" s="152"/>
      <c r="AF181" s="152"/>
      <c r="AG181" s="152"/>
      <c r="AH181" s="152"/>
      <c r="AI181" s="152"/>
      <c r="AJ181" s="152"/>
      <c r="AK181" s="152"/>
      <c r="AL181" s="152"/>
      <c r="AM181" s="152"/>
      <c r="AN181" s="152"/>
      <c r="AO181" s="152"/>
      <c r="AP181" s="152"/>
      <c r="AQ181" s="152"/>
      <c r="AR181" s="152"/>
      <c r="AS181" s="152"/>
      <c r="AT181" s="152"/>
      <c r="AU181" s="152"/>
      <c r="AV181" s="152"/>
      <c r="AW181" s="152"/>
      <c r="AX181" s="152"/>
      <c r="AY181" s="152"/>
      <c r="AZ181" s="152"/>
      <c r="BA181" s="152"/>
      <c r="BB181" s="152"/>
      <c r="BC181" s="152"/>
      <c r="BD181" s="152"/>
      <c r="BE181" s="152"/>
      <c r="BF181" s="152"/>
      <c r="BG181" s="152"/>
      <c r="BH181" s="152"/>
      <c r="BI181" s="152"/>
      <c r="BJ181" s="152"/>
    </row>
    <row r="182" s="170" customFormat="true" ht="33.75" hidden="true" customHeight="true" outlineLevel="0" collapsed="false">
      <c r="E182" s="170" t="s">
        <v>28</v>
      </c>
      <c r="F182" s="170" t="n">
        <f aca="false">I182</f>
        <v>69182</v>
      </c>
      <c r="H182" s="170" t="s">
        <v>29</v>
      </c>
      <c r="I182" s="170" t="n">
        <v>69182</v>
      </c>
      <c r="J182" s="171" t="n">
        <f aca="false">J187</f>
        <v>6487.5</v>
      </c>
      <c r="O182" s="170" t="s">
        <v>28</v>
      </c>
      <c r="P182" s="170" t="n">
        <f aca="false">S182</f>
        <v>69182</v>
      </c>
      <c r="R182" s="170" t="s">
        <v>29</v>
      </c>
      <c r="S182" s="170" t="n">
        <v>69182</v>
      </c>
      <c r="T182" s="170" t="n">
        <f aca="false">T187</f>
        <v>0</v>
      </c>
      <c r="Y182" s="170" t="s">
        <v>28</v>
      </c>
      <c r="Z182" s="170" t="n">
        <f aca="false">AC182</f>
        <v>69182</v>
      </c>
      <c r="AB182" s="170" t="s">
        <v>29</v>
      </c>
      <c r="AC182" s="170" t="n">
        <v>69182</v>
      </c>
      <c r="AD182" s="170" t="n">
        <f aca="false">AD187</f>
        <v>0</v>
      </c>
      <c r="AI182" s="170" t="s">
        <v>28</v>
      </c>
      <c r="AJ182" s="170" t="n">
        <f aca="false">AM182</f>
        <v>69182</v>
      </c>
      <c r="AL182" s="170" t="s">
        <v>29</v>
      </c>
      <c r="AM182" s="170" t="n">
        <v>69182</v>
      </c>
      <c r="AN182" s="170" t="n">
        <f aca="false">AN187</f>
        <v>0</v>
      </c>
      <c r="AS182" s="170" t="s">
        <v>28</v>
      </c>
      <c r="AT182" s="170" t="n">
        <f aca="false">AW182</f>
        <v>69182</v>
      </c>
      <c r="AV182" s="170" t="s">
        <v>29</v>
      </c>
      <c r="AW182" s="170" t="n">
        <v>69182</v>
      </c>
      <c r="AX182" s="170" t="n">
        <f aca="false">AX187</f>
        <v>0</v>
      </c>
      <c r="BC182" s="170" t="s">
        <v>28</v>
      </c>
      <c r="BD182" s="170" t="n">
        <f aca="false">BG182</f>
        <v>69182</v>
      </c>
      <c r="BF182" s="170" t="s">
        <v>29</v>
      </c>
      <c r="BG182" s="170" t="n">
        <v>69182</v>
      </c>
      <c r="BH182" s="170" t="n">
        <f aca="false">BH187</f>
        <v>0</v>
      </c>
      <c r="BM182" s="170" t="s">
        <v>28</v>
      </c>
      <c r="BN182" s="170" t="n">
        <f aca="false">BQ182</f>
        <v>69182</v>
      </c>
      <c r="BP182" s="170" t="s">
        <v>29</v>
      </c>
      <c r="BQ182" s="170" t="n">
        <v>69182</v>
      </c>
      <c r="BR182" s="170" t="n">
        <f aca="false">BR187</f>
        <v>0</v>
      </c>
      <c r="BW182" s="170" t="s">
        <v>28</v>
      </c>
      <c r="BX182" s="170" t="n">
        <f aca="false">CA182</f>
        <v>69182</v>
      </c>
      <c r="BZ182" s="170" t="s">
        <v>29</v>
      </c>
      <c r="CA182" s="170" t="n">
        <v>69182</v>
      </c>
      <c r="CB182" s="170" t="n">
        <f aca="false">CB187</f>
        <v>0</v>
      </c>
      <c r="CG182" s="170" t="s">
        <v>28</v>
      </c>
      <c r="CH182" s="170" t="n">
        <f aca="false">CK182</f>
        <v>69182</v>
      </c>
      <c r="CJ182" s="170" t="s">
        <v>29</v>
      </c>
      <c r="CK182" s="170" t="n">
        <v>69182</v>
      </c>
      <c r="CL182" s="170" t="n">
        <f aca="false">CL187</f>
        <v>0</v>
      </c>
      <c r="CQ182" s="170" t="s">
        <v>28</v>
      </c>
      <c r="CR182" s="170" t="n">
        <f aca="false">CU182</f>
        <v>69182</v>
      </c>
      <c r="CT182" s="170" t="s">
        <v>29</v>
      </c>
      <c r="CU182" s="170" t="n">
        <v>69182</v>
      </c>
      <c r="CV182" s="170" t="n">
        <f aca="false">CV187</f>
        <v>0</v>
      </c>
      <c r="DA182" s="170" t="s">
        <v>28</v>
      </c>
      <c r="DB182" s="170" t="n">
        <f aca="false">DE182</f>
        <v>69182</v>
      </c>
      <c r="DD182" s="170" t="s">
        <v>29</v>
      </c>
      <c r="DE182" s="170" t="n">
        <v>69182</v>
      </c>
      <c r="DF182" s="170" t="n">
        <f aca="false">DF187</f>
        <v>0</v>
      </c>
      <c r="DK182" s="170" t="s">
        <v>28</v>
      </c>
      <c r="DL182" s="170" t="n">
        <f aca="false">DO182</f>
        <v>69182</v>
      </c>
      <c r="DN182" s="170" t="s">
        <v>29</v>
      </c>
      <c r="DO182" s="170" t="n">
        <v>69182</v>
      </c>
      <c r="DP182" s="170" t="n">
        <f aca="false">DP187</f>
        <v>0</v>
      </c>
      <c r="DU182" s="170" t="s">
        <v>28</v>
      </c>
      <c r="DV182" s="170" t="n">
        <f aca="false">DY182</f>
        <v>69182</v>
      </c>
      <c r="DX182" s="170" t="s">
        <v>29</v>
      </c>
      <c r="DY182" s="170" t="n">
        <v>69182</v>
      </c>
      <c r="DZ182" s="170" t="n">
        <f aca="false">DZ187</f>
        <v>0</v>
      </c>
      <c r="EE182" s="170" t="s">
        <v>28</v>
      </c>
      <c r="EF182" s="170" t="n">
        <f aca="false">EI182</f>
        <v>69182</v>
      </c>
      <c r="EH182" s="170" t="s">
        <v>29</v>
      </c>
      <c r="EI182" s="170" t="n">
        <v>69182</v>
      </c>
      <c r="EJ182" s="170" t="n">
        <f aca="false">EJ187</f>
        <v>0</v>
      </c>
      <c r="EO182" s="170" t="s">
        <v>28</v>
      </c>
      <c r="EP182" s="170" t="n">
        <f aca="false">ES182</f>
        <v>69182</v>
      </c>
      <c r="ER182" s="170" t="s">
        <v>29</v>
      </c>
      <c r="ES182" s="170" t="n">
        <v>69182</v>
      </c>
      <c r="ET182" s="170" t="n">
        <f aca="false">ET187</f>
        <v>0</v>
      </c>
      <c r="EY182" s="170" t="s">
        <v>28</v>
      </c>
      <c r="EZ182" s="170" t="n">
        <f aca="false">FC182</f>
        <v>69182</v>
      </c>
      <c r="FB182" s="170" t="s">
        <v>29</v>
      </c>
      <c r="FC182" s="170" t="n">
        <v>69182</v>
      </c>
      <c r="FD182" s="170" t="n">
        <f aca="false">FD187</f>
        <v>0</v>
      </c>
      <c r="FI182" s="170" t="s">
        <v>28</v>
      </c>
      <c r="FJ182" s="170" t="n">
        <f aca="false">FM182</f>
        <v>69182</v>
      </c>
      <c r="FL182" s="170" t="s">
        <v>29</v>
      </c>
      <c r="FM182" s="170" t="n">
        <v>69182</v>
      </c>
      <c r="FN182" s="170" t="n">
        <f aca="false">FN187</f>
        <v>0</v>
      </c>
      <c r="FS182" s="170" t="s">
        <v>28</v>
      </c>
      <c r="FT182" s="170" t="n">
        <f aca="false">FW182</f>
        <v>69182</v>
      </c>
      <c r="FV182" s="170" t="s">
        <v>29</v>
      </c>
      <c r="FW182" s="170" t="n">
        <v>69182</v>
      </c>
      <c r="FX182" s="170" t="n">
        <f aca="false">FX187</f>
        <v>0</v>
      </c>
      <c r="GC182" s="170" t="s">
        <v>28</v>
      </c>
      <c r="GD182" s="170" t="n">
        <f aca="false">GG182</f>
        <v>69182</v>
      </c>
      <c r="GF182" s="170" t="s">
        <v>29</v>
      </c>
      <c r="GG182" s="170" t="n">
        <v>69182</v>
      </c>
      <c r="GH182" s="170" t="n">
        <f aca="false">GH187</f>
        <v>0</v>
      </c>
      <c r="GM182" s="170" t="s">
        <v>28</v>
      </c>
      <c r="GN182" s="170" t="n">
        <f aca="false">GQ182</f>
        <v>69182</v>
      </c>
      <c r="GP182" s="170" t="s">
        <v>29</v>
      </c>
      <c r="GQ182" s="170" t="n">
        <v>69182</v>
      </c>
      <c r="GR182" s="170" t="n">
        <f aca="false">GR187</f>
        <v>0</v>
      </c>
      <c r="GW182" s="170" t="s">
        <v>28</v>
      </c>
      <c r="GX182" s="170" t="n">
        <f aca="false">HA182</f>
        <v>69182</v>
      </c>
      <c r="GZ182" s="170" t="s">
        <v>29</v>
      </c>
      <c r="HA182" s="170" t="n">
        <v>69182</v>
      </c>
      <c r="HB182" s="170" t="n">
        <f aca="false">HB187</f>
        <v>0</v>
      </c>
      <c r="HG182" s="170" t="s">
        <v>28</v>
      </c>
      <c r="HH182" s="170" t="n">
        <f aca="false">HK182</f>
        <v>69182</v>
      </c>
      <c r="HJ182" s="170" t="s">
        <v>29</v>
      </c>
      <c r="HK182" s="170" t="n">
        <v>69182</v>
      </c>
      <c r="HL182" s="170" t="n">
        <f aca="false">HL187</f>
        <v>0</v>
      </c>
      <c r="HQ182" s="170" t="s">
        <v>28</v>
      </c>
      <c r="HR182" s="170" t="n">
        <f aca="false">HU182</f>
        <v>69182</v>
      </c>
      <c r="HT182" s="170" t="s">
        <v>29</v>
      </c>
      <c r="HU182" s="170" t="n">
        <v>69182</v>
      </c>
      <c r="HV182" s="170" t="n">
        <f aca="false">HV187</f>
        <v>0</v>
      </c>
      <c r="IA182" s="170" t="s">
        <v>28</v>
      </c>
      <c r="IB182" s="170" t="n">
        <f aca="false">IE182</f>
        <v>69182</v>
      </c>
      <c r="ID182" s="170" t="s">
        <v>29</v>
      </c>
      <c r="IE182" s="170" t="n">
        <v>69182</v>
      </c>
      <c r="IF182" s="170" t="n">
        <f aca="false">IF187</f>
        <v>0</v>
      </c>
      <c r="IK182" s="170" t="s">
        <v>28</v>
      </c>
      <c r="IL182" s="170" t="n">
        <f aca="false">IO182</f>
        <v>69182</v>
      </c>
      <c r="IN182" s="170" t="s">
        <v>29</v>
      </c>
      <c r="IO182" s="170" t="n">
        <v>69182</v>
      </c>
      <c r="IP182" s="170" t="n">
        <f aca="false">IP187</f>
        <v>0</v>
      </c>
      <c r="IU182" s="170" t="s">
        <v>28</v>
      </c>
      <c r="IV182" s="170" t="n">
        <f aca="false">IY182</f>
        <v>69182</v>
      </c>
      <c r="IX182" s="170" t="s">
        <v>29</v>
      </c>
      <c r="IY182" s="170" t="n">
        <v>69182</v>
      </c>
      <c r="IZ182" s="170" t="n">
        <f aca="false">IZ187</f>
        <v>0</v>
      </c>
      <c r="JE182" s="170" t="s">
        <v>28</v>
      </c>
      <c r="JF182" s="170" t="n">
        <f aca="false">JI182</f>
        <v>69182</v>
      </c>
      <c r="JH182" s="170" t="s">
        <v>29</v>
      </c>
      <c r="JI182" s="170" t="n">
        <v>69182</v>
      </c>
      <c r="JJ182" s="170" t="n">
        <f aca="false">JJ187</f>
        <v>0</v>
      </c>
      <c r="JO182" s="170" t="s">
        <v>28</v>
      </c>
      <c r="JP182" s="170" t="n">
        <f aca="false">JS182</f>
        <v>69182</v>
      </c>
      <c r="JR182" s="170" t="s">
        <v>29</v>
      </c>
      <c r="JS182" s="170" t="n">
        <v>69182</v>
      </c>
      <c r="JT182" s="170" t="n">
        <f aca="false">JT187</f>
        <v>0</v>
      </c>
      <c r="JY182" s="170" t="s">
        <v>28</v>
      </c>
      <c r="JZ182" s="170" t="n">
        <f aca="false">KC182</f>
        <v>69182</v>
      </c>
      <c r="KB182" s="170" t="s">
        <v>29</v>
      </c>
      <c r="KC182" s="170" t="n">
        <v>69182</v>
      </c>
      <c r="KD182" s="170" t="n">
        <f aca="false">KD187</f>
        <v>0</v>
      </c>
      <c r="KI182" s="170" t="s">
        <v>28</v>
      </c>
      <c r="KJ182" s="170" t="n">
        <f aca="false">KM182</f>
        <v>69182</v>
      </c>
      <c r="KL182" s="170" t="s">
        <v>29</v>
      </c>
      <c r="KM182" s="170" t="n">
        <v>69182</v>
      </c>
      <c r="KN182" s="170" t="n">
        <f aca="false">KN187</f>
        <v>0</v>
      </c>
      <c r="KS182" s="170" t="s">
        <v>28</v>
      </c>
      <c r="KT182" s="170" t="n">
        <f aca="false">KW182</f>
        <v>69182</v>
      </c>
      <c r="KV182" s="170" t="s">
        <v>29</v>
      </c>
      <c r="KW182" s="170" t="n">
        <v>69182</v>
      </c>
      <c r="KX182" s="170" t="n">
        <f aca="false">KX187</f>
        <v>0</v>
      </c>
      <c r="LC182" s="170" t="s">
        <v>28</v>
      </c>
      <c r="LD182" s="170" t="n">
        <f aca="false">LG182</f>
        <v>69182</v>
      </c>
      <c r="LF182" s="170" t="s">
        <v>29</v>
      </c>
      <c r="LG182" s="170" t="n">
        <v>69182</v>
      </c>
      <c r="LH182" s="170" t="n">
        <f aca="false">LH187</f>
        <v>0</v>
      </c>
      <c r="LM182" s="170" t="s">
        <v>28</v>
      </c>
      <c r="LN182" s="170" t="n">
        <f aca="false">LQ182</f>
        <v>69182</v>
      </c>
      <c r="LP182" s="170" t="s">
        <v>29</v>
      </c>
      <c r="LQ182" s="170" t="n">
        <v>69182</v>
      </c>
      <c r="LR182" s="170" t="n">
        <f aca="false">LR187</f>
        <v>0</v>
      </c>
      <c r="LW182" s="170" t="s">
        <v>28</v>
      </c>
      <c r="LX182" s="170" t="n">
        <f aca="false">MA182</f>
        <v>69182</v>
      </c>
      <c r="LZ182" s="170" t="s">
        <v>29</v>
      </c>
      <c r="MA182" s="170" t="n">
        <v>69182</v>
      </c>
      <c r="MB182" s="170" t="n">
        <f aca="false">MB187</f>
        <v>0</v>
      </c>
      <c r="MG182" s="170" t="s">
        <v>28</v>
      </c>
      <c r="MH182" s="170" t="n">
        <f aca="false">MK182</f>
        <v>69182</v>
      </c>
      <c r="MJ182" s="170" t="s">
        <v>29</v>
      </c>
      <c r="MK182" s="170" t="n">
        <v>69182</v>
      </c>
      <c r="ML182" s="170" t="n">
        <f aca="false">ML187</f>
        <v>0</v>
      </c>
      <c r="MQ182" s="170" t="s">
        <v>28</v>
      </c>
      <c r="MR182" s="170" t="n">
        <f aca="false">MU182</f>
        <v>69182</v>
      </c>
      <c r="MT182" s="170" t="s">
        <v>29</v>
      </c>
      <c r="MU182" s="170" t="n">
        <v>69182</v>
      </c>
      <c r="MV182" s="170" t="n">
        <f aca="false">MV187</f>
        <v>0</v>
      </c>
      <c r="NA182" s="170" t="s">
        <v>28</v>
      </c>
      <c r="NB182" s="170" t="n">
        <f aca="false">NE182</f>
        <v>69182</v>
      </c>
      <c r="ND182" s="170" t="s">
        <v>29</v>
      </c>
      <c r="NE182" s="170" t="n">
        <v>69182</v>
      </c>
      <c r="NF182" s="170" t="n">
        <f aca="false">NF187</f>
        <v>0</v>
      </c>
      <c r="NK182" s="170" t="s">
        <v>28</v>
      </c>
      <c r="NL182" s="170" t="n">
        <f aca="false">NO182</f>
        <v>69182</v>
      </c>
      <c r="NN182" s="170" t="s">
        <v>29</v>
      </c>
      <c r="NO182" s="170" t="n">
        <v>69182</v>
      </c>
      <c r="NP182" s="170" t="n">
        <f aca="false">NP187</f>
        <v>0</v>
      </c>
      <c r="NU182" s="170" t="s">
        <v>28</v>
      </c>
      <c r="NV182" s="170" t="n">
        <f aca="false">NY182</f>
        <v>69182</v>
      </c>
      <c r="NX182" s="170" t="s">
        <v>29</v>
      </c>
      <c r="NY182" s="170" t="n">
        <v>69182</v>
      </c>
      <c r="NZ182" s="170" t="n">
        <f aca="false">NZ187</f>
        <v>0</v>
      </c>
      <c r="OE182" s="170" t="s">
        <v>28</v>
      </c>
      <c r="OF182" s="170" t="n">
        <f aca="false">OI182</f>
        <v>69182</v>
      </c>
      <c r="OH182" s="170" t="s">
        <v>29</v>
      </c>
      <c r="OI182" s="170" t="n">
        <v>69182</v>
      </c>
      <c r="OJ182" s="170" t="n">
        <f aca="false">OJ187</f>
        <v>0</v>
      </c>
      <c r="OO182" s="170" t="s">
        <v>28</v>
      </c>
      <c r="OP182" s="170" t="n">
        <f aca="false">OS182</f>
        <v>69182</v>
      </c>
      <c r="OR182" s="170" t="s">
        <v>29</v>
      </c>
      <c r="OS182" s="170" t="n">
        <v>69182</v>
      </c>
      <c r="OT182" s="170" t="n">
        <f aca="false">OT187</f>
        <v>0</v>
      </c>
      <c r="OY182" s="170" t="s">
        <v>28</v>
      </c>
      <c r="OZ182" s="170" t="n">
        <f aca="false">PC182</f>
        <v>69182</v>
      </c>
      <c r="PB182" s="170" t="s">
        <v>29</v>
      </c>
      <c r="PC182" s="170" t="n">
        <v>69182</v>
      </c>
      <c r="PD182" s="170" t="n">
        <f aca="false">PD187</f>
        <v>0</v>
      </c>
      <c r="PI182" s="170" t="s">
        <v>28</v>
      </c>
      <c r="PJ182" s="170" t="n">
        <f aca="false">PM182</f>
        <v>69182</v>
      </c>
      <c r="PL182" s="170" t="s">
        <v>29</v>
      </c>
      <c r="PM182" s="170" t="n">
        <v>69182</v>
      </c>
      <c r="PN182" s="170" t="n">
        <f aca="false">PN187</f>
        <v>0</v>
      </c>
      <c r="PS182" s="170" t="s">
        <v>28</v>
      </c>
      <c r="PT182" s="170" t="n">
        <f aca="false">PW182</f>
        <v>69182</v>
      </c>
      <c r="PV182" s="170" t="s">
        <v>29</v>
      </c>
      <c r="PW182" s="170" t="n">
        <v>69182</v>
      </c>
      <c r="PX182" s="170" t="n">
        <f aca="false">PX187</f>
        <v>0</v>
      </c>
      <c r="QC182" s="170" t="s">
        <v>28</v>
      </c>
      <c r="QD182" s="170" t="n">
        <f aca="false">QG182</f>
        <v>69182</v>
      </c>
      <c r="QF182" s="170" t="s">
        <v>29</v>
      </c>
      <c r="QG182" s="170" t="n">
        <v>69182</v>
      </c>
      <c r="QH182" s="170" t="n">
        <f aca="false">QH187</f>
        <v>0</v>
      </c>
      <c r="QM182" s="170" t="s">
        <v>28</v>
      </c>
      <c r="QN182" s="170" t="n">
        <f aca="false">QQ182</f>
        <v>69182</v>
      </c>
      <c r="QP182" s="170" t="s">
        <v>29</v>
      </c>
      <c r="QQ182" s="170" t="n">
        <v>69182</v>
      </c>
      <c r="QR182" s="170" t="n">
        <f aca="false">QR187</f>
        <v>0</v>
      </c>
      <c r="QW182" s="170" t="s">
        <v>28</v>
      </c>
      <c r="QX182" s="170" t="n">
        <f aca="false">RA182</f>
        <v>69182</v>
      </c>
      <c r="QZ182" s="170" t="s">
        <v>29</v>
      </c>
      <c r="RA182" s="170" t="n">
        <v>69182</v>
      </c>
      <c r="RB182" s="170" t="n">
        <f aca="false">RB187</f>
        <v>0</v>
      </c>
      <c r="RG182" s="170" t="s">
        <v>28</v>
      </c>
      <c r="RH182" s="170" t="n">
        <f aca="false">RK182</f>
        <v>69182</v>
      </c>
      <c r="RJ182" s="170" t="s">
        <v>29</v>
      </c>
      <c r="RK182" s="170" t="n">
        <v>69182</v>
      </c>
      <c r="RL182" s="170" t="n">
        <f aca="false">RL187</f>
        <v>0</v>
      </c>
      <c r="RQ182" s="170" t="s">
        <v>28</v>
      </c>
      <c r="RR182" s="170" t="n">
        <f aca="false">RU182</f>
        <v>69182</v>
      </c>
      <c r="RT182" s="170" t="s">
        <v>29</v>
      </c>
      <c r="RU182" s="170" t="n">
        <v>69182</v>
      </c>
      <c r="RV182" s="170" t="n">
        <f aca="false">RV187</f>
        <v>0</v>
      </c>
      <c r="SA182" s="170" t="s">
        <v>28</v>
      </c>
      <c r="SB182" s="170" t="n">
        <f aca="false">SE182</f>
        <v>69182</v>
      </c>
      <c r="SD182" s="170" t="s">
        <v>29</v>
      </c>
      <c r="SE182" s="170" t="n">
        <v>69182</v>
      </c>
      <c r="SF182" s="170" t="n">
        <f aca="false">SF187</f>
        <v>0</v>
      </c>
      <c r="SK182" s="170" t="s">
        <v>28</v>
      </c>
      <c r="SL182" s="170" t="n">
        <f aca="false">SO182</f>
        <v>69182</v>
      </c>
      <c r="SN182" s="170" t="s">
        <v>29</v>
      </c>
      <c r="SO182" s="170" t="n">
        <v>69182</v>
      </c>
      <c r="SP182" s="170" t="n">
        <f aca="false">SP187</f>
        <v>0</v>
      </c>
      <c r="SU182" s="170" t="s">
        <v>28</v>
      </c>
      <c r="SV182" s="170" t="n">
        <f aca="false">SY182</f>
        <v>69182</v>
      </c>
      <c r="SX182" s="170" t="s">
        <v>29</v>
      </c>
      <c r="SY182" s="170" t="n">
        <v>69182</v>
      </c>
      <c r="SZ182" s="170" t="n">
        <f aca="false">SZ187</f>
        <v>0</v>
      </c>
      <c r="TE182" s="170" t="s">
        <v>28</v>
      </c>
      <c r="TF182" s="170" t="n">
        <f aca="false">TI182</f>
        <v>69182</v>
      </c>
      <c r="TH182" s="170" t="s">
        <v>29</v>
      </c>
      <c r="TI182" s="170" t="n">
        <v>69182</v>
      </c>
      <c r="TJ182" s="170" t="n">
        <f aca="false">TJ187</f>
        <v>0</v>
      </c>
      <c r="TO182" s="170" t="s">
        <v>28</v>
      </c>
      <c r="TP182" s="170" t="n">
        <f aca="false">TS182</f>
        <v>69182</v>
      </c>
      <c r="TR182" s="170" t="s">
        <v>29</v>
      </c>
      <c r="TS182" s="170" t="n">
        <v>69182</v>
      </c>
      <c r="TT182" s="170" t="n">
        <f aca="false">TT187</f>
        <v>0</v>
      </c>
      <c r="TY182" s="170" t="s">
        <v>28</v>
      </c>
      <c r="TZ182" s="170" t="n">
        <f aca="false">UC182</f>
        <v>69182</v>
      </c>
      <c r="UB182" s="170" t="s">
        <v>29</v>
      </c>
      <c r="UC182" s="170" t="n">
        <v>69182</v>
      </c>
      <c r="UD182" s="170" t="n">
        <f aca="false">UD187</f>
        <v>0</v>
      </c>
      <c r="UI182" s="170" t="s">
        <v>28</v>
      </c>
      <c r="UJ182" s="170" t="n">
        <f aca="false">UM182</f>
        <v>69182</v>
      </c>
      <c r="UL182" s="170" t="s">
        <v>29</v>
      </c>
      <c r="UM182" s="170" t="n">
        <v>69182</v>
      </c>
      <c r="UN182" s="170" t="n">
        <f aca="false">UN187</f>
        <v>0</v>
      </c>
      <c r="US182" s="170" t="s">
        <v>28</v>
      </c>
      <c r="UT182" s="170" t="n">
        <f aca="false">UW182</f>
        <v>69182</v>
      </c>
      <c r="UV182" s="170" t="s">
        <v>29</v>
      </c>
      <c r="UW182" s="170" t="n">
        <v>69182</v>
      </c>
      <c r="UX182" s="170" t="n">
        <f aca="false">UX187</f>
        <v>0</v>
      </c>
      <c r="VC182" s="170" t="s">
        <v>28</v>
      </c>
      <c r="VD182" s="170" t="n">
        <f aca="false">VG182</f>
        <v>69182</v>
      </c>
      <c r="VF182" s="170" t="s">
        <v>29</v>
      </c>
      <c r="VG182" s="170" t="n">
        <v>69182</v>
      </c>
      <c r="VH182" s="170" t="n">
        <f aca="false">VH187</f>
        <v>0</v>
      </c>
      <c r="VM182" s="170" t="s">
        <v>28</v>
      </c>
      <c r="VN182" s="170" t="n">
        <f aca="false">VQ182</f>
        <v>69182</v>
      </c>
      <c r="VP182" s="170" t="s">
        <v>29</v>
      </c>
      <c r="VQ182" s="170" t="n">
        <v>69182</v>
      </c>
      <c r="VR182" s="170" t="n">
        <f aca="false">VR187</f>
        <v>0</v>
      </c>
      <c r="VW182" s="170" t="s">
        <v>28</v>
      </c>
      <c r="VX182" s="170" t="n">
        <f aca="false">WA182</f>
        <v>69182</v>
      </c>
      <c r="VZ182" s="170" t="s">
        <v>29</v>
      </c>
      <c r="WA182" s="170" t="n">
        <v>69182</v>
      </c>
      <c r="WB182" s="170" t="n">
        <f aca="false">WB187</f>
        <v>0</v>
      </c>
      <c r="WG182" s="170" t="s">
        <v>28</v>
      </c>
      <c r="WH182" s="170" t="n">
        <f aca="false">WK182</f>
        <v>69182</v>
      </c>
      <c r="WJ182" s="170" t="s">
        <v>29</v>
      </c>
      <c r="WK182" s="170" t="n">
        <v>69182</v>
      </c>
      <c r="WL182" s="170" t="n">
        <f aca="false">WL187</f>
        <v>0</v>
      </c>
      <c r="WQ182" s="170" t="s">
        <v>28</v>
      </c>
      <c r="WR182" s="170" t="n">
        <f aca="false">WU182</f>
        <v>69182</v>
      </c>
      <c r="WT182" s="170" t="s">
        <v>29</v>
      </c>
      <c r="WU182" s="170" t="n">
        <v>69182</v>
      </c>
      <c r="WV182" s="170" t="n">
        <f aca="false">WV187</f>
        <v>0</v>
      </c>
      <c r="XA182" s="170" t="s">
        <v>28</v>
      </c>
      <c r="XB182" s="170" t="n">
        <f aca="false">XE182</f>
        <v>69182</v>
      </c>
      <c r="XD182" s="170" t="s">
        <v>29</v>
      </c>
      <c r="XE182" s="170" t="n">
        <v>69182</v>
      </c>
      <c r="XF182" s="170" t="n">
        <f aca="false">XF187</f>
        <v>0</v>
      </c>
      <c r="XK182" s="170" t="s">
        <v>28</v>
      </c>
      <c r="XL182" s="170" t="n">
        <f aca="false">XO182</f>
        <v>69182</v>
      </c>
      <c r="XN182" s="170" t="s">
        <v>29</v>
      </c>
      <c r="XO182" s="170" t="n">
        <v>69182</v>
      </c>
      <c r="XP182" s="170" t="n">
        <f aca="false">XP187</f>
        <v>0</v>
      </c>
      <c r="XU182" s="170" t="s">
        <v>28</v>
      </c>
      <c r="XV182" s="170" t="n">
        <f aca="false">XY182</f>
        <v>69182</v>
      </c>
      <c r="XX182" s="170" t="s">
        <v>29</v>
      </c>
      <c r="XY182" s="170" t="n">
        <v>69182</v>
      </c>
      <c r="XZ182" s="170" t="n">
        <f aca="false">XZ187</f>
        <v>0</v>
      </c>
      <c r="YE182" s="170" t="s">
        <v>28</v>
      </c>
      <c r="YF182" s="170" t="n">
        <f aca="false">YI182</f>
        <v>69182</v>
      </c>
      <c r="YH182" s="170" t="s">
        <v>29</v>
      </c>
      <c r="YI182" s="170" t="n">
        <v>69182</v>
      </c>
      <c r="YJ182" s="170" t="n">
        <f aca="false">YJ187</f>
        <v>0</v>
      </c>
      <c r="YO182" s="170" t="s">
        <v>28</v>
      </c>
      <c r="YP182" s="170" t="n">
        <f aca="false">YS182</f>
        <v>69182</v>
      </c>
      <c r="YR182" s="170" t="s">
        <v>29</v>
      </c>
      <c r="YS182" s="170" t="n">
        <v>69182</v>
      </c>
      <c r="YT182" s="170" t="n">
        <f aca="false">YT187</f>
        <v>0</v>
      </c>
      <c r="YY182" s="170" t="s">
        <v>28</v>
      </c>
      <c r="YZ182" s="170" t="n">
        <f aca="false">ZC182</f>
        <v>69182</v>
      </c>
      <c r="ZB182" s="170" t="s">
        <v>29</v>
      </c>
      <c r="ZC182" s="170" t="n">
        <v>69182</v>
      </c>
      <c r="ZD182" s="170" t="n">
        <f aca="false">ZD187</f>
        <v>0</v>
      </c>
      <c r="ZI182" s="170" t="s">
        <v>28</v>
      </c>
      <c r="ZJ182" s="170" t="n">
        <f aca="false">ZM182</f>
        <v>69182</v>
      </c>
      <c r="ZL182" s="170" t="s">
        <v>29</v>
      </c>
      <c r="ZM182" s="170" t="n">
        <v>69182</v>
      </c>
      <c r="ZN182" s="170" t="n">
        <f aca="false">ZN187</f>
        <v>0</v>
      </c>
      <c r="ZS182" s="170" t="s">
        <v>28</v>
      </c>
      <c r="ZT182" s="170" t="n">
        <f aca="false">ZW182</f>
        <v>69182</v>
      </c>
      <c r="ZV182" s="170" t="s">
        <v>29</v>
      </c>
      <c r="ZW182" s="170" t="n">
        <v>69182</v>
      </c>
      <c r="ZX182" s="170" t="n">
        <f aca="false">ZX187</f>
        <v>0</v>
      </c>
      <c r="AAC182" s="170" t="s">
        <v>28</v>
      </c>
      <c r="AAD182" s="170" t="n">
        <f aca="false">AAG182</f>
        <v>69182</v>
      </c>
      <c r="AAF182" s="170" t="s">
        <v>29</v>
      </c>
      <c r="AAG182" s="170" t="n">
        <v>69182</v>
      </c>
      <c r="AAH182" s="170" t="n">
        <f aca="false">AAH187</f>
        <v>0</v>
      </c>
      <c r="AAM182" s="170" t="s">
        <v>28</v>
      </c>
      <c r="AAN182" s="170" t="n">
        <f aca="false">AAQ182</f>
        <v>69182</v>
      </c>
      <c r="AAP182" s="170" t="s">
        <v>29</v>
      </c>
      <c r="AAQ182" s="170" t="n">
        <v>69182</v>
      </c>
      <c r="AAR182" s="170" t="n">
        <f aca="false">AAR187</f>
        <v>0</v>
      </c>
      <c r="AAW182" s="170" t="s">
        <v>28</v>
      </c>
      <c r="AAX182" s="170" t="n">
        <f aca="false">ABA182</f>
        <v>69182</v>
      </c>
      <c r="AAZ182" s="170" t="s">
        <v>29</v>
      </c>
      <c r="ABA182" s="170" t="n">
        <v>69182</v>
      </c>
      <c r="ABB182" s="170" t="n">
        <f aca="false">ABB187</f>
        <v>0</v>
      </c>
      <c r="ABG182" s="170" t="s">
        <v>28</v>
      </c>
      <c r="ABH182" s="170" t="n">
        <f aca="false">ABK182</f>
        <v>69182</v>
      </c>
      <c r="ABJ182" s="170" t="s">
        <v>29</v>
      </c>
      <c r="ABK182" s="170" t="n">
        <v>69182</v>
      </c>
      <c r="ABL182" s="170" t="n">
        <f aca="false">ABL187</f>
        <v>0</v>
      </c>
      <c r="ABQ182" s="170" t="s">
        <v>28</v>
      </c>
      <c r="ABR182" s="170" t="n">
        <f aca="false">ABU182</f>
        <v>69182</v>
      </c>
      <c r="ABT182" s="170" t="s">
        <v>29</v>
      </c>
      <c r="ABU182" s="170" t="n">
        <v>69182</v>
      </c>
      <c r="ABV182" s="170" t="n">
        <f aca="false">ABV187</f>
        <v>0</v>
      </c>
      <c r="ACA182" s="170" t="s">
        <v>28</v>
      </c>
      <c r="ACB182" s="170" t="n">
        <f aca="false">ACE182</f>
        <v>69182</v>
      </c>
      <c r="ACD182" s="170" t="s">
        <v>29</v>
      </c>
      <c r="ACE182" s="170" t="n">
        <v>69182</v>
      </c>
      <c r="ACF182" s="170" t="n">
        <f aca="false">ACF187</f>
        <v>0</v>
      </c>
      <c r="ACK182" s="170" t="s">
        <v>28</v>
      </c>
      <c r="ACL182" s="170" t="n">
        <f aca="false">ACO182</f>
        <v>69182</v>
      </c>
      <c r="ACN182" s="170" t="s">
        <v>29</v>
      </c>
      <c r="ACO182" s="170" t="n">
        <v>69182</v>
      </c>
      <c r="ACP182" s="170" t="n">
        <f aca="false">ACP187</f>
        <v>0</v>
      </c>
      <c r="ACU182" s="170" t="s">
        <v>28</v>
      </c>
      <c r="ACV182" s="170" t="n">
        <f aca="false">ACY182</f>
        <v>69182</v>
      </c>
      <c r="ACX182" s="170" t="s">
        <v>29</v>
      </c>
      <c r="ACY182" s="170" t="n">
        <v>69182</v>
      </c>
      <c r="ACZ182" s="170" t="n">
        <f aca="false">ACZ187</f>
        <v>0</v>
      </c>
      <c r="ADE182" s="170" t="s">
        <v>28</v>
      </c>
      <c r="ADF182" s="170" t="n">
        <f aca="false">ADI182</f>
        <v>69182</v>
      </c>
      <c r="ADH182" s="170" t="s">
        <v>29</v>
      </c>
      <c r="ADI182" s="170" t="n">
        <v>69182</v>
      </c>
      <c r="ADJ182" s="170" t="n">
        <f aca="false">ADJ187</f>
        <v>0</v>
      </c>
      <c r="ADO182" s="170" t="s">
        <v>28</v>
      </c>
      <c r="ADP182" s="170" t="n">
        <f aca="false">ADS182</f>
        <v>69182</v>
      </c>
      <c r="ADR182" s="170" t="s">
        <v>29</v>
      </c>
      <c r="ADS182" s="170" t="n">
        <v>69182</v>
      </c>
      <c r="ADT182" s="170" t="n">
        <f aca="false">ADT187</f>
        <v>0</v>
      </c>
      <c r="ADY182" s="170" t="s">
        <v>28</v>
      </c>
      <c r="ADZ182" s="170" t="n">
        <f aca="false">AEC182</f>
        <v>69182</v>
      </c>
      <c r="AEB182" s="170" t="s">
        <v>29</v>
      </c>
      <c r="AEC182" s="170" t="n">
        <v>69182</v>
      </c>
      <c r="AED182" s="170" t="n">
        <f aca="false">AED187</f>
        <v>0</v>
      </c>
      <c r="AEI182" s="170" t="s">
        <v>28</v>
      </c>
      <c r="AEJ182" s="170" t="n">
        <f aca="false">AEM182</f>
        <v>69182</v>
      </c>
      <c r="AEL182" s="170" t="s">
        <v>29</v>
      </c>
      <c r="AEM182" s="170" t="n">
        <v>69182</v>
      </c>
      <c r="AEN182" s="170" t="n">
        <f aca="false">AEN187</f>
        <v>0</v>
      </c>
      <c r="AES182" s="170" t="s">
        <v>28</v>
      </c>
      <c r="AET182" s="170" t="n">
        <f aca="false">AEW182</f>
        <v>69182</v>
      </c>
      <c r="AEV182" s="170" t="s">
        <v>29</v>
      </c>
      <c r="AEW182" s="170" t="n">
        <v>69182</v>
      </c>
      <c r="AEX182" s="170" t="n">
        <f aca="false">AEX187</f>
        <v>0</v>
      </c>
      <c r="AFC182" s="170" t="s">
        <v>28</v>
      </c>
      <c r="AFD182" s="170" t="n">
        <f aca="false">AFG182</f>
        <v>69182</v>
      </c>
      <c r="AFF182" s="170" t="s">
        <v>29</v>
      </c>
      <c r="AFG182" s="170" t="n">
        <v>69182</v>
      </c>
      <c r="AFH182" s="170" t="n">
        <f aca="false">AFH187</f>
        <v>0</v>
      </c>
      <c r="AFM182" s="170" t="s">
        <v>28</v>
      </c>
      <c r="AFN182" s="170" t="n">
        <f aca="false">AFQ182</f>
        <v>69182</v>
      </c>
      <c r="AFP182" s="170" t="s">
        <v>29</v>
      </c>
      <c r="AFQ182" s="170" t="n">
        <v>69182</v>
      </c>
      <c r="AFR182" s="170" t="n">
        <f aca="false">AFR187</f>
        <v>0</v>
      </c>
      <c r="AFW182" s="170" t="s">
        <v>28</v>
      </c>
      <c r="AFX182" s="170" t="n">
        <f aca="false">AGA182</f>
        <v>69182</v>
      </c>
      <c r="AFZ182" s="170" t="s">
        <v>29</v>
      </c>
      <c r="AGA182" s="170" t="n">
        <v>69182</v>
      </c>
      <c r="AGB182" s="170" t="n">
        <f aca="false">AGB187</f>
        <v>0</v>
      </c>
      <c r="AGG182" s="170" t="s">
        <v>28</v>
      </c>
      <c r="AGH182" s="170" t="n">
        <f aca="false">AGK182</f>
        <v>69182</v>
      </c>
      <c r="AGJ182" s="170" t="s">
        <v>29</v>
      </c>
      <c r="AGK182" s="170" t="n">
        <v>69182</v>
      </c>
      <c r="AGL182" s="170" t="n">
        <f aca="false">AGL187</f>
        <v>0</v>
      </c>
      <c r="AGQ182" s="170" t="s">
        <v>28</v>
      </c>
      <c r="AGR182" s="170" t="n">
        <f aca="false">AGU182</f>
        <v>69182</v>
      </c>
      <c r="AGT182" s="170" t="s">
        <v>29</v>
      </c>
      <c r="AGU182" s="170" t="n">
        <v>69182</v>
      </c>
      <c r="AGV182" s="170" t="n">
        <f aca="false">AGV187</f>
        <v>0</v>
      </c>
      <c r="AHA182" s="170" t="s">
        <v>28</v>
      </c>
      <c r="AHB182" s="170" t="n">
        <f aca="false">AHE182</f>
        <v>69182</v>
      </c>
      <c r="AHD182" s="170" t="s">
        <v>29</v>
      </c>
      <c r="AHE182" s="170" t="n">
        <v>69182</v>
      </c>
      <c r="AHF182" s="170" t="n">
        <f aca="false">AHF187</f>
        <v>0</v>
      </c>
      <c r="AHK182" s="170" t="s">
        <v>28</v>
      </c>
      <c r="AHL182" s="170" t="n">
        <f aca="false">AHO182</f>
        <v>69182</v>
      </c>
      <c r="AHN182" s="170" t="s">
        <v>29</v>
      </c>
      <c r="AHO182" s="170" t="n">
        <v>69182</v>
      </c>
      <c r="AHP182" s="170" t="n">
        <f aca="false">AHP187</f>
        <v>0</v>
      </c>
      <c r="AHU182" s="170" t="s">
        <v>28</v>
      </c>
      <c r="AHV182" s="170" t="n">
        <f aca="false">AHY182</f>
        <v>69182</v>
      </c>
      <c r="AHX182" s="170" t="s">
        <v>29</v>
      </c>
      <c r="AHY182" s="170" t="n">
        <v>69182</v>
      </c>
      <c r="AHZ182" s="170" t="n">
        <f aca="false">AHZ187</f>
        <v>0</v>
      </c>
      <c r="AIE182" s="170" t="s">
        <v>28</v>
      </c>
      <c r="AIF182" s="170" t="n">
        <f aca="false">AII182</f>
        <v>69182</v>
      </c>
      <c r="AIH182" s="170" t="s">
        <v>29</v>
      </c>
      <c r="AII182" s="170" t="n">
        <v>69182</v>
      </c>
      <c r="AIJ182" s="170" t="n">
        <f aca="false">AIJ187</f>
        <v>0</v>
      </c>
      <c r="AIO182" s="170" t="s">
        <v>28</v>
      </c>
      <c r="AIP182" s="170" t="n">
        <f aca="false">AIS182</f>
        <v>69182</v>
      </c>
      <c r="AIR182" s="170" t="s">
        <v>29</v>
      </c>
      <c r="AIS182" s="170" t="n">
        <v>69182</v>
      </c>
      <c r="AIT182" s="170" t="n">
        <f aca="false">AIT187</f>
        <v>0</v>
      </c>
      <c r="AIY182" s="170" t="s">
        <v>28</v>
      </c>
      <c r="AIZ182" s="170" t="n">
        <f aca="false">AJC182</f>
        <v>69182</v>
      </c>
      <c r="AJB182" s="170" t="s">
        <v>29</v>
      </c>
      <c r="AJC182" s="170" t="n">
        <v>69182</v>
      </c>
      <c r="AJD182" s="170" t="n">
        <f aca="false">AJD187</f>
        <v>0</v>
      </c>
      <c r="AJI182" s="170" t="s">
        <v>28</v>
      </c>
      <c r="AJJ182" s="170" t="n">
        <f aca="false">AJM182</f>
        <v>69182</v>
      </c>
      <c r="AJL182" s="170" t="s">
        <v>29</v>
      </c>
      <c r="AJM182" s="170" t="n">
        <v>69182</v>
      </c>
      <c r="AJN182" s="170" t="n">
        <f aca="false">AJN187</f>
        <v>0</v>
      </c>
      <c r="AJS182" s="170" t="s">
        <v>28</v>
      </c>
      <c r="AJT182" s="170" t="n">
        <f aca="false">AJW182</f>
        <v>69182</v>
      </c>
      <c r="AJV182" s="170" t="s">
        <v>29</v>
      </c>
      <c r="AJW182" s="170" t="n">
        <v>69182</v>
      </c>
      <c r="AJX182" s="170" t="n">
        <f aca="false">AJX187</f>
        <v>0</v>
      </c>
      <c r="AKC182" s="170" t="s">
        <v>28</v>
      </c>
      <c r="AKD182" s="170" t="n">
        <f aca="false">AKG182</f>
        <v>69182</v>
      </c>
      <c r="AKF182" s="170" t="s">
        <v>29</v>
      </c>
      <c r="AKG182" s="170" t="n">
        <v>69182</v>
      </c>
      <c r="AKH182" s="170" t="n">
        <f aca="false">AKH187</f>
        <v>0</v>
      </c>
      <c r="AKM182" s="170" t="s">
        <v>28</v>
      </c>
      <c r="AKN182" s="170" t="n">
        <f aca="false">AKQ182</f>
        <v>69182</v>
      </c>
      <c r="AKP182" s="170" t="s">
        <v>29</v>
      </c>
      <c r="AKQ182" s="170" t="n">
        <v>69182</v>
      </c>
      <c r="AKR182" s="170" t="n">
        <f aca="false">AKR187</f>
        <v>0</v>
      </c>
      <c r="AKW182" s="170" t="s">
        <v>28</v>
      </c>
      <c r="AKX182" s="170" t="n">
        <f aca="false">ALA182</f>
        <v>69182</v>
      </c>
      <c r="AKZ182" s="170" t="s">
        <v>29</v>
      </c>
      <c r="ALA182" s="170" t="n">
        <v>69182</v>
      </c>
      <c r="ALB182" s="170" t="n">
        <f aca="false">ALB187</f>
        <v>0</v>
      </c>
      <c r="ALG182" s="170" t="s">
        <v>28</v>
      </c>
      <c r="ALH182" s="170" t="n">
        <f aca="false">ALK182</f>
        <v>69182</v>
      </c>
      <c r="ALJ182" s="170" t="s">
        <v>29</v>
      </c>
      <c r="ALK182" s="170" t="n">
        <v>69182</v>
      </c>
      <c r="ALL182" s="170" t="n">
        <f aca="false">ALL187</f>
        <v>0</v>
      </c>
      <c r="ALQ182" s="170" t="s">
        <v>28</v>
      </c>
      <c r="ALR182" s="170" t="n">
        <f aca="false">ALU182</f>
        <v>69182</v>
      </c>
      <c r="ALT182" s="170" t="s">
        <v>29</v>
      </c>
      <c r="ALU182" s="170" t="n">
        <v>69182</v>
      </c>
      <c r="ALV182" s="170" t="n">
        <f aca="false">ALV187</f>
        <v>0</v>
      </c>
      <c r="AMA182" s="170" t="s">
        <v>28</v>
      </c>
      <c r="AMB182" s="170" t="n">
        <f aca="false">AME182</f>
        <v>69182</v>
      </c>
      <c r="AMD182" s="170" t="s">
        <v>29</v>
      </c>
      <c r="AME182" s="170" t="n">
        <v>69182</v>
      </c>
      <c r="AMF182" s="170" t="n">
        <f aca="false">AMF187</f>
        <v>0</v>
      </c>
      <c r="AMK182" s="170" t="s">
        <v>28</v>
      </c>
      <c r="AML182" s="170" t="n">
        <f aca="false">AMO182</f>
        <v>69182</v>
      </c>
      <c r="AMN182" s="170" t="s">
        <v>29</v>
      </c>
      <c r="AMO182" s="170" t="n">
        <v>69182</v>
      </c>
      <c r="AMP182" s="170" t="n">
        <f aca="false">AMP187</f>
        <v>0</v>
      </c>
      <c r="AMU182" s="170" t="s">
        <v>28</v>
      </c>
      <c r="AMV182" s="170" t="n">
        <f aca="false">AMY182</f>
        <v>69182</v>
      </c>
      <c r="AMX182" s="170" t="s">
        <v>29</v>
      </c>
      <c r="AMY182" s="170" t="n">
        <v>69182</v>
      </c>
      <c r="AMZ182" s="170" t="n">
        <f aca="false">AMZ187</f>
        <v>0</v>
      </c>
      <c r="ANE182" s="170" t="s">
        <v>28</v>
      </c>
      <c r="ANF182" s="170" t="n">
        <f aca="false">ANI182</f>
        <v>69182</v>
      </c>
      <c r="ANH182" s="170" t="s">
        <v>29</v>
      </c>
      <c r="ANI182" s="170" t="n">
        <v>69182</v>
      </c>
      <c r="ANJ182" s="170" t="n">
        <f aca="false">ANJ187</f>
        <v>0</v>
      </c>
      <c r="ANO182" s="170" t="s">
        <v>28</v>
      </c>
      <c r="ANP182" s="170" t="n">
        <f aca="false">ANS182</f>
        <v>69182</v>
      </c>
      <c r="ANR182" s="170" t="s">
        <v>29</v>
      </c>
      <c r="ANS182" s="170" t="n">
        <v>69182</v>
      </c>
      <c r="ANT182" s="170" t="n">
        <f aca="false">ANT187</f>
        <v>0</v>
      </c>
      <c r="ANY182" s="170" t="s">
        <v>28</v>
      </c>
      <c r="ANZ182" s="170" t="n">
        <f aca="false">AOC182</f>
        <v>69182</v>
      </c>
      <c r="AOB182" s="170" t="s">
        <v>29</v>
      </c>
      <c r="AOC182" s="170" t="n">
        <v>69182</v>
      </c>
      <c r="AOD182" s="170" t="n">
        <f aca="false">AOD187</f>
        <v>0</v>
      </c>
      <c r="AOI182" s="170" t="s">
        <v>28</v>
      </c>
      <c r="AOJ182" s="170" t="n">
        <f aca="false">AOM182</f>
        <v>69182</v>
      </c>
      <c r="AOL182" s="170" t="s">
        <v>29</v>
      </c>
      <c r="AOM182" s="170" t="n">
        <v>69182</v>
      </c>
      <c r="AON182" s="170" t="n">
        <f aca="false">AON187</f>
        <v>0</v>
      </c>
      <c r="AOS182" s="170" t="s">
        <v>28</v>
      </c>
      <c r="AOT182" s="170" t="n">
        <f aca="false">AOW182</f>
        <v>69182</v>
      </c>
      <c r="AOV182" s="170" t="s">
        <v>29</v>
      </c>
      <c r="AOW182" s="170" t="n">
        <v>69182</v>
      </c>
      <c r="AOX182" s="170" t="n">
        <f aca="false">AOX187</f>
        <v>0</v>
      </c>
      <c r="APC182" s="170" t="s">
        <v>28</v>
      </c>
      <c r="APD182" s="170" t="n">
        <f aca="false">APG182</f>
        <v>69182</v>
      </c>
      <c r="APF182" s="170" t="s">
        <v>29</v>
      </c>
      <c r="APG182" s="170" t="n">
        <v>69182</v>
      </c>
      <c r="APH182" s="170" t="n">
        <f aca="false">APH187</f>
        <v>0</v>
      </c>
      <c r="APM182" s="170" t="s">
        <v>28</v>
      </c>
      <c r="APN182" s="170" t="n">
        <f aca="false">APQ182</f>
        <v>69182</v>
      </c>
      <c r="APP182" s="170" t="s">
        <v>29</v>
      </c>
      <c r="APQ182" s="170" t="n">
        <v>69182</v>
      </c>
      <c r="APR182" s="170" t="n">
        <f aca="false">APR187</f>
        <v>0</v>
      </c>
      <c r="APW182" s="170" t="s">
        <v>28</v>
      </c>
      <c r="APX182" s="170" t="n">
        <f aca="false">AQA182</f>
        <v>69182</v>
      </c>
      <c r="APZ182" s="170" t="s">
        <v>29</v>
      </c>
      <c r="AQA182" s="170" t="n">
        <v>69182</v>
      </c>
      <c r="AQB182" s="170" t="n">
        <f aca="false">AQB187</f>
        <v>0</v>
      </c>
      <c r="AQG182" s="170" t="s">
        <v>28</v>
      </c>
      <c r="AQH182" s="170" t="n">
        <f aca="false">AQK182</f>
        <v>69182</v>
      </c>
      <c r="AQJ182" s="170" t="s">
        <v>29</v>
      </c>
      <c r="AQK182" s="170" t="n">
        <v>69182</v>
      </c>
      <c r="AQL182" s="170" t="n">
        <f aca="false">AQL187</f>
        <v>0</v>
      </c>
      <c r="AQQ182" s="170" t="s">
        <v>28</v>
      </c>
      <c r="AQR182" s="170" t="n">
        <f aca="false">AQU182</f>
        <v>69182</v>
      </c>
      <c r="AQT182" s="170" t="s">
        <v>29</v>
      </c>
      <c r="AQU182" s="170" t="n">
        <v>69182</v>
      </c>
      <c r="AQV182" s="170" t="n">
        <f aca="false">AQV187</f>
        <v>0</v>
      </c>
      <c r="ARA182" s="170" t="s">
        <v>28</v>
      </c>
      <c r="ARB182" s="170" t="n">
        <f aca="false">ARE182</f>
        <v>69182</v>
      </c>
      <c r="ARD182" s="170" t="s">
        <v>29</v>
      </c>
      <c r="ARE182" s="170" t="n">
        <v>69182</v>
      </c>
      <c r="ARF182" s="170" t="n">
        <f aca="false">ARF187</f>
        <v>0</v>
      </c>
      <c r="ARK182" s="170" t="s">
        <v>28</v>
      </c>
      <c r="ARL182" s="170" t="n">
        <f aca="false">ARO182</f>
        <v>69182</v>
      </c>
      <c r="ARN182" s="170" t="s">
        <v>29</v>
      </c>
      <c r="ARO182" s="170" t="n">
        <v>69182</v>
      </c>
      <c r="ARP182" s="170" t="n">
        <f aca="false">ARP187</f>
        <v>0</v>
      </c>
      <c r="ARU182" s="170" t="s">
        <v>28</v>
      </c>
      <c r="ARV182" s="170" t="n">
        <f aca="false">ARY182</f>
        <v>69182</v>
      </c>
      <c r="ARX182" s="170" t="s">
        <v>29</v>
      </c>
      <c r="ARY182" s="170" t="n">
        <v>69182</v>
      </c>
      <c r="ARZ182" s="170" t="n">
        <f aca="false">ARZ187</f>
        <v>0</v>
      </c>
      <c r="ASE182" s="170" t="s">
        <v>28</v>
      </c>
      <c r="ASF182" s="170" t="n">
        <f aca="false">ASI182</f>
        <v>69182</v>
      </c>
      <c r="ASH182" s="170" t="s">
        <v>29</v>
      </c>
      <c r="ASI182" s="170" t="n">
        <v>69182</v>
      </c>
      <c r="ASJ182" s="170" t="n">
        <f aca="false">ASJ187</f>
        <v>0</v>
      </c>
      <c r="ASO182" s="170" t="s">
        <v>28</v>
      </c>
      <c r="ASP182" s="170" t="n">
        <f aca="false">ASS182</f>
        <v>69182</v>
      </c>
      <c r="ASR182" s="170" t="s">
        <v>29</v>
      </c>
      <c r="ASS182" s="170" t="n">
        <v>69182</v>
      </c>
      <c r="AST182" s="170" t="n">
        <f aca="false">AST187</f>
        <v>0</v>
      </c>
      <c r="ASY182" s="170" t="s">
        <v>28</v>
      </c>
      <c r="ASZ182" s="170" t="n">
        <f aca="false">ATC182</f>
        <v>69182</v>
      </c>
      <c r="ATB182" s="170" t="s">
        <v>29</v>
      </c>
      <c r="ATC182" s="170" t="n">
        <v>69182</v>
      </c>
      <c r="ATD182" s="170" t="n">
        <f aca="false">ATD187</f>
        <v>0</v>
      </c>
      <c r="ATI182" s="170" t="s">
        <v>28</v>
      </c>
      <c r="ATJ182" s="170" t="n">
        <f aca="false">ATM182</f>
        <v>69182</v>
      </c>
      <c r="ATL182" s="170" t="s">
        <v>29</v>
      </c>
      <c r="ATM182" s="170" t="n">
        <v>69182</v>
      </c>
      <c r="ATN182" s="170" t="n">
        <f aca="false">ATN187</f>
        <v>0</v>
      </c>
      <c r="ATS182" s="170" t="s">
        <v>28</v>
      </c>
      <c r="ATT182" s="170" t="n">
        <f aca="false">ATW182</f>
        <v>69182</v>
      </c>
      <c r="ATV182" s="170" t="s">
        <v>29</v>
      </c>
      <c r="ATW182" s="170" t="n">
        <v>69182</v>
      </c>
      <c r="ATX182" s="170" t="n">
        <f aca="false">ATX187</f>
        <v>0</v>
      </c>
      <c r="AUC182" s="170" t="s">
        <v>28</v>
      </c>
      <c r="AUD182" s="170" t="n">
        <f aca="false">AUG182</f>
        <v>69182</v>
      </c>
      <c r="AUF182" s="170" t="s">
        <v>29</v>
      </c>
      <c r="AUG182" s="170" t="n">
        <v>69182</v>
      </c>
      <c r="AUH182" s="170" t="n">
        <f aca="false">AUH187</f>
        <v>0</v>
      </c>
      <c r="AUM182" s="170" t="s">
        <v>28</v>
      </c>
      <c r="AUN182" s="170" t="n">
        <f aca="false">AUQ182</f>
        <v>69182</v>
      </c>
      <c r="AUP182" s="170" t="s">
        <v>29</v>
      </c>
      <c r="AUQ182" s="170" t="n">
        <v>69182</v>
      </c>
      <c r="AUR182" s="170" t="n">
        <f aca="false">AUR187</f>
        <v>0</v>
      </c>
      <c r="AUW182" s="170" t="s">
        <v>28</v>
      </c>
      <c r="AUX182" s="170" t="n">
        <f aca="false">AVA182</f>
        <v>69182</v>
      </c>
      <c r="AUZ182" s="170" t="s">
        <v>29</v>
      </c>
      <c r="AVA182" s="170" t="n">
        <v>69182</v>
      </c>
      <c r="AVB182" s="170" t="n">
        <f aca="false">AVB187</f>
        <v>0</v>
      </c>
      <c r="AVG182" s="170" t="s">
        <v>28</v>
      </c>
      <c r="AVH182" s="170" t="n">
        <f aca="false">AVK182</f>
        <v>69182</v>
      </c>
      <c r="AVJ182" s="170" t="s">
        <v>29</v>
      </c>
      <c r="AVK182" s="170" t="n">
        <v>69182</v>
      </c>
      <c r="AVL182" s="170" t="n">
        <f aca="false">AVL187</f>
        <v>0</v>
      </c>
      <c r="AVQ182" s="170" t="s">
        <v>28</v>
      </c>
      <c r="AVR182" s="170" t="n">
        <f aca="false">AVU182</f>
        <v>69182</v>
      </c>
      <c r="AVT182" s="170" t="s">
        <v>29</v>
      </c>
      <c r="AVU182" s="170" t="n">
        <v>69182</v>
      </c>
      <c r="AVV182" s="170" t="n">
        <f aca="false">AVV187</f>
        <v>0</v>
      </c>
      <c r="AWA182" s="170" t="s">
        <v>28</v>
      </c>
      <c r="AWB182" s="170" t="n">
        <f aca="false">AWE182</f>
        <v>69182</v>
      </c>
      <c r="AWD182" s="170" t="s">
        <v>29</v>
      </c>
      <c r="AWE182" s="170" t="n">
        <v>69182</v>
      </c>
      <c r="AWF182" s="170" t="n">
        <f aca="false">AWF187</f>
        <v>0</v>
      </c>
      <c r="AWK182" s="170" t="s">
        <v>28</v>
      </c>
      <c r="AWL182" s="170" t="n">
        <f aca="false">AWO182</f>
        <v>69182</v>
      </c>
      <c r="AWN182" s="170" t="s">
        <v>29</v>
      </c>
      <c r="AWO182" s="170" t="n">
        <v>69182</v>
      </c>
      <c r="AWP182" s="170" t="n">
        <f aca="false">AWP187</f>
        <v>0</v>
      </c>
      <c r="AWU182" s="170" t="s">
        <v>28</v>
      </c>
      <c r="AWV182" s="170" t="n">
        <f aca="false">AWY182</f>
        <v>69182</v>
      </c>
      <c r="AWX182" s="170" t="s">
        <v>29</v>
      </c>
      <c r="AWY182" s="170" t="n">
        <v>69182</v>
      </c>
      <c r="AWZ182" s="170" t="n">
        <f aca="false">AWZ187</f>
        <v>0</v>
      </c>
      <c r="AXE182" s="170" t="s">
        <v>28</v>
      </c>
      <c r="AXF182" s="170" t="n">
        <f aca="false">AXI182</f>
        <v>69182</v>
      </c>
      <c r="AXH182" s="170" t="s">
        <v>29</v>
      </c>
      <c r="AXI182" s="170" t="n">
        <v>69182</v>
      </c>
      <c r="AXJ182" s="170" t="n">
        <f aca="false">AXJ187</f>
        <v>0</v>
      </c>
      <c r="AXO182" s="170" t="s">
        <v>28</v>
      </c>
      <c r="AXP182" s="170" t="n">
        <f aca="false">AXS182</f>
        <v>69182</v>
      </c>
      <c r="AXR182" s="170" t="s">
        <v>29</v>
      </c>
      <c r="AXS182" s="170" t="n">
        <v>69182</v>
      </c>
      <c r="AXT182" s="170" t="n">
        <f aca="false">AXT187</f>
        <v>0</v>
      </c>
      <c r="AXY182" s="170" t="s">
        <v>28</v>
      </c>
      <c r="AXZ182" s="170" t="n">
        <f aca="false">AYC182</f>
        <v>69182</v>
      </c>
      <c r="AYB182" s="170" t="s">
        <v>29</v>
      </c>
      <c r="AYC182" s="170" t="n">
        <v>69182</v>
      </c>
      <c r="AYD182" s="170" t="n">
        <f aca="false">AYD187</f>
        <v>0</v>
      </c>
      <c r="AYI182" s="170" t="s">
        <v>28</v>
      </c>
      <c r="AYJ182" s="170" t="n">
        <f aca="false">AYM182</f>
        <v>69182</v>
      </c>
      <c r="AYL182" s="170" t="s">
        <v>29</v>
      </c>
      <c r="AYM182" s="170" t="n">
        <v>69182</v>
      </c>
      <c r="AYN182" s="170" t="n">
        <f aca="false">AYN187</f>
        <v>0</v>
      </c>
      <c r="AYS182" s="170" t="s">
        <v>28</v>
      </c>
      <c r="AYT182" s="170" t="n">
        <f aca="false">AYW182</f>
        <v>69182</v>
      </c>
      <c r="AYV182" s="170" t="s">
        <v>29</v>
      </c>
      <c r="AYW182" s="170" t="n">
        <v>69182</v>
      </c>
      <c r="AYX182" s="170" t="n">
        <f aca="false">AYX187</f>
        <v>0</v>
      </c>
      <c r="AZC182" s="170" t="s">
        <v>28</v>
      </c>
      <c r="AZD182" s="170" t="n">
        <f aca="false">AZG182</f>
        <v>69182</v>
      </c>
      <c r="AZF182" s="170" t="s">
        <v>29</v>
      </c>
      <c r="AZG182" s="170" t="n">
        <v>69182</v>
      </c>
      <c r="AZH182" s="170" t="n">
        <f aca="false">AZH187</f>
        <v>0</v>
      </c>
      <c r="AZM182" s="170" t="s">
        <v>28</v>
      </c>
      <c r="AZN182" s="170" t="n">
        <f aca="false">AZQ182</f>
        <v>69182</v>
      </c>
      <c r="AZP182" s="170" t="s">
        <v>29</v>
      </c>
      <c r="AZQ182" s="170" t="n">
        <v>69182</v>
      </c>
      <c r="AZR182" s="170" t="n">
        <f aca="false">AZR187</f>
        <v>0</v>
      </c>
      <c r="AZW182" s="170" t="s">
        <v>28</v>
      </c>
      <c r="AZX182" s="170" t="n">
        <f aca="false">BAA182</f>
        <v>69182</v>
      </c>
      <c r="AZZ182" s="170" t="s">
        <v>29</v>
      </c>
      <c r="BAA182" s="170" t="n">
        <v>69182</v>
      </c>
      <c r="BAB182" s="170" t="n">
        <f aca="false">BAB187</f>
        <v>0</v>
      </c>
      <c r="BAG182" s="170" t="s">
        <v>28</v>
      </c>
      <c r="BAH182" s="170" t="n">
        <f aca="false">BAK182</f>
        <v>69182</v>
      </c>
      <c r="BAJ182" s="170" t="s">
        <v>29</v>
      </c>
      <c r="BAK182" s="170" t="n">
        <v>69182</v>
      </c>
      <c r="BAL182" s="170" t="n">
        <f aca="false">BAL187</f>
        <v>0</v>
      </c>
      <c r="BAQ182" s="170" t="s">
        <v>28</v>
      </c>
      <c r="BAR182" s="170" t="n">
        <f aca="false">BAU182</f>
        <v>69182</v>
      </c>
      <c r="BAT182" s="170" t="s">
        <v>29</v>
      </c>
      <c r="BAU182" s="170" t="n">
        <v>69182</v>
      </c>
      <c r="BAV182" s="170" t="n">
        <f aca="false">BAV187</f>
        <v>0</v>
      </c>
      <c r="BBA182" s="170" t="s">
        <v>28</v>
      </c>
      <c r="BBB182" s="170" t="n">
        <f aca="false">BBE182</f>
        <v>69182</v>
      </c>
      <c r="BBD182" s="170" t="s">
        <v>29</v>
      </c>
      <c r="BBE182" s="170" t="n">
        <v>69182</v>
      </c>
      <c r="BBF182" s="170" t="n">
        <f aca="false">BBF187</f>
        <v>0</v>
      </c>
      <c r="BBK182" s="170" t="s">
        <v>28</v>
      </c>
      <c r="BBL182" s="170" t="n">
        <f aca="false">BBO182</f>
        <v>69182</v>
      </c>
      <c r="BBN182" s="170" t="s">
        <v>29</v>
      </c>
      <c r="BBO182" s="170" t="n">
        <v>69182</v>
      </c>
      <c r="BBP182" s="170" t="n">
        <f aca="false">BBP187</f>
        <v>0</v>
      </c>
      <c r="BBU182" s="170" t="s">
        <v>28</v>
      </c>
      <c r="BBV182" s="170" t="n">
        <f aca="false">BBY182</f>
        <v>69182</v>
      </c>
      <c r="BBX182" s="170" t="s">
        <v>29</v>
      </c>
      <c r="BBY182" s="170" t="n">
        <v>69182</v>
      </c>
      <c r="BBZ182" s="170" t="n">
        <f aca="false">BBZ187</f>
        <v>0</v>
      </c>
      <c r="BCE182" s="170" t="s">
        <v>28</v>
      </c>
      <c r="BCF182" s="170" t="n">
        <f aca="false">BCI182</f>
        <v>69182</v>
      </c>
      <c r="BCH182" s="170" t="s">
        <v>29</v>
      </c>
      <c r="BCI182" s="170" t="n">
        <v>69182</v>
      </c>
      <c r="BCJ182" s="170" t="n">
        <f aca="false">BCJ187</f>
        <v>0</v>
      </c>
      <c r="BCO182" s="170" t="s">
        <v>28</v>
      </c>
      <c r="BCP182" s="170" t="n">
        <f aca="false">BCS182</f>
        <v>69182</v>
      </c>
      <c r="BCR182" s="170" t="s">
        <v>29</v>
      </c>
      <c r="BCS182" s="170" t="n">
        <v>69182</v>
      </c>
      <c r="BCT182" s="170" t="n">
        <f aca="false">BCT187</f>
        <v>0</v>
      </c>
      <c r="BCY182" s="170" t="s">
        <v>28</v>
      </c>
      <c r="BCZ182" s="170" t="n">
        <f aca="false">BDC182</f>
        <v>69182</v>
      </c>
      <c r="BDB182" s="170" t="s">
        <v>29</v>
      </c>
      <c r="BDC182" s="170" t="n">
        <v>69182</v>
      </c>
      <c r="BDD182" s="170" t="n">
        <f aca="false">BDD187</f>
        <v>0</v>
      </c>
      <c r="BDI182" s="170" t="s">
        <v>28</v>
      </c>
      <c r="BDJ182" s="170" t="n">
        <f aca="false">BDM182</f>
        <v>69182</v>
      </c>
      <c r="BDL182" s="170" t="s">
        <v>29</v>
      </c>
      <c r="BDM182" s="170" t="n">
        <v>69182</v>
      </c>
      <c r="BDN182" s="170" t="n">
        <f aca="false">BDN187</f>
        <v>0</v>
      </c>
      <c r="BDS182" s="170" t="s">
        <v>28</v>
      </c>
      <c r="BDT182" s="170" t="n">
        <f aca="false">BDW182</f>
        <v>69182</v>
      </c>
      <c r="BDV182" s="170" t="s">
        <v>29</v>
      </c>
      <c r="BDW182" s="170" t="n">
        <v>69182</v>
      </c>
      <c r="BDX182" s="170" t="n">
        <f aca="false">BDX187</f>
        <v>0</v>
      </c>
      <c r="BEC182" s="170" t="s">
        <v>28</v>
      </c>
      <c r="BED182" s="170" t="n">
        <f aca="false">BEG182</f>
        <v>69182</v>
      </c>
      <c r="BEF182" s="170" t="s">
        <v>29</v>
      </c>
      <c r="BEG182" s="170" t="n">
        <v>69182</v>
      </c>
      <c r="BEH182" s="170" t="n">
        <f aca="false">BEH187</f>
        <v>0</v>
      </c>
      <c r="BEM182" s="170" t="s">
        <v>28</v>
      </c>
      <c r="BEN182" s="170" t="n">
        <f aca="false">BEQ182</f>
        <v>69182</v>
      </c>
      <c r="BEP182" s="170" t="s">
        <v>29</v>
      </c>
      <c r="BEQ182" s="170" t="n">
        <v>69182</v>
      </c>
      <c r="BER182" s="170" t="n">
        <f aca="false">BER187</f>
        <v>0</v>
      </c>
      <c r="BEW182" s="170" t="s">
        <v>28</v>
      </c>
      <c r="BEX182" s="170" t="n">
        <f aca="false">BFA182</f>
        <v>69182</v>
      </c>
      <c r="BEZ182" s="170" t="s">
        <v>29</v>
      </c>
      <c r="BFA182" s="170" t="n">
        <v>69182</v>
      </c>
      <c r="BFB182" s="170" t="n">
        <f aca="false">BFB187</f>
        <v>0</v>
      </c>
      <c r="BFG182" s="170" t="s">
        <v>28</v>
      </c>
      <c r="BFH182" s="170" t="n">
        <f aca="false">BFK182</f>
        <v>69182</v>
      </c>
      <c r="BFJ182" s="170" t="s">
        <v>29</v>
      </c>
      <c r="BFK182" s="170" t="n">
        <v>69182</v>
      </c>
      <c r="BFL182" s="170" t="n">
        <f aca="false">BFL187</f>
        <v>0</v>
      </c>
      <c r="BFQ182" s="170" t="s">
        <v>28</v>
      </c>
      <c r="BFR182" s="170" t="n">
        <f aca="false">BFU182</f>
        <v>69182</v>
      </c>
      <c r="BFT182" s="170" t="s">
        <v>29</v>
      </c>
      <c r="BFU182" s="170" t="n">
        <v>69182</v>
      </c>
      <c r="BFV182" s="170" t="n">
        <f aca="false">BFV187</f>
        <v>0</v>
      </c>
      <c r="BGA182" s="170" t="s">
        <v>28</v>
      </c>
      <c r="BGB182" s="170" t="n">
        <f aca="false">BGE182</f>
        <v>69182</v>
      </c>
      <c r="BGD182" s="170" t="s">
        <v>29</v>
      </c>
      <c r="BGE182" s="170" t="n">
        <v>69182</v>
      </c>
      <c r="BGF182" s="170" t="n">
        <f aca="false">BGF187</f>
        <v>0</v>
      </c>
      <c r="BGK182" s="170" t="s">
        <v>28</v>
      </c>
      <c r="BGL182" s="170" t="n">
        <f aca="false">BGO182</f>
        <v>69182</v>
      </c>
      <c r="BGN182" s="170" t="s">
        <v>29</v>
      </c>
      <c r="BGO182" s="170" t="n">
        <v>69182</v>
      </c>
      <c r="BGP182" s="170" t="n">
        <f aca="false">BGP187</f>
        <v>0</v>
      </c>
      <c r="BGU182" s="170" t="s">
        <v>28</v>
      </c>
      <c r="BGV182" s="170" t="n">
        <f aca="false">BGY182</f>
        <v>69182</v>
      </c>
      <c r="BGX182" s="170" t="s">
        <v>29</v>
      </c>
      <c r="BGY182" s="170" t="n">
        <v>69182</v>
      </c>
      <c r="BGZ182" s="170" t="n">
        <f aca="false">BGZ187</f>
        <v>0</v>
      </c>
      <c r="BHE182" s="170" t="s">
        <v>28</v>
      </c>
      <c r="BHF182" s="170" t="n">
        <f aca="false">BHI182</f>
        <v>69182</v>
      </c>
      <c r="BHH182" s="170" t="s">
        <v>29</v>
      </c>
      <c r="BHI182" s="170" t="n">
        <v>69182</v>
      </c>
      <c r="BHJ182" s="170" t="n">
        <f aca="false">BHJ187</f>
        <v>0</v>
      </c>
      <c r="BHO182" s="170" t="s">
        <v>28</v>
      </c>
      <c r="BHP182" s="170" t="n">
        <f aca="false">BHS182</f>
        <v>69182</v>
      </c>
      <c r="BHR182" s="170" t="s">
        <v>29</v>
      </c>
      <c r="BHS182" s="170" t="n">
        <v>69182</v>
      </c>
      <c r="BHT182" s="170" t="n">
        <f aca="false">BHT187</f>
        <v>0</v>
      </c>
      <c r="BHY182" s="170" t="s">
        <v>28</v>
      </c>
      <c r="BHZ182" s="170" t="n">
        <f aca="false">BIC182</f>
        <v>69182</v>
      </c>
      <c r="BIB182" s="170" t="s">
        <v>29</v>
      </c>
      <c r="BIC182" s="170" t="n">
        <v>69182</v>
      </c>
      <c r="BID182" s="170" t="n">
        <f aca="false">BID187</f>
        <v>0</v>
      </c>
      <c r="BII182" s="170" t="s">
        <v>28</v>
      </c>
      <c r="BIJ182" s="170" t="n">
        <f aca="false">BIM182</f>
        <v>69182</v>
      </c>
      <c r="BIL182" s="170" t="s">
        <v>29</v>
      </c>
      <c r="BIM182" s="170" t="n">
        <v>69182</v>
      </c>
      <c r="BIN182" s="170" t="n">
        <f aca="false">BIN187</f>
        <v>0</v>
      </c>
      <c r="BIS182" s="170" t="s">
        <v>28</v>
      </c>
      <c r="BIT182" s="170" t="n">
        <f aca="false">BIW182</f>
        <v>69182</v>
      </c>
      <c r="BIV182" s="170" t="s">
        <v>29</v>
      </c>
      <c r="BIW182" s="170" t="n">
        <v>69182</v>
      </c>
      <c r="BIX182" s="170" t="n">
        <f aca="false">BIX187</f>
        <v>0</v>
      </c>
      <c r="BJC182" s="170" t="s">
        <v>28</v>
      </c>
      <c r="BJD182" s="170" t="n">
        <f aca="false">BJG182</f>
        <v>69182</v>
      </c>
      <c r="BJF182" s="170" t="s">
        <v>29</v>
      </c>
      <c r="BJG182" s="170" t="n">
        <v>69182</v>
      </c>
      <c r="BJH182" s="170" t="n">
        <f aca="false">BJH187</f>
        <v>0</v>
      </c>
      <c r="BJM182" s="170" t="s">
        <v>28</v>
      </c>
      <c r="BJN182" s="170" t="n">
        <f aca="false">BJQ182</f>
        <v>69182</v>
      </c>
      <c r="BJP182" s="170" t="s">
        <v>29</v>
      </c>
      <c r="BJQ182" s="170" t="n">
        <v>69182</v>
      </c>
      <c r="BJR182" s="170" t="n">
        <f aca="false">BJR187</f>
        <v>0</v>
      </c>
      <c r="BJW182" s="170" t="s">
        <v>28</v>
      </c>
      <c r="BJX182" s="170" t="n">
        <f aca="false">BKA182</f>
        <v>69182</v>
      </c>
      <c r="BJZ182" s="170" t="s">
        <v>29</v>
      </c>
      <c r="BKA182" s="170" t="n">
        <v>69182</v>
      </c>
      <c r="BKB182" s="170" t="n">
        <f aca="false">BKB187</f>
        <v>0</v>
      </c>
      <c r="BKG182" s="170" t="s">
        <v>28</v>
      </c>
      <c r="BKH182" s="170" t="n">
        <f aca="false">BKK182</f>
        <v>69182</v>
      </c>
      <c r="BKJ182" s="170" t="s">
        <v>29</v>
      </c>
      <c r="BKK182" s="170" t="n">
        <v>69182</v>
      </c>
      <c r="BKL182" s="170" t="n">
        <f aca="false">BKL187</f>
        <v>0</v>
      </c>
      <c r="BKQ182" s="170" t="s">
        <v>28</v>
      </c>
      <c r="BKR182" s="170" t="n">
        <f aca="false">BKU182</f>
        <v>69182</v>
      </c>
      <c r="BKT182" s="170" t="s">
        <v>29</v>
      </c>
      <c r="BKU182" s="170" t="n">
        <v>69182</v>
      </c>
      <c r="BKV182" s="170" t="n">
        <f aca="false">BKV187</f>
        <v>0</v>
      </c>
      <c r="BLA182" s="170" t="s">
        <v>28</v>
      </c>
      <c r="BLB182" s="170" t="n">
        <f aca="false">BLE182</f>
        <v>69182</v>
      </c>
      <c r="BLD182" s="170" t="s">
        <v>29</v>
      </c>
      <c r="BLE182" s="170" t="n">
        <v>69182</v>
      </c>
      <c r="BLF182" s="170" t="n">
        <f aca="false">BLF187</f>
        <v>0</v>
      </c>
      <c r="BLK182" s="170" t="s">
        <v>28</v>
      </c>
      <c r="BLL182" s="170" t="n">
        <f aca="false">BLO182</f>
        <v>69182</v>
      </c>
      <c r="BLN182" s="170" t="s">
        <v>29</v>
      </c>
      <c r="BLO182" s="170" t="n">
        <v>69182</v>
      </c>
      <c r="BLP182" s="170" t="n">
        <f aca="false">BLP187</f>
        <v>0</v>
      </c>
      <c r="BLU182" s="170" t="s">
        <v>28</v>
      </c>
      <c r="BLV182" s="170" t="n">
        <f aca="false">BLY182</f>
        <v>69182</v>
      </c>
      <c r="BLX182" s="170" t="s">
        <v>29</v>
      </c>
      <c r="BLY182" s="170" t="n">
        <v>69182</v>
      </c>
      <c r="BLZ182" s="170" t="n">
        <f aca="false">BLZ187</f>
        <v>0</v>
      </c>
      <c r="BME182" s="170" t="s">
        <v>28</v>
      </c>
      <c r="BMF182" s="170" t="n">
        <f aca="false">BMI182</f>
        <v>69182</v>
      </c>
      <c r="BMH182" s="170" t="s">
        <v>29</v>
      </c>
      <c r="BMI182" s="170" t="n">
        <v>69182</v>
      </c>
      <c r="BMJ182" s="170" t="n">
        <f aca="false">BMJ187</f>
        <v>0</v>
      </c>
      <c r="BMO182" s="170" t="s">
        <v>28</v>
      </c>
      <c r="BMP182" s="170" t="n">
        <f aca="false">BMS182</f>
        <v>69182</v>
      </c>
      <c r="BMR182" s="170" t="s">
        <v>29</v>
      </c>
      <c r="BMS182" s="170" t="n">
        <v>69182</v>
      </c>
      <c r="BMT182" s="170" t="n">
        <f aca="false">BMT187</f>
        <v>0</v>
      </c>
      <c r="BMY182" s="170" t="s">
        <v>28</v>
      </c>
      <c r="BMZ182" s="170" t="n">
        <f aca="false">BNC182</f>
        <v>69182</v>
      </c>
      <c r="BNB182" s="170" t="s">
        <v>29</v>
      </c>
      <c r="BNC182" s="170" t="n">
        <v>69182</v>
      </c>
      <c r="BND182" s="170" t="n">
        <f aca="false">BND187</f>
        <v>0</v>
      </c>
      <c r="BNI182" s="170" t="s">
        <v>28</v>
      </c>
      <c r="BNJ182" s="170" t="n">
        <f aca="false">BNM182</f>
        <v>69182</v>
      </c>
      <c r="BNL182" s="170" t="s">
        <v>29</v>
      </c>
      <c r="BNM182" s="170" t="n">
        <v>69182</v>
      </c>
      <c r="BNN182" s="170" t="n">
        <f aca="false">BNN187</f>
        <v>0</v>
      </c>
      <c r="BNS182" s="170" t="s">
        <v>28</v>
      </c>
      <c r="BNT182" s="170" t="n">
        <f aca="false">BNW182</f>
        <v>69182</v>
      </c>
      <c r="BNV182" s="170" t="s">
        <v>29</v>
      </c>
      <c r="BNW182" s="170" t="n">
        <v>69182</v>
      </c>
      <c r="BNX182" s="170" t="n">
        <f aca="false">BNX187</f>
        <v>0</v>
      </c>
      <c r="BOC182" s="170" t="s">
        <v>28</v>
      </c>
      <c r="BOD182" s="170" t="n">
        <f aca="false">BOG182</f>
        <v>69182</v>
      </c>
      <c r="BOF182" s="170" t="s">
        <v>29</v>
      </c>
      <c r="BOG182" s="170" t="n">
        <v>69182</v>
      </c>
      <c r="BOH182" s="170" t="n">
        <f aca="false">BOH187</f>
        <v>0</v>
      </c>
      <c r="BOM182" s="170" t="s">
        <v>28</v>
      </c>
      <c r="BON182" s="170" t="n">
        <f aca="false">BOQ182</f>
        <v>69182</v>
      </c>
      <c r="BOP182" s="170" t="s">
        <v>29</v>
      </c>
      <c r="BOQ182" s="170" t="n">
        <v>69182</v>
      </c>
      <c r="BOR182" s="170" t="n">
        <f aca="false">BOR187</f>
        <v>0</v>
      </c>
      <c r="BOW182" s="170" t="s">
        <v>28</v>
      </c>
      <c r="BOX182" s="170" t="n">
        <f aca="false">BPA182</f>
        <v>69182</v>
      </c>
      <c r="BOZ182" s="170" t="s">
        <v>29</v>
      </c>
      <c r="BPA182" s="170" t="n">
        <v>69182</v>
      </c>
      <c r="BPB182" s="170" t="n">
        <f aca="false">BPB187</f>
        <v>0</v>
      </c>
      <c r="BPG182" s="170" t="s">
        <v>28</v>
      </c>
      <c r="BPH182" s="170" t="n">
        <f aca="false">BPK182</f>
        <v>69182</v>
      </c>
      <c r="BPJ182" s="170" t="s">
        <v>29</v>
      </c>
      <c r="BPK182" s="170" t="n">
        <v>69182</v>
      </c>
      <c r="BPL182" s="170" t="n">
        <f aca="false">BPL187</f>
        <v>0</v>
      </c>
      <c r="BPQ182" s="170" t="s">
        <v>28</v>
      </c>
      <c r="BPR182" s="170" t="n">
        <f aca="false">BPU182</f>
        <v>69182</v>
      </c>
      <c r="BPT182" s="170" t="s">
        <v>29</v>
      </c>
      <c r="BPU182" s="170" t="n">
        <v>69182</v>
      </c>
      <c r="BPV182" s="170" t="n">
        <f aca="false">BPV187</f>
        <v>0</v>
      </c>
      <c r="BQA182" s="170" t="s">
        <v>28</v>
      </c>
      <c r="BQB182" s="170" t="n">
        <f aca="false">BQE182</f>
        <v>69182</v>
      </c>
      <c r="BQD182" s="170" t="s">
        <v>29</v>
      </c>
      <c r="BQE182" s="170" t="n">
        <v>69182</v>
      </c>
      <c r="BQF182" s="170" t="n">
        <f aca="false">BQF187</f>
        <v>0</v>
      </c>
      <c r="BQK182" s="170" t="s">
        <v>28</v>
      </c>
      <c r="BQL182" s="170" t="n">
        <f aca="false">BQO182</f>
        <v>69182</v>
      </c>
      <c r="BQN182" s="170" t="s">
        <v>29</v>
      </c>
      <c r="BQO182" s="170" t="n">
        <v>69182</v>
      </c>
      <c r="BQP182" s="170" t="n">
        <f aca="false">BQP187</f>
        <v>0</v>
      </c>
      <c r="BQU182" s="170" t="s">
        <v>28</v>
      </c>
      <c r="BQV182" s="170" t="n">
        <f aca="false">BQY182</f>
        <v>69182</v>
      </c>
      <c r="BQX182" s="170" t="s">
        <v>29</v>
      </c>
      <c r="BQY182" s="170" t="n">
        <v>69182</v>
      </c>
      <c r="BQZ182" s="170" t="n">
        <f aca="false">BQZ187</f>
        <v>0</v>
      </c>
      <c r="BRE182" s="170" t="s">
        <v>28</v>
      </c>
      <c r="BRF182" s="170" t="n">
        <f aca="false">BRI182</f>
        <v>69182</v>
      </c>
      <c r="BRH182" s="170" t="s">
        <v>29</v>
      </c>
      <c r="BRI182" s="170" t="n">
        <v>69182</v>
      </c>
      <c r="BRJ182" s="170" t="n">
        <f aca="false">BRJ187</f>
        <v>0</v>
      </c>
      <c r="BRO182" s="170" t="s">
        <v>28</v>
      </c>
      <c r="BRP182" s="170" t="n">
        <f aca="false">BRS182</f>
        <v>69182</v>
      </c>
      <c r="BRR182" s="170" t="s">
        <v>29</v>
      </c>
      <c r="BRS182" s="170" t="n">
        <v>69182</v>
      </c>
      <c r="BRT182" s="170" t="n">
        <f aca="false">BRT187</f>
        <v>0</v>
      </c>
      <c r="BRY182" s="170" t="s">
        <v>28</v>
      </c>
      <c r="BRZ182" s="170" t="n">
        <f aca="false">BSC182</f>
        <v>69182</v>
      </c>
      <c r="BSB182" s="170" t="s">
        <v>29</v>
      </c>
      <c r="BSC182" s="170" t="n">
        <v>69182</v>
      </c>
      <c r="BSD182" s="170" t="n">
        <f aca="false">BSD187</f>
        <v>0</v>
      </c>
      <c r="BSI182" s="170" t="s">
        <v>28</v>
      </c>
      <c r="BSJ182" s="170" t="n">
        <f aca="false">BSM182</f>
        <v>69182</v>
      </c>
      <c r="BSL182" s="170" t="s">
        <v>29</v>
      </c>
      <c r="BSM182" s="170" t="n">
        <v>69182</v>
      </c>
      <c r="BSN182" s="170" t="n">
        <f aca="false">BSN187</f>
        <v>0</v>
      </c>
      <c r="BSS182" s="170" t="s">
        <v>28</v>
      </c>
      <c r="BST182" s="170" t="n">
        <f aca="false">BSW182</f>
        <v>69182</v>
      </c>
      <c r="BSV182" s="170" t="s">
        <v>29</v>
      </c>
      <c r="BSW182" s="170" t="n">
        <v>69182</v>
      </c>
      <c r="BSX182" s="170" t="n">
        <f aca="false">BSX187</f>
        <v>0</v>
      </c>
      <c r="BTC182" s="170" t="s">
        <v>28</v>
      </c>
      <c r="BTD182" s="170" t="n">
        <f aca="false">BTG182</f>
        <v>69182</v>
      </c>
      <c r="BTF182" s="170" t="s">
        <v>29</v>
      </c>
      <c r="BTG182" s="170" t="n">
        <v>69182</v>
      </c>
      <c r="BTH182" s="170" t="n">
        <f aca="false">BTH187</f>
        <v>0</v>
      </c>
      <c r="BTM182" s="170" t="s">
        <v>28</v>
      </c>
      <c r="BTN182" s="170" t="n">
        <f aca="false">BTQ182</f>
        <v>69182</v>
      </c>
      <c r="BTP182" s="170" t="s">
        <v>29</v>
      </c>
      <c r="BTQ182" s="170" t="n">
        <v>69182</v>
      </c>
      <c r="BTR182" s="170" t="n">
        <f aca="false">BTR187</f>
        <v>0</v>
      </c>
      <c r="BTW182" s="170" t="s">
        <v>28</v>
      </c>
      <c r="BTX182" s="170" t="n">
        <f aca="false">BUA182</f>
        <v>69182</v>
      </c>
      <c r="BTZ182" s="170" t="s">
        <v>29</v>
      </c>
      <c r="BUA182" s="170" t="n">
        <v>69182</v>
      </c>
      <c r="BUB182" s="170" t="n">
        <f aca="false">BUB187</f>
        <v>0</v>
      </c>
      <c r="BUG182" s="170" t="s">
        <v>28</v>
      </c>
      <c r="BUH182" s="170" t="n">
        <f aca="false">BUK182</f>
        <v>69182</v>
      </c>
      <c r="BUJ182" s="170" t="s">
        <v>29</v>
      </c>
      <c r="BUK182" s="170" t="n">
        <v>69182</v>
      </c>
      <c r="BUL182" s="170" t="n">
        <f aca="false">BUL187</f>
        <v>0</v>
      </c>
      <c r="BUQ182" s="170" t="s">
        <v>28</v>
      </c>
      <c r="BUR182" s="170" t="n">
        <f aca="false">BUU182</f>
        <v>69182</v>
      </c>
      <c r="BUT182" s="170" t="s">
        <v>29</v>
      </c>
      <c r="BUU182" s="170" t="n">
        <v>69182</v>
      </c>
      <c r="BUV182" s="170" t="n">
        <f aca="false">BUV187</f>
        <v>0</v>
      </c>
      <c r="BVA182" s="170" t="s">
        <v>28</v>
      </c>
      <c r="BVB182" s="170" t="n">
        <f aca="false">BVE182</f>
        <v>69182</v>
      </c>
      <c r="BVD182" s="170" t="s">
        <v>29</v>
      </c>
      <c r="BVE182" s="170" t="n">
        <v>69182</v>
      </c>
      <c r="BVF182" s="170" t="n">
        <f aca="false">BVF187</f>
        <v>0</v>
      </c>
      <c r="BVK182" s="170" t="s">
        <v>28</v>
      </c>
      <c r="BVL182" s="170" t="n">
        <f aca="false">BVO182</f>
        <v>69182</v>
      </c>
      <c r="BVN182" s="170" t="s">
        <v>29</v>
      </c>
      <c r="BVO182" s="170" t="n">
        <v>69182</v>
      </c>
      <c r="BVP182" s="170" t="n">
        <f aca="false">BVP187</f>
        <v>0</v>
      </c>
      <c r="BVU182" s="170" t="s">
        <v>28</v>
      </c>
      <c r="BVV182" s="170" t="n">
        <f aca="false">BVY182</f>
        <v>69182</v>
      </c>
      <c r="BVX182" s="170" t="s">
        <v>29</v>
      </c>
      <c r="BVY182" s="170" t="n">
        <v>69182</v>
      </c>
      <c r="BVZ182" s="170" t="n">
        <f aca="false">BVZ187</f>
        <v>0</v>
      </c>
      <c r="BWE182" s="170" t="s">
        <v>28</v>
      </c>
      <c r="BWF182" s="170" t="n">
        <f aca="false">BWI182</f>
        <v>69182</v>
      </c>
      <c r="BWH182" s="170" t="s">
        <v>29</v>
      </c>
      <c r="BWI182" s="170" t="n">
        <v>69182</v>
      </c>
      <c r="BWJ182" s="170" t="n">
        <f aca="false">BWJ187</f>
        <v>0</v>
      </c>
      <c r="BWO182" s="170" t="s">
        <v>28</v>
      </c>
      <c r="BWP182" s="170" t="n">
        <f aca="false">BWS182</f>
        <v>69182</v>
      </c>
      <c r="BWR182" s="170" t="s">
        <v>29</v>
      </c>
      <c r="BWS182" s="170" t="n">
        <v>69182</v>
      </c>
      <c r="BWT182" s="170" t="n">
        <f aca="false">BWT187</f>
        <v>0</v>
      </c>
      <c r="BWY182" s="170" t="s">
        <v>28</v>
      </c>
      <c r="BWZ182" s="170" t="n">
        <f aca="false">BXC182</f>
        <v>69182</v>
      </c>
      <c r="BXB182" s="170" t="s">
        <v>29</v>
      </c>
      <c r="BXC182" s="170" t="n">
        <v>69182</v>
      </c>
      <c r="BXD182" s="170" t="n">
        <f aca="false">BXD187</f>
        <v>0</v>
      </c>
      <c r="BXI182" s="170" t="s">
        <v>28</v>
      </c>
      <c r="BXJ182" s="170" t="n">
        <f aca="false">BXM182</f>
        <v>69182</v>
      </c>
      <c r="BXL182" s="170" t="s">
        <v>29</v>
      </c>
      <c r="BXM182" s="170" t="n">
        <v>69182</v>
      </c>
      <c r="BXN182" s="170" t="n">
        <f aca="false">BXN187</f>
        <v>0</v>
      </c>
      <c r="BXS182" s="170" t="s">
        <v>28</v>
      </c>
      <c r="BXT182" s="170" t="n">
        <f aca="false">BXW182</f>
        <v>69182</v>
      </c>
      <c r="BXV182" s="170" t="s">
        <v>29</v>
      </c>
      <c r="BXW182" s="170" t="n">
        <v>69182</v>
      </c>
      <c r="BXX182" s="170" t="n">
        <f aca="false">BXX187</f>
        <v>0</v>
      </c>
      <c r="BYC182" s="170" t="s">
        <v>28</v>
      </c>
      <c r="BYD182" s="170" t="n">
        <f aca="false">BYG182</f>
        <v>69182</v>
      </c>
      <c r="BYF182" s="170" t="s">
        <v>29</v>
      </c>
      <c r="BYG182" s="170" t="n">
        <v>69182</v>
      </c>
      <c r="BYH182" s="170" t="n">
        <f aca="false">BYH187</f>
        <v>0</v>
      </c>
      <c r="BYM182" s="170" t="s">
        <v>28</v>
      </c>
      <c r="BYN182" s="170" t="n">
        <f aca="false">BYQ182</f>
        <v>69182</v>
      </c>
      <c r="BYP182" s="170" t="s">
        <v>29</v>
      </c>
      <c r="BYQ182" s="170" t="n">
        <v>69182</v>
      </c>
      <c r="BYR182" s="170" t="n">
        <f aca="false">BYR187</f>
        <v>0</v>
      </c>
      <c r="BYW182" s="170" t="s">
        <v>28</v>
      </c>
      <c r="BYX182" s="170" t="n">
        <f aca="false">BZA182</f>
        <v>69182</v>
      </c>
      <c r="BYZ182" s="170" t="s">
        <v>29</v>
      </c>
      <c r="BZA182" s="170" t="n">
        <v>69182</v>
      </c>
      <c r="BZB182" s="170" t="n">
        <f aca="false">BZB187</f>
        <v>0</v>
      </c>
      <c r="BZG182" s="170" t="s">
        <v>28</v>
      </c>
      <c r="BZH182" s="170" t="n">
        <f aca="false">BZK182</f>
        <v>69182</v>
      </c>
      <c r="BZJ182" s="170" t="s">
        <v>29</v>
      </c>
      <c r="BZK182" s="170" t="n">
        <v>69182</v>
      </c>
      <c r="BZL182" s="170" t="n">
        <f aca="false">BZL187</f>
        <v>0</v>
      </c>
      <c r="BZQ182" s="170" t="s">
        <v>28</v>
      </c>
      <c r="BZR182" s="170" t="n">
        <f aca="false">BZU182</f>
        <v>69182</v>
      </c>
      <c r="BZT182" s="170" t="s">
        <v>29</v>
      </c>
      <c r="BZU182" s="170" t="n">
        <v>69182</v>
      </c>
      <c r="BZV182" s="170" t="n">
        <f aca="false">BZV187</f>
        <v>0</v>
      </c>
      <c r="CAA182" s="170" t="s">
        <v>28</v>
      </c>
      <c r="CAB182" s="170" t="n">
        <f aca="false">CAE182</f>
        <v>69182</v>
      </c>
      <c r="CAD182" s="170" t="s">
        <v>29</v>
      </c>
      <c r="CAE182" s="170" t="n">
        <v>69182</v>
      </c>
      <c r="CAF182" s="170" t="n">
        <f aca="false">CAF187</f>
        <v>0</v>
      </c>
      <c r="CAK182" s="170" t="s">
        <v>28</v>
      </c>
      <c r="CAL182" s="170" t="n">
        <f aca="false">CAO182</f>
        <v>69182</v>
      </c>
      <c r="CAN182" s="170" t="s">
        <v>29</v>
      </c>
      <c r="CAO182" s="170" t="n">
        <v>69182</v>
      </c>
      <c r="CAP182" s="170" t="n">
        <f aca="false">CAP187</f>
        <v>0</v>
      </c>
      <c r="CAU182" s="170" t="s">
        <v>28</v>
      </c>
      <c r="CAV182" s="170" t="n">
        <f aca="false">CAY182</f>
        <v>69182</v>
      </c>
      <c r="CAX182" s="170" t="s">
        <v>29</v>
      </c>
      <c r="CAY182" s="170" t="n">
        <v>69182</v>
      </c>
      <c r="CAZ182" s="170" t="n">
        <f aca="false">CAZ187</f>
        <v>0</v>
      </c>
      <c r="CBE182" s="170" t="s">
        <v>28</v>
      </c>
      <c r="CBF182" s="170" t="n">
        <f aca="false">CBI182</f>
        <v>69182</v>
      </c>
      <c r="CBH182" s="170" t="s">
        <v>29</v>
      </c>
      <c r="CBI182" s="170" t="n">
        <v>69182</v>
      </c>
      <c r="CBJ182" s="170" t="n">
        <f aca="false">CBJ187</f>
        <v>0</v>
      </c>
      <c r="CBO182" s="170" t="s">
        <v>28</v>
      </c>
      <c r="CBP182" s="170" t="n">
        <f aca="false">CBS182</f>
        <v>69182</v>
      </c>
      <c r="CBR182" s="170" t="s">
        <v>29</v>
      </c>
      <c r="CBS182" s="170" t="n">
        <v>69182</v>
      </c>
      <c r="CBT182" s="170" t="n">
        <f aca="false">CBT187</f>
        <v>0</v>
      </c>
      <c r="CBY182" s="170" t="s">
        <v>28</v>
      </c>
      <c r="CBZ182" s="170" t="n">
        <f aca="false">CCC182</f>
        <v>69182</v>
      </c>
      <c r="CCB182" s="170" t="s">
        <v>29</v>
      </c>
      <c r="CCC182" s="170" t="n">
        <v>69182</v>
      </c>
      <c r="CCD182" s="170" t="n">
        <f aca="false">CCD187</f>
        <v>0</v>
      </c>
      <c r="CCI182" s="170" t="s">
        <v>28</v>
      </c>
      <c r="CCJ182" s="170" t="n">
        <f aca="false">CCM182</f>
        <v>69182</v>
      </c>
      <c r="CCL182" s="170" t="s">
        <v>29</v>
      </c>
      <c r="CCM182" s="170" t="n">
        <v>69182</v>
      </c>
      <c r="CCN182" s="170" t="n">
        <f aca="false">CCN187</f>
        <v>0</v>
      </c>
      <c r="CCS182" s="170" t="s">
        <v>28</v>
      </c>
      <c r="CCT182" s="170" t="n">
        <f aca="false">CCW182</f>
        <v>69182</v>
      </c>
      <c r="CCV182" s="170" t="s">
        <v>29</v>
      </c>
      <c r="CCW182" s="170" t="n">
        <v>69182</v>
      </c>
      <c r="CCX182" s="170" t="n">
        <f aca="false">CCX187</f>
        <v>0</v>
      </c>
      <c r="CDC182" s="170" t="s">
        <v>28</v>
      </c>
      <c r="CDD182" s="170" t="n">
        <f aca="false">CDG182</f>
        <v>69182</v>
      </c>
      <c r="CDF182" s="170" t="s">
        <v>29</v>
      </c>
      <c r="CDG182" s="170" t="n">
        <v>69182</v>
      </c>
      <c r="CDH182" s="170" t="n">
        <f aca="false">CDH187</f>
        <v>0</v>
      </c>
      <c r="CDM182" s="170" t="s">
        <v>28</v>
      </c>
      <c r="CDN182" s="170" t="n">
        <f aca="false">CDQ182</f>
        <v>69182</v>
      </c>
      <c r="CDP182" s="170" t="s">
        <v>29</v>
      </c>
      <c r="CDQ182" s="170" t="n">
        <v>69182</v>
      </c>
      <c r="CDR182" s="170" t="n">
        <f aca="false">CDR187</f>
        <v>0</v>
      </c>
      <c r="CDW182" s="170" t="s">
        <v>28</v>
      </c>
      <c r="CDX182" s="170" t="n">
        <f aca="false">CEA182</f>
        <v>69182</v>
      </c>
      <c r="CDZ182" s="170" t="s">
        <v>29</v>
      </c>
      <c r="CEA182" s="170" t="n">
        <v>69182</v>
      </c>
      <c r="CEB182" s="170" t="n">
        <f aca="false">CEB187</f>
        <v>0</v>
      </c>
      <c r="CEG182" s="170" t="s">
        <v>28</v>
      </c>
      <c r="CEH182" s="170" t="n">
        <f aca="false">CEK182</f>
        <v>69182</v>
      </c>
      <c r="CEJ182" s="170" t="s">
        <v>29</v>
      </c>
      <c r="CEK182" s="170" t="n">
        <v>69182</v>
      </c>
      <c r="CEL182" s="170" t="n">
        <f aca="false">CEL187</f>
        <v>0</v>
      </c>
      <c r="CEQ182" s="170" t="s">
        <v>28</v>
      </c>
      <c r="CER182" s="170" t="n">
        <f aca="false">CEU182</f>
        <v>69182</v>
      </c>
      <c r="CET182" s="170" t="s">
        <v>29</v>
      </c>
      <c r="CEU182" s="170" t="n">
        <v>69182</v>
      </c>
      <c r="CEV182" s="170" t="n">
        <f aca="false">CEV187</f>
        <v>0</v>
      </c>
      <c r="CFA182" s="170" t="s">
        <v>28</v>
      </c>
      <c r="CFB182" s="170" t="n">
        <f aca="false">CFE182</f>
        <v>69182</v>
      </c>
      <c r="CFD182" s="170" t="s">
        <v>29</v>
      </c>
      <c r="CFE182" s="170" t="n">
        <v>69182</v>
      </c>
      <c r="CFF182" s="170" t="n">
        <f aca="false">CFF187</f>
        <v>0</v>
      </c>
      <c r="CFK182" s="170" t="s">
        <v>28</v>
      </c>
      <c r="CFL182" s="170" t="n">
        <f aca="false">CFO182</f>
        <v>69182</v>
      </c>
      <c r="CFN182" s="170" t="s">
        <v>29</v>
      </c>
      <c r="CFO182" s="170" t="n">
        <v>69182</v>
      </c>
      <c r="CFP182" s="170" t="n">
        <f aca="false">CFP187</f>
        <v>0</v>
      </c>
      <c r="CFU182" s="170" t="s">
        <v>28</v>
      </c>
      <c r="CFV182" s="170" t="n">
        <f aca="false">CFY182</f>
        <v>69182</v>
      </c>
      <c r="CFX182" s="170" t="s">
        <v>29</v>
      </c>
      <c r="CFY182" s="170" t="n">
        <v>69182</v>
      </c>
      <c r="CFZ182" s="170" t="n">
        <f aca="false">CFZ187</f>
        <v>0</v>
      </c>
      <c r="CGE182" s="170" t="s">
        <v>28</v>
      </c>
      <c r="CGF182" s="170" t="n">
        <f aca="false">CGI182</f>
        <v>69182</v>
      </c>
      <c r="CGH182" s="170" t="s">
        <v>29</v>
      </c>
      <c r="CGI182" s="170" t="n">
        <v>69182</v>
      </c>
      <c r="CGJ182" s="170" t="n">
        <f aca="false">CGJ187</f>
        <v>0</v>
      </c>
      <c r="CGO182" s="170" t="s">
        <v>28</v>
      </c>
      <c r="CGP182" s="170" t="n">
        <f aca="false">CGS182</f>
        <v>69182</v>
      </c>
      <c r="CGR182" s="170" t="s">
        <v>29</v>
      </c>
      <c r="CGS182" s="170" t="n">
        <v>69182</v>
      </c>
      <c r="CGT182" s="170" t="n">
        <f aca="false">CGT187</f>
        <v>0</v>
      </c>
      <c r="CGY182" s="170" t="s">
        <v>28</v>
      </c>
      <c r="CGZ182" s="170" t="n">
        <f aca="false">CHC182</f>
        <v>69182</v>
      </c>
      <c r="CHB182" s="170" t="s">
        <v>29</v>
      </c>
      <c r="CHC182" s="170" t="n">
        <v>69182</v>
      </c>
      <c r="CHD182" s="170" t="n">
        <f aca="false">CHD187</f>
        <v>0</v>
      </c>
      <c r="CHI182" s="170" t="s">
        <v>28</v>
      </c>
      <c r="CHJ182" s="170" t="n">
        <f aca="false">CHM182</f>
        <v>69182</v>
      </c>
      <c r="CHL182" s="170" t="s">
        <v>29</v>
      </c>
      <c r="CHM182" s="170" t="n">
        <v>69182</v>
      </c>
      <c r="CHN182" s="170" t="n">
        <f aca="false">CHN187</f>
        <v>0</v>
      </c>
      <c r="CHS182" s="170" t="s">
        <v>28</v>
      </c>
      <c r="CHT182" s="170" t="n">
        <f aca="false">CHW182</f>
        <v>69182</v>
      </c>
      <c r="CHV182" s="170" t="s">
        <v>29</v>
      </c>
      <c r="CHW182" s="170" t="n">
        <v>69182</v>
      </c>
      <c r="CHX182" s="170" t="n">
        <f aca="false">CHX187</f>
        <v>0</v>
      </c>
      <c r="CIC182" s="170" t="s">
        <v>28</v>
      </c>
      <c r="CID182" s="170" t="n">
        <f aca="false">CIG182</f>
        <v>69182</v>
      </c>
      <c r="CIF182" s="170" t="s">
        <v>29</v>
      </c>
      <c r="CIG182" s="170" t="n">
        <v>69182</v>
      </c>
      <c r="CIH182" s="170" t="n">
        <f aca="false">CIH187</f>
        <v>0</v>
      </c>
      <c r="CIM182" s="170" t="s">
        <v>28</v>
      </c>
      <c r="CIN182" s="170" t="n">
        <f aca="false">CIQ182</f>
        <v>69182</v>
      </c>
      <c r="CIP182" s="170" t="s">
        <v>29</v>
      </c>
      <c r="CIQ182" s="170" t="n">
        <v>69182</v>
      </c>
      <c r="CIR182" s="170" t="n">
        <f aca="false">CIR187</f>
        <v>0</v>
      </c>
      <c r="CIW182" s="170" t="s">
        <v>28</v>
      </c>
      <c r="CIX182" s="170" t="n">
        <f aca="false">CJA182</f>
        <v>69182</v>
      </c>
      <c r="CIZ182" s="170" t="s">
        <v>29</v>
      </c>
      <c r="CJA182" s="170" t="n">
        <v>69182</v>
      </c>
      <c r="CJB182" s="170" t="n">
        <f aca="false">CJB187</f>
        <v>0</v>
      </c>
      <c r="CJG182" s="170" t="s">
        <v>28</v>
      </c>
      <c r="CJH182" s="170" t="n">
        <f aca="false">CJK182</f>
        <v>69182</v>
      </c>
      <c r="CJJ182" s="170" t="s">
        <v>29</v>
      </c>
      <c r="CJK182" s="170" t="n">
        <v>69182</v>
      </c>
      <c r="CJL182" s="170" t="n">
        <f aca="false">CJL187</f>
        <v>0</v>
      </c>
      <c r="CJQ182" s="170" t="s">
        <v>28</v>
      </c>
      <c r="CJR182" s="170" t="n">
        <f aca="false">CJU182</f>
        <v>69182</v>
      </c>
      <c r="CJT182" s="170" t="s">
        <v>29</v>
      </c>
      <c r="CJU182" s="170" t="n">
        <v>69182</v>
      </c>
      <c r="CJV182" s="170" t="n">
        <f aca="false">CJV187</f>
        <v>0</v>
      </c>
      <c r="CKA182" s="170" t="s">
        <v>28</v>
      </c>
      <c r="CKB182" s="170" t="n">
        <f aca="false">CKE182</f>
        <v>69182</v>
      </c>
      <c r="CKD182" s="170" t="s">
        <v>29</v>
      </c>
      <c r="CKE182" s="170" t="n">
        <v>69182</v>
      </c>
      <c r="CKF182" s="170" t="n">
        <f aca="false">CKF187</f>
        <v>0</v>
      </c>
      <c r="CKK182" s="170" t="s">
        <v>28</v>
      </c>
      <c r="CKL182" s="170" t="n">
        <f aca="false">CKO182</f>
        <v>69182</v>
      </c>
      <c r="CKN182" s="170" t="s">
        <v>29</v>
      </c>
      <c r="CKO182" s="170" t="n">
        <v>69182</v>
      </c>
      <c r="CKP182" s="170" t="n">
        <f aca="false">CKP187</f>
        <v>0</v>
      </c>
      <c r="CKU182" s="170" t="s">
        <v>28</v>
      </c>
      <c r="CKV182" s="170" t="n">
        <f aca="false">CKY182</f>
        <v>69182</v>
      </c>
      <c r="CKX182" s="170" t="s">
        <v>29</v>
      </c>
      <c r="CKY182" s="170" t="n">
        <v>69182</v>
      </c>
      <c r="CKZ182" s="170" t="n">
        <f aca="false">CKZ187</f>
        <v>0</v>
      </c>
      <c r="CLE182" s="170" t="s">
        <v>28</v>
      </c>
      <c r="CLF182" s="170" t="n">
        <f aca="false">CLI182</f>
        <v>69182</v>
      </c>
      <c r="CLH182" s="170" t="s">
        <v>29</v>
      </c>
      <c r="CLI182" s="170" t="n">
        <v>69182</v>
      </c>
      <c r="CLJ182" s="170" t="n">
        <f aca="false">CLJ187</f>
        <v>0</v>
      </c>
      <c r="CLO182" s="170" t="s">
        <v>28</v>
      </c>
      <c r="CLP182" s="170" t="n">
        <f aca="false">CLS182</f>
        <v>69182</v>
      </c>
      <c r="CLR182" s="170" t="s">
        <v>29</v>
      </c>
      <c r="CLS182" s="170" t="n">
        <v>69182</v>
      </c>
      <c r="CLT182" s="170" t="n">
        <f aca="false">CLT187</f>
        <v>0</v>
      </c>
      <c r="CLY182" s="170" t="s">
        <v>28</v>
      </c>
      <c r="CLZ182" s="170" t="n">
        <f aca="false">CMC182</f>
        <v>69182</v>
      </c>
      <c r="CMB182" s="170" t="s">
        <v>29</v>
      </c>
      <c r="CMC182" s="170" t="n">
        <v>69182</v>
      </c>
      <c r="CMD182" s="170" t="n">
        <f aca="false">CMD187</f>
        <v>0</v>
      </c>
      <c r="CMI182" s="170" t="s">
        <v>28</v>
      </c>
      <c r="CMJ182" s="170" t="n">
        <f aca="false">CMM182</f>
        <v>69182</v>
      </c>
      <c r="CML182" s="170" t="s">
        <v>29</v>
      </c>
      <c r="CMM182" s="170" t="n">
        <v>69182</v>
      </c>
      <c r="CMN182" s="170" t="n">
        <f aca="false">CMN187</f>
        <v>0</v>
      </c>
      <c r="CMS182" s="170" t="s">
        <v>28</v>
      </c>
      <c r="CMT182" s="170" t="n">
        <f aca="false">CMW182</f>
        <v>69182</v>
      </c>
      <c r="CMV182" s="170" t="s">
        <v>29</v>
      </c>
      <c r="CMW182" s="170" t="n">
        <v>69182</v>
      </c>
      <c r="CMX182" s="170" t="n">
        <f aca="false">CMX187</f>
        <v>0</v>
      </c>
      <c r="CNC182" s="170" t="s">
        <v>28</v>
      </c>
      <c r="CND182" s="170" t="n">
        <f aca="false">CNG182</f>
        <v>69182</v>
      </c>
      <c r="CNF182" s="170" t="s">
        <v>29</v>
      </c>
      <c r="CNG182" s="170" t="n">
        <v>69182</v>
      </c>
      <c r="CNH182" s="170" t="n">
        <f aca="false">CNH187</f>
        <v>0</v>
      </c>
      <c r="CNM182" s="170" t="s">
        <v>28</v>
      </c>
      <c r="CNN182" s="170" t="n">
        <f aca="false">CNQ182</f>
        <v>69182</v>
      </c>
      <c r="CNP182" s="170" t="s">
        <v>29</v>
      </c>
      <c r="CNQ182" s="170" t="n">
        <v>69182</v>
      </c>
      <c r="CNR182" s="170" t="n">
        <f aca="false">CNR187</f>
        <v>0</v>
      </c>
      <c r="CNW182" s="170" t="s">
        <v>28</v>
      </c>
      <c r="CNX182" s="170" t="n">
        <f aca="false">COA182</f>
        <v>69182</v>
      </c>
      <c r="CNZ182" s="170" t="s">
        <v>29</v>
      </c>
      <c r="COA182" s="170" t="n">
        <v>69182</v>
      </c>
      <c r="COB182" s="170" t="n">
        <f aca="false">COB187</f>
        <v>0</v>
      </c>
      <c r="COG182" s="170" t="s">
        <v>28</v>
      </c>
      <c r="COH182" s="170" t="n">
        <f aca="false">COK182</f>
        <v>69182</v>
      </c>
      <c r="COJ182" s="170" t="s">
        <v>29</v>
      </c>
      <c r="COK182" s="170" t="n">
        <v>69182</v>
      </c>
      <c r="COL182" s="170" t="n">
        <f aca="false">COL187</f>
        <v>0</v>
      </c>
      <c r="COQ182" s="170" t="s">
        <v>28</v>
      </c>
      <c r="COR182" s="170" t="n">
        <f aca="false">COU182</f>
        <v>69182</v>
      </c>
      <c r="COT182" s="170" t="s">
        <v>29</v>
      </c>
      <c r="COU182" s="170" t="n">
        <v>69182</v>
      </c>
      <c r="COV182" s="170" t="n">
        <f aca="false">COV187</f>
        <v>0</v>
      </c>
      <c r="CPA182" s="170" t="s">
        <v>28</v>
      </c>
      <c r="CPB182" s="170" t="n">
        <f aca="false">CPE182</f>
        <v>69182</v>
      </c>
      <c r="CPD182" s="170" t="s">
        <v>29</v>
      </c>
      <c r="CPE182" s="170" t="n">
        <v>69182</v>
      </c>
      <c r="CPF182" s="170" t="n">
        <f aca="false">CPF187</f>
        <v>0</v>
      </c>
      <c r="CPK182" s="170" t="s">
        <v>28</v>
      </c>
      <c r="CPL182" s="170" t="n">
        <f aca="false">CPO182</f>
        <v>69182</v>
      </c>
      <c r="CPN182" s="170" t="s">
        <v>29</v>
      </c>
      <c r="CPO182" s="170" t="n">
        <v>69182</v>
      </c>
      <c r="CPP182" s="170" t="n">
        <f aca="false">CPP187</f>
        <v>0</v>
      </c>
      <c r="CPU182" s="170" t="s">
        <v>28</v>
      </c>
      <c r="CPV182" s="170" t="n">
        <f aca="false">CPY182</f>
        <v>69182</v>
      </c>
      <c r="CPX182" s="170" t="s">
        <v>29</v>
      </c>
      <c r="CPY182" s="170" t="n">
        <v>69182</v>
      </c>
      <c r="CPZ182" s="170" t="n">
        <f aca="false">CPZ187</f>
        <v>0</v>
      </c>
      <c r="CQE182" s="170" t="s">
        <v>28</v>
      </c>
      <c r="CQF182" s="170" t="n">
        <f aca="false">CQI182</f>
        <v>69182</v>
      </c>
      <c r="CQH182" s="170" t="s">
        <v>29</v>
      </c>
      <c r="CQI182" s="170" t="n">
        <v>69182</v>
      </c>
      <c r="CQJ182" s="170" t="n">
        <f aca="false">CQJ187</f>
        <v>0</v>
      </c>
      <c r="CQO182" s="170" t="s">
        <v>28</v>
      </c>
      <c r="CQP182" s="170" t="n">
        <f aca="false">CQS182</f>
        <v>69182</v>
      </c>
      <c r="CQR182" s="170" t="s">
        <v>29</v>
      </c>
      <c r="CQS182" s="170" t="n">
        <v>69182</v>
      </c>
      <c r="CQT182" s="170" t="n">
        <f aca="false">CQT187</f>
        <v>0</v>
      </c>
      <c r="CQY182" s="170" t="s">
        <v>28</v>
      </c>
      <c r="CQZ182" s="170" t="n">
        <f aca="false">CRC182</f>
        <v>69182</v>
      </c>
      <c r="CRB182" s="170" t="s">
        <v>29</v>
      </c>
      <c r="CRC182" s="170" t="n">
        <v>69182</v>
      </c>
      <c r="CRD182" s="170" t="n">
        <f aca="false">CRD187</f>
        <v>0</v>
      </c>
      <c r="CRI182" s="170" t="s">
        <v>28</v>
      </c>
      <c r="CRJ182" s="170" t="n">
        <f aca="false">CRM182</f>
        <v>69182</v>
      </c>
      <c r="CRL182" s="170" t="s">
        <v>29</v>
      </c>
      <c r="CRM182" s="170" t="n">
        <v>69182</v>
      </c>
      <c r="CRN182" s="170" t="n">
        <f aca="false">CRN187</f>
        <v>0</v>
      </c>
      <c r="CRS182" s="170" t="s">
        <v>28</v>
      </c>
      <c r="CRT182" s="170" t="n">
        <f aca="false">CRW182</f>
        <v>69182</v>
      </c>
      <c r="CRV182" s="170" t="s">
        <v>29</v>
      </c>
      <c r="CRW182" s="170" t="n">
        <v>69182</v>
      </c>
      <c r="CRX182" s="170" t="n">
        <f aca="false">CRX187</f>
        <v>0</v>
      </c>
      <c r="CSC182" s="170" t="s">
        <v>28</v>
      </c>
      <c r="CSD182" s="170" t="n">
        <f aca="false">CSG182</f>
        <v>69182</v>
      </c>
      <c r="CSF182" s="170" t="s">
        <v>29</v>
      </c>
      <c r="CSG182" s="170" t="n">
        <v>69182</v>
      </c>
      <c r="CSH182" s="170" t="n">
        <f aca="false">CSH187</f>
        <v>0</v>
      </c>
      <c r="CSM182" s="170" t="s">
        <v>28</v>
      </c>
      <c r="CSN182" s="170" t="n">
        <f aca="false">CSQ182</f>
        <v>69182</v>
      </c>
      <c r="CSP182" s="170" t="s">
        <v>29</v>
      </c>
      <c r="CSQ182" s="170" t="n">
        <v>69182</v>
      </c>
      <c r="CSR182" s="170" t="n">
        <f aca="false">CSR187</f>
        <v>0</v>
      </c>
      <c r="CSW182" s="170" t="s">
        <v>28</v>
      </c>
      <c r="CSX182" s="170" t="n">
        <f aca="false">CTA182</f>
        <v>69182</v>
      </c>
      <c r="CSZ182" s="170" t="s">
        <v>29</v>
      </c>
      <c r="CTA182" s="170" t="n">
        <v>69182</v>
      </c>
      <c r="CTB182" s="170" t="n">
        <f aca="false">CTB187</f>
        <v>0</v>
      </c>
      <c r="CTG182" s="170" t="s">
        <v>28</v>
      </c>
      <c r="CTH182" s="170" t="n">
        <f aca="false">CTK182</f>
        <v>69182</v>
      </c>
      <c r="CTJ182" s="170" t="s">
        <v>29</v>
      </c>
      <c r="CTK182" s="170" t="n">
        <v>69182</v>
      </c>
      <c r="CTL182" s="170" t="n">
        <f aca="false">CTL187</f>
        <v>0</v>
      </c>
      <c r="CTQ182" s="170" t="s">
        <v>28</v>
      </c>
      <c r="CTR182" s="170" t="n">
        <f aca="false">CTU182</f>
        <v>69182</v>
      </c>
      <c r="CTT182" s="170" t="s">
        <v>29</v>
      </c>
      <c r="CTU182" s="170" t="n">
        <v>69182</v>
      </c>
      <c r="CTV182" s="170" t="n">
        <f aca="false">CTV187</f>
        <v>0</v>
      </c>
      <c r="CUA182" s="170" t="s">
        <v>28</v>
      </c>
      <c r="CUB182" s="170" t="n">
        <f aca="false">CUE182</f>
        <v>69182</v>
      </c>
      <c r="CUD182" s="170" t="s">
        <v>29</v>
      </c>
      <c r="CUE182" s="170" t="n">
        <v>69182</v>
      </c>
      <c r="CUF182" s="170" t="n">
        <f aca="false">CUF187</f>
        <v>0</v>
      </c>
      <c r="CUK182" s="170" t="s">
        <v>28</v>
      </c>
      <c r="CUL182" s="170" t="n">
        <f aca="false">CUO182</f>
        <v>69182</v>
      </c>
      <c r="CUN182" s="170" t="s">
        <v>29</v>
      </c>
      <c r="CUO182" s="170" t="n">
        <v>69182</v>
      </c>
      <c r="CUP182" s="170" t="n">
        <f aca="false">CUP187</f>
        <v>0</v>
      </c>
      <c r="CUU182" s="170" t="s">
        <v>28</v>
      </c>
      <c r="CUV182" s="170" t="n">
        <f aca="false">CUY182</f>
        <v>69182</v>
      </c>
      <c r="CUX182" s="170" t="s">
        <v>29</v>
      </c>
      <c r="CUY182" s="170" t="n">
        <v>69182</v>
      </c>
      <c r="CUZ182" s="170" t="n">
        <f aca="false">CUZ187</f>
        <v>0</v>
      </c>
      <c r="CVE182" s="170" t="s">
        <v>28</v>
      </c>
      <c r="CVF182" s="170" t="n">
        <f aca="false">CVI182</f>
        <v>69182</v>
      </c>
      <c r="CVH182" s="170" t="s">
        <v>29</v>
      </c>
      <c r="CVI182" s="170" t="n">
        <v>69182</v>
      </c>
      <c r="CVJ182" s="170" t="n">
        <f aca="false">CVJ187</f>
        <v>0</v>
      </c>
      <c r="CVO182" s="170" t="s">
        <v>28</v>
      </c>
      <c r="CVP182" s="170" t="n">
        <f aca="false">CVS182</f>
        <v>69182</v>
      </c>
      <c r="CVR182" s="170" t="s">
        <v>29</v>
      </c>
      <c r="CVS182" s="170" t="n">
        <v>69182</v>
      </c>
      <c r="CVT182" s="170" t="n">
        <f aca="false">CVT187</f>
        <v>0</v>
      </c>
      <c r="CVY182" s="170" t="s">
        <v>28</v>
      </c>
      <c r="CVZ182" s="170" t="n">
        <f aca="false">CWC182</f>
        <v>69182</v>
      </c>
      <c r="CWB182" s="170" t="s">
        <v>29</v>
      </c>
      <c r="CWC182" s="170" t="n">
        <v>69182</v>
      </c>
      <c r="CWD182" s="170" t="n">
        <f aca="false">CWD187</f>
        <v>0</v>
      </c>
      <c r="CWI182" s="170" t="s">
        <v>28</v>
      </c>
      <c r="CWJ182" s="170" t="n">
        <f aca="false">CWM182</f>
        <v>69182</v>
      </c>
      <c r="CWL182" s="170" t="s">
        <v>29</v>
      </c>
      <c r="CWM182" s="170" t="n">
        <v>69182</v>
      </c>
      <c r="CWN182" s="170" t="n">
        <f aca="false">CWN187</f>
        <v>0</v>
      </c>
      <c r="CWS182" s="170" t="s">
        <v>28</v>
      </c>
      <c r="CWT182" s="170" t="n">
        <f aca="false">CWW182</f>
        <v>69182</v>
      </c>
      <c r="CWV182" s="170" t="s">
        <v>29</v>
      </c>
      <c r="CWW182" s="170" t="n">
        <v>69182</v>
      </c>
      <c r="CWX182" s="170" t="n">
        <f aca="false">CWX187</f>
        <v>0</v>
      </c>
      <c r="CXC182" s="170" t="s">
        <v>28</v>
      </c>
      <c r="CXD182" s="170" t="n">
        <f aca="false">CXG182</f>
        <v>69182</v>
      </c>
      <c r="CXF182" s="170" t="s">
        <v>29</v>
      </c>
      <c r="CXG182" s="170" t="n">
        <v>69182</v>
      </c>
      <c r="CXH182" s="170" t="n">
        <f aca="false">CXH187</f>
        <v>0</v>
      </c>
      <c r="CXM182" s="170" t="s">
        <v>28</v>
      </c>
      <c r="CXN182" s="170" t="n">
        <f aca="false">CXQ182</f>
        <v>69182</v>
      </c>
      <c r="CXP182" s="170" t="s">
        <v>29</v>
      </c>
      <c r="CXQ182" s="170" t="n">
        <v>69182</v>
      </c>
      <c r="CXR182" s="170" t="n">
        <f aca="false">CXR187</f>
        <v>0</v>
      </c>
      <c r="CXW182" s="170" t="s">
        <v>28</v>
      </c>
      <c r="CXX182" s="170" t="n">
        <f aca="false">CYA182</f>
        <v>69182</v>
      </c>
      <c r="CXZ182" s="170" t="s">
        <v>29</v>
      </c>
      <c r="CYA182" s="170" t="n">
        <v>69182</v>
      </c>
      <c r="CYB182" s="170" t="n">
        <f aca="false">CYB187</f>
        <v>0</v>
      </c>
      <c r="CYG182" s="170" t="s">
        <v>28</v>
      </c>
      <c r="CYH182" s="170" t="n">
        <f aca="false">CYK182</f>
        <v>69182</v>
      </c>
      <c r="CYJ182" s="170" t="s">
        <v>29</v>
      </c>
      <c r="CYK182" s="170" t="n">
        <v>69182</v>
      </c>
      <c r="CYL182" s="170" t="n">
        <f aca="false">CYL187</f>
        <v>0</v>
      </c>
      <c r="CYQ182" s="170" t="s">
        <v>28</v>
      </c>
      <c r="CYR182" s="170" t="n">
        <f aca="false">CYU182</f>
        <v>69182</v>
      </c>
      <c r="CYT182" s="170" t="s">
        <v>29</v>
      </c>
      <c r="CYU182" s="170" t="n">
        <v>69182</v>
      </c>
      <c r="CYV182" s="170" t="n">
        <f aca="false">CYV187</f>
        <v>0</v>
      </c>
      <c r="CZA182" s="170" t="s">
        <v>28</v>
      </c>
      <c r="CZB182" s="170" t="n">
        <f aca="false">CZE182</f>
        <v>69182</v>
      </c>
      <c r="CZD182" s="170" t="s">
        <v>29</v>
      </c>
      <c r="CZE182" s="170" t="n">
        <v>69182</v>
      </c>
      <c r="CZF182" s="170" t="n">
        <f aca="false">CZF187</f>
        <v>0</v>
      </c>
      <c r="CZK182" s="170" t="s">
        <v>28</v>
      </c>
      <c r="CZL182" s="170" t="n">
        <f aca="false">CZO182</f>
        <v>69182</v>
      </c>
      <c r="CZN182" s="170" t="s">
        <v>29</v>
      </c>
      <c r="CZO182" s="170" t="n">
        <v>69182</v>
      </c>
      <c r="CZP182" s="170" t="n">
        <f aca="false">CZP187</f>
        <v>0</v>
      </c>
      <c r="CZU182" s="170" t="s">
        <v>28</v>
      </c>
      <c r="CZV182" s="170" t="n">
        <f aca="false">CZY182</f>
        <v>69182</v>
      </c>
      <c r="CZX182" s="170" t="s">
        <v>29</v>
      </c>
      <c r="CZY182" s="170" t="n">
        <v>69182</v>
      </c>
      <c r="CZZ182" s="170" t="n">
        <f aca="false">CZZ187</f>
        <v>0</v>
      </c>
      <c r="DAE182" s="170" t="s">
        <v>28</v>
      </c>
      <c r="DAF182" s="170" t="n">
        <f aca="false">DAI182</f>
        <v>69182</v>
      </c>
      <c r="DAH182" s="170" t="s">
        <v>29</v>
      </c>
      <c r="DAI182" s="170" t="n">
        <v>69182</v>
      </c>
      <c r="DAJ182" s="170" t="n">
        <f aca="false">DAJ187</f>
        <v>0</v>
      </c>
      <c r="DAO182" s="170" t="s">
        <v>28</v>
      </c>
      <c r="DAP182" s="170" t="n">
        <f aca="false">DAS182</f>
        <v>69182</v>
      </c>
      <c r="DAR182" s="170" t="s">
        <v>29</v>
      </c>
      <c r="DAS182" s="170" t="n">
        <v>69182</v>
      </c>
      <c r="DAT182" s="170" t="n">
        <f aca="false">DAT187</f>
        <v>0</v>
      </c>
      <c r="DAY182" s="170" t="s">
        <v>28</v>
      </c>
      <c r="DAZ182" s="170" t="n">
        <f aca="false">DBC182</f>
        <v>69182</v>
      </c>
      <c r="DBB182" s="170" t="s">
        <v>29</v>
      </c>
      <c r="DBC182" s="170" t="n">
        <v>69182</v>
      </c>
      <c r="DBD182" s="170" t="n">
        <f aca="false">DBD187</f>
        <v>0</v>
      </c>
      <c r="DBI182" s="170" t="s">
        <v>28</v>
      </c>
      <c r="DBJ182" s="170" t="n">
        <f aca="false">DBM182</f>
        <v>69182</v>
      </c>
      <c r="DBL182" s="170" t="s">
        <v>29</v>
      </c>
      <c r="DBM182" s="170" t="n">
        <v>69182</v>
      </c>
      <c r="DBN182" s="170" t="n">
        <f aca="false">DBN187</f>
        <v>0</v>
      </c>
      <c r="DBS182" s="170" t="s">
        <v>28</v>
      </c>
      <c r="DBT182" s="170" t="n">
        <f aca="false">DBW182</f>
        <v>69182</v>
      </c>
      <c r="DBV182" s="170" t="s">
        <v>29</v>
      </c>
      <c r="DBW182" s="170" t="n">
        <v>69182</v>
      </c>
      <c r="DBX182" s="170" t="n">
        <f aca="false">DBX187</f>
        <v>0</v>
      </c>
      <c r="DCC182" s="170" t="s">
        <v>28</v>
      </c>
      <c r="DCD182" s="170" t="n">
        <f aca="false">DCG182</f>
        <v>69182</v>
      </c>
      <c r="DCF182" s="170" t="s">
        <v>29</v>
      </c>
      <c r="DCG182" s="170" t="n">
        <v>69182</v>
      </c>
      <c r="DCH182" s="170" t="n">
        <f aca="false">DCH187</f>
        <v>0</v>
      </c>
      <c r="DCM182" s="170" t="s">
        <v>28</v>
      </c>
      <c r="DCN182" s="170" t="n">
        <f aca="false">DCQ182</f>
        <v>69182</v>
      </c>
      <c r="DCP182" s="170" t="s">
        <v>29</v>
      </c>
      <c r="DCQ182" s="170" t="n">
        <v>69182</v>
      </c>
      <c r="DCR182" s="170" t="n">
        <f aca="false">DCR187</f>
        <v>0</v>
      </c>
      <c r="DCW182" s="170" t="s">
        <v>28</v>
      </c>
      <c r="DCX182" s="170" t="n">
        <f aca="false">DDA182</f>
        <v>69182</v>
      </c>
      <c r="DCZ182" s="170" t="s">
        <v>29</v>
      </c>
      <c r="DDA182" s="170" t="n">
        <v>69182</v>
      </c>
      <c r="DDB182" s="170" t="n">
        <f aca="false">DDB187</f>
        <v>0</v>
      </c>
      <c r="DDG182" s="170" t="s">
        <v>28</v>
      </c>
      <c r="DDH182" s="170" t="n">
        <f aca="false">DDK182</f>
        <v>69182</v>
      </c>
      <c r="DDJ182" s="170" t="s">
        <v>29</v>
      </c>
      <c r="DDK182" s="170" t="n">
        <v>69182</v>
      </c>
      <c r="DDL182" s="170" t="n">
        <f aca="false">DDL187</f>
        <v>0</v>
      </c>
      <c r="DDQ182" s="170" t="s">
        <v>28</v>
      </c>
      <c r="DDR182" s="170" t="n">
        <f aca="false">DDU182</f>
        <v>69182</v>
      </c>
      <c r="DDT182" s="170" t="s">
        <v>29</v>
      </c>
      <c r="DDU182" s="170" t="n">
        <v>69182</v>
      </c>
      <c r="DDV182" s="170" t="n">
        <f aca="false">DDV187</f>
        <v>0</v>
      </c>
      <c r="DEA182" s="170" t="s">
        <v>28</v>
      </c>
      <c r="DEB182" s="170" t="n">
        <f aca="false">DEE182</f>
        <v>69182</v>
      </c>
      <c r="DED182" s="170" t="s">
        <v>29</v>
      </c>
      <c r="DEE182" s="170" t="n">
        <v>69182</v>
      </c>
      <c r="DEF182" s="170" t="n">
        <f aca="false">DEF187</f>
        <v>0</v>
      </c>
      <c r="DEK182" s="170" t="s">
        <v>28</v>
      </c>
      <c r="DEL182" s="170" t="n">
        <f aca="false">DEO182</f>
        <v>69182</v>
      </c>
      <c r="DEN182" s="170" t="s">
        <v>29</v>
      </c>
      <c r="DEO182" s="170" t="n">
        <v>69182</v>
      </c>
      <c r="DEP182" s="170" t="n">
        <f aca="false">DEP187</f>
        <v>0</v>
      </c>
      <c r="DEU182" s="170" t="s">
        <v>28</v>
      </c>
      <c r="DEV182" s="170" t="n">
        <f aca="false">DEY182</f>
        <v>69182</v>
      </c>
      <c r="DEX182" s="170" t="s">
        <v>29</v>
      </c>
      <c r="DEY182" s="170" t="n">
        <v>69182</v>
      </c>
      <c r="DEZ182" s="170" t="n">
        <f aca="false">DEZ187</f>
        <v>0</v>
      </c>
      <c r="DFE182" s="170" t="s">
        <v>28</v>
      </c>
      <c r="DFF182" s="170" t="n">
        <f aca="false">DFI182</f>
        <v>69182</v>
      </c>
      <c r="DFH182" s="170" t="s">
        <v>29</v>
      </c>
      <c r="DFI182" s="170" t="n">
        <v>69182</v>
      </c>
      <c r="DFJ182" s="170" t="n">
        <f aca="false">DFJ187</f>
        <v>0</v>
      </c>
      <c r="DFO182" s="170" t="s">
        <v>28</v>
      </c>
      <c r="DFP182" s="170" t="n">
        <f aca="false">DFS182</f>
        <v>69182</v>
      </c>
      <c r="DFR182" s="170" t="s">
        <v>29</v>
      </c>
      <c r="DFS182" s="170" t="n">
        <v>69182</v>
      </c>
      <c r="DFT182" s="170" t="n">
        <f aca="false">DFT187</f>
        <v>0</v>
      </c>
      <c r="DFY182" s="170" t="s">
        <v>28</v>
      </c>
      <c r="DFZ182" s="170" t="n">
        <f aca="false">DGC182</f>
        <v>69182</v>
      </c>
      <c r="DGB182" s="170" t="s">
        <v>29</v>
      </c>
      <c r="DGC182" s="170" t="n">
        <v>69182</v>
      </c>
      <c r="DGD182" s="170" t="n">
        <f aca="false">DGD187</f>
        <v>0</v>
      </c>
      <c r="DGI182" s="170" t="s">
        <v>28</v>
      </c>
      <c r="DGJ182" s="170" t="n">
        <f aca="false">DGM182</f>
        <v>69182</v>
      </c>
      <c r="DGL182" s="170" t="s">
        <v>29</v>
      </c>
      <c r="DGM182" s="170" t="n">
        <v>69182</v>
      </c>
      <c r="DGN182" s="170" t="n">
        <f aca="false">DGN187</f>
        <v>0</v>
      </c>
      <c r="DGS182" s="170" t="s">
        <v>28</v>
      </c>
      <c r="DGT182" s="170" t="n">
        <f aca="false">DGW182</f>
        <v>69182</v>
      </c>
      <c r="DGV182" s="170" t="s">
        <v>29</v>
      </c>
      <c r="DGW182" s="170" t="n">
        <v>69182</v>
      </c>
      <c r="DGX182" s="170" t="n">
        <f aca="false">DGX187</f>
        <v>0</v>
      </c>
      <c r="DHC182" s="170" t="s">
        <v>28</v>
      </c>
      <c r="DHD182" s="170" t="n">
        <f aca="false">DHG182</f>
        <v>69182</v>
      </c>
      <c r="DHF182" s="170" t="s">
        <v>29</v>
      </c>
      <c r="DHG182" s="170" t="n">
        <v>69182</v>
      </c>
      <c r="DHH182" s="170" t="n">
        <f aca="false">DHH187</f>
        <v>0</v>
      </c>
      <c r="DHM182" s="170" t="s">
        <v>28</v>
      </c>
      <c r="DHN182" s="170" t="n">
        <f aca="false">DHQ182</f>
        <v>69182</v>
      </c>
      <c r="DHP182" s="170" t="s">
        <v>29</v>
      </c>
      <c r="DHQ182" s="170" t="n">
        <v>69182</v>
      </c>
      <c r="DHR182" s="170" t="n">
        <f aca="false">DHR187</f>
        <v>0</v>
      </c>
      <c r="DHW182" s="170" t="s">
        <v>28</v>
      </c>
      <c r="DHX182" s="170" t="n">
        <f aca="false">DIA182</f>
        <v>69182</v>
      </c>
      <c r="DHZ182" s="170" t="s">
        <v>29</v>
      </c>
      <c r="DIA182" s="170" t="n">
        <v>69182</v>
      </c>
      <c r="DIB182" s="170" t="n">
        <f aca="false">DIB187</f>
        <v>0</v>
      </c>
      <c r="DIG182" s="170" t="s">
        <v>28</v>
      </c>
      <c r="DIH182" s="170" t="n">
        <f aca="false">DIK182</f>
        <v>69182</v>
      </c>
      <c r="DIJ182" s="170" t="s">
        <v>29</v>
      </c>
      <c r="DIK182" s="170" t="n">
        <v>69182</v>
      </c>
      <c r="DIL182" s="170" t="n">
        <f aca="false">DIL187</f>
        <v>0</v>
      </c>
      <c r="DIQ182" s="170" t="s">
        <v>28</v>
      </c>
      <c r="DIR182" s="170" t="n">
        <f aca="false">DIU182</f>
        <v>69182</v>
      </c>
      <c r="DIT182" s="170" t="s">
        <v>29</v>
      </c>
      <c r="DIU182" s="170" t="n">
        <v>69182</v>
      </c>
      <c r="DIV182" s="170" t="n">
        <f aca="false">DIV187</f>
        <v>0</v>
      </c>
      <c r="DJA182" s="170" t="s">
        <v>28</v>
      </c>
      <c r="DJB182" s="170" t="n">
        <f aca="false">DJE182</f>
        <v>69182</v>
      </c>
      <c r="DJD182" s="170" t="s">
        <v>29</v>
      </c>
      <c r="DJE182" s="170" t="n">
        <v>69182</v>
      </c>
      <c r="DJF182" s="170" t="n">
        <f aca="false">DJF187</f>
        <v>0</v>
      </c>
      <c r="DJK182" s="170" t="s">
        <v>28</v>
      </c>
      <c r="DJL182" s="170" t="n">
        <f aca="false">DJO182</f>
        <v>69182</v>
      </c>
      <c r="DJN182" s="170" t="s">
        <v>29</v>
      </c>
      <c r="DJO182" s="170" t="n">
        <v>69182</v>
      </c>
      <c r="DJP182" s="170" t="n">
        <f aca="false">DJP187</f>
        <v>0</v>
      </c>
      <c r="DJU182" s="170" t="s">
        <v>28</v>
      </c>
      <c r="DJV182" s="170" t="n">
        <f aca="false">DJY182</f>
        <v>69182</v>
      </c>
      <c r="DJX182" s="170" t="s">
        <v>29</v>
      </c>
      <c r="DJY182" s="170" t="n">
        <v>69182</v>
      </c>
      <c r="DJZ182" s="170" t="n">
        <f aca="false">DJZ187</f>
        <v>0</v>
      </c>
      <c r="DKE182" s="170" t="s">
        <v>28</v>
      </c>
      <c r="DKF182" s="170" t="n">
        <f aca="false">DKI182</f>
        <v>69182</v>
      </c>
      <c r="DKH182" s="170" t="s">
        <v>29</v>
      </c>
      <c r="DKI182" s="170" t="n">
        <v>69182</v>
      </c>
      <c r="DKJ182" s="170" t="n">
        <f aca="false">DKJ187</f>
        <v>0</v>
      </c>
      <c r="DKO182" s="170" t="s">
        <v>28</v>
      </c>
      <c r="DKP182" s="170" t="n">
        <f aca="false">DKS182</f>
        <v>69182</v>
      </c>
      <c r="DKR182" s="170" t="s">
        <v>29</v>
      </c>
      <c r="DKS182" s="170" t="n">
        <v>69182</v>
      </c>
      <c r="DKT182" s="170" t="n">
        <f aca="false">DKT187</f>
        <v>0</v>
      </c>
      <c r="DKY182" s="170" t="s">
        <v>28</v>
      </c>
      <c r="DKZ182" s="170" t="n">
        <f aca="false">DLC182</f>
        <v>69182</v>
      </c>
      <c r="DLB182" s="170" t="s">
        <v>29</v>
      </c>
      <c r="DLC182" s="170" t="n">
        <v>69182</v>
      </c>
      <c r="DLD182" s="170" t="n">
        <f aca="false">DLD187</f>
        <v>0</v>
      </c>
      <c r="DLI182" s="170" t="s">
        <v>28</v>
      </c>
      <c r="DLJ182" s="170" t="n">
        <f aca="false">DLM182</f>
        <v>69182</v>
      </c>
      <c r="DLL182" s="170" t="s">
        <v>29</v>
      </c>
      <c r="DLM182" s="170" t="n">
        <v>69182</v>
      </c>
      <c r="DLN182" s="170" t="n">
        <f aca="false">DLN187</f>
        <v>0</v>
      </c>
      <c r="DLS182" s="170" t="s">
        <v>28</v>
      </c>
      <c r="DLT182" s="170" t="n">
        <f aca="false">DLW182</f>
        <v>69182</v>
      </c>
      <c r="DLV182" s="170" t="s">
        <v>29</v>
      </c>
      <c r="DLW182" s="170" t="n">
        <v>69182</v>
      </c>
      <c r="DLX182" s="170" t="n">
        <f aca="false">DLX187</f>
        <v>0</v>
      </c>
      <c r="DMC182" s="170" t="s">
        <v>28</v>
      </c>
      <c r="DMD182" s="170" t="n">
        <f aca="false">DMG182</f>
        <v>69182</v>
      </c>
      <c r="DMF182" s="170" t="s">
        <v>29</v>
      </c>
      <c r="DMG182" s="170" t="n">
        <v>69182</v>
      </c>
      <c r="DMH182" s="170" t="n">
        <f aca="false">DMH187</f>
        <v>0</v>
      </c>
      <c r="DMM182" s="170" t="s">
        <v>28</v>
      </c>
      <c r="DMN182" s="170" t="n">
        <f aca="false">DMQ182</f>
        <v>69182</v>
      </c>
      <c r="DMP182" s="170" t="s">
        <v>29</v>
      </c>
      <c r="DMQ182" s="170" t="n">
        <v>69182</v>
      </c>
      <c r="DMR182" s="170" t="n">
        <f aca="false">DMR187</f>
        <v>0</v>
      </c>
      <c r="DMW182" s="170" t="s">
        <v>28</v>
      </c>
      <c r="DMX182" s="170" t="n">
        <f aca="false">DNA182</f>
        <v>69182</v>
      </c>
      <c r="DMZ182" s="170" t="s">
        <v>29</v>
      </c>
      <c r="DNA182" s="170" t="n">
        <v>69182</v>
      </c>
      <c r="DNB182" s="170" t="n">
        <f aca="false">DNB187</f>
        <v>0</v>
      </c>
      <c r="DNG182" s="170" t="s">
        <v>28</v>
      </c>
      <c r="DNH182" s="170" t="n">
        <f aca="false">DNK182</f>
        <v>69182</v>
      </c>
      <c r="DNJ182" s="170" t="s">
        <v>29</v>
      </c>
      <c r="DNK182" s="170" t="n">
        <v>69182</v>
      </c>
      <c r="DNL182" s="170" t="n">
        <f aca="false">DNL187</f>
        <v>0</v>
      </c>
      <c r="DNQ182" s="170" t="s">
        <v>28</v>
      </c>
      <c r="DNR182" s="170" t="n">
        <f aca="false">DNU182</f>
        <v>69182</v>
      </c>
      <c r="DNT182" s="170" t="s">
        <v>29</v>
      </c>
      <c r="DNU182" s="170" t="n">
        <v>69182</v>
      </c>
      <c r="DNV182" s="170" t="n">
        <f aca="false">DNV187</f>
        <v>0</v>
      </c>
      <c r="DOA182" s="170" t="s">
        <v>28</v>
      </c>
      <c r="DOB182" s="170" t="n">
        <f aca="false">DOE182</f>
        <v>69182</v>
      </c>
      <c r="DOD182" s="170" t="s">
        <v>29</v>
      </c>
      <c r="DOE182" s="170" t="n">
        <v>69182</v>
      </c>
      <c r="DOF182" s="170" t="n">
        <f aca="false">DOF187</f>
        <v>0</v>
      </c>
      <c r="DOK182" s="170" t="s">
        <v>28</v>
      </c>
      <c r="DOL182" s="170" t="n">
        <f aca="false">DOO182</f>
        <v>69182</v>
      </c>
      <c r="DON182" s="170" t="s">
        <v>29</v>
      </c>
      <c r="DOO182" s="170" t="n">
        <v>69182</v>
      </c>
      <c r="DOP182" s="170" t="n">
        <f aca="false">DOP187</f>
        <v>0</v>
      </c>
      <c r="DOU182" s="170" t="s">
        <v>28</v>
      </c>
      <c r="DOV182" s="170" t="n">
        <f aca="false">DOY182</f>
        <v>69182</v>
      </c>
      <c r="DOX182" s="170" t="s">
        <v>29</v>
      </c>
      <c r="DOY182" s="170" t="n">
        <v>69182</v>
      </c>
      <c r="DOZ182" s="170" t="n">
        <f aca="false">DOZ187</f>
        <v>0</v>
      </c>
      <c r="DPE182" s="170" t="s">
        <v>28</v>
      </c>
      <c r="DPF182" s="170" t="n">
        <f aca="false">DPI182</f>
        <v>69182</v>
      </c>
      <c r="DPH182" s="170" t="s">
        <v>29</v>
      </c>
      <c r="DPI182" s="170" t="n">
        <v>69182</v>
      </c>
      <c r="DPJ182" s="170" t="n">
        <f aca="false">DPJ187</f>
        <v>0</v>
      </c>
      <c r="DPO182" s="170" t="s">
        <v>28</v>
      </c>
      <c r="DPP182" s="170" t="n">
        <f aca="false">DPS182</f>
        <v>69182</v>
      </c>
      <c r="DPR182" s="170" t="s">
        <v>29</v>
      </c>
      <c r="DPS182" s="170" t="n">
        <v>69182</v>
      </c>
      <c r="DPT182" s="170" t="n">
        <f aca="false">DPT187</f>
        <v>0</v>
      </c>
      <c r="DPY182" s="170" t="s">
        <v>28</v>
      </c>
      <c r="DPZ182" s="170" t="n">
        <f aca="false">DQC182</f>
        <v>69182</v>
      </c>
      <c r="DQB182" s="170" t="s">
        <v>29</v>
      </c>
      <c r="DQC182" s="170" t="n">
        <v>69182</v>
      </c>
      <c r="DQD182" s="170" t="n">
        <f aca="false">DQD187</f>
        <v>0</v>
      </c>
      <c r="DQI182" s="170" t="s">
        <v>28</v>
      </c>
      <c r="DQJ182" s="170" t="n">
        <f aca="false">DQM182</f>
        <v>69182</v>
      </c>
      <c r="DQL182" s="170" t="s">
        <v>29</v>
      </c>
      <c r="DQM182" s="170" t="n">
        <v>69182</v>
      </c>
      <c r="DQN182" s="170" t="n">
        <f aca="false">DQN187</f>
        <v>0</v>
      </c>
      <c r="DQS182" s="170" t="s">
        <v>28</v>
      </c>
      <c r="DQT182" s="170" t="n">
        <f aca="false">DQW182</f>
        <v>69182</v>
      </c>
      <c r="DQV182" s="170" t="s">
        <v>29</v>
      </c>
      <c r="DQW182" s="170" t="n">
        <v>69182</v>
      </c>
      <c r="DQX182" s="170" t="n">
        <f aca="false">DQX187</f>
        <v>0</v>
      </c>
      <c r="DRC182" s="170" t="s">
        <v>28</v>
      </c>
      <c r="DRD182" s="170" t="n">
        <f aca="false">DRG182</f>
        <v>69182</v>
      </c>
      <c r="DRF182" s="170" t="s">
        <v>29</v>
      </c>
      <c r="DRG182" s="170" t="n">
        <v>69182</v>
      </c>
      <c r="DRH182" s="170" t="n">
        <f aca="false">DRH187</f>
        <v>0</v>
      </c>
      <c r="DRM182" s="170" t="s">
        <v>28</v>
      </c>
      <c r="DRN182" s="170" t="n">
        <f aca="false">DRQ182</f>
        <v>69182</v>
      </c>
      <c r="DRP182" s="170" t="s">
        <v>29</v>
      </c>
      <c r="DRQ182" s="170" t="n">
        <v>69182</v>
      </c>
      <c r="DRR182" s="170" t="n">
        <f aca="false">DRR187</f>
        <v>0</v>
      </c>
      <c r="DRW182" s="170" t="s">
        <v>28</v>
      </c>
      <c r="DRX182" s="170" t="n">
        <f aca="false">DSA182</f>
        <v>69182</v>
      </c>
      <c r="DRZ182" s="170" t="s">
        <v>29</v>
      </c>
      <c r="DSA182" s="170" t="n">
        <v>69182</v>
      </c>
      <c r="DSB182" s="170" t="n">
        <f aca="false">DSB187</f>
        <v>0</v>
      </c>
      <c r="DSG182" s="170" t="s">
        <v>28</v>
      </c>
      <c r="DSH182" s="170" t="n">
        <f aca="false">DSK182</f>
        <v>69182</v>
      </c>
      <c r="DSJ182" s="170" t="s">
        <v>29</v>
      </c>
      <c r="DSK182" s="170" t="n">
        <v>69182</v>
      </c>
      <c r="DSL182" s="170" t="n">
        <f aca="false">DSL187</f>
        <v>0</v>
      </c>
      <c r="DSQ182" s="170" t="s">
        <v>28</v>
      </c>
      <c r="DSR182" s="170" t="n">
        <f aca="false">DSU182</f>
        <v>69182</v>
      </c>
      <c r="DST182" s="170" t="s">
        <v>29</v>
      </c>
      <c r="DSU182" s="170" t="n">
        <v>69182</v>
      </c>
      <c r="DSV182" s="170" t="n">
        <f aca="false">DSV187</f>
        <v>0</v>
      </c>
      <c r="DTA182" s="170" t="s">
        <v>28</v>
      </c>
      <c r="DTB182" s="170" t="n">
        <f aca="false">DTE182</f>
        <v>69182</v>
      </c>
      <c r="DTD182" s="170" t="s">
        <v>29</v>
      </c>
      <c r="DTE182" s="170" t="n">
        <v>69182</v>
      </c>
      <c r="DTF182" s="170" t="n">
        <f aca="false">DTF187</f>
        <v>0</v>
      </c>
      <c r="DTK182" s="170" t="s">
        <v>28</v>
      </c>
      <c r="DTL182" s="170" t="n">
        <f aca="false">DTO182</f>
        <v>69182</v>
      </c>
      <c r="DTN182" s="170" t="s">
        <v>29</v>
      </c>
      <c r="DTO182" s="170" t="n">
        <v>69182</v>
      </c>
      <c r="DTP182" s="170" t="n">
        <f aca="false">DTP187</f>
        <v>0</v>
      </c>
      <c r="DTU182" s="170" t="s">
        <v>28</v>
      </c>
      <c r="DTV182" s="170" t="n">
        <f aca="false">DTY182</f>
        <v>69182</v>
      </c>
      <c r="DTX182" s="170" t="s">
        <v>29</v>
      </c>
      <c r="DTY182" s="170" t="n">
        <v>69182</v>
      </c>
      <c r="DTZ182" s="170" t="n">
        <f aca="false">DTZ187</f>
        <v>0</v>
      </c>
      <c r="DUE182" s="170" t="s">
        <v>28</v>
      </c>
      <c r="DUF182" s="170" t="n">
        <f aca="false">DUI182</f>
        <v>69182</v>
      </c>
      <c r="DUH182" s="170" t="s">
        <v>29</v>
      </c>
      <c r="DUI182" s="170" t="n">
        <v>69182</v>
      </c>
      <c r="DUJ182" s="170" t="n">
        <f aca="false">DUJ187</f>
        <v>0</v>
      </c>
      <c r="DUO182" s="170" t="s">
        <v>28</v>
      </c>
      <c r="DUP182" s="170" t="n">
        <f aca="false">DUS182</f>
        <v>69182</v>
      </c>
      <c r="DUR182" s="170" t="s">
        <v>29</v>
      </c>
      <c r="DUS182" s="170" t="n">
        <v>69182</v>
      </c>
      <c r="DUT182" s="170" t="n">
        <f aca="false">DUT187</f>
        <v>0</v>
      </c>
      <c r="DUY182" s="170" t="s">
        <v>28</v>
      </c>
      <c r="DUZ182" s="170" t="n">
        <f aca="false">DVC182</f>
        <v>69182</v>
      </c>
      <c r="DVB182" s="170" t="s">
        <v>29</v>
      </c>
      <c r="DVC182" s="170" t="n">
        <v>69182</v>
      </c>
      <c r="DVD182" s="170" t="n">
        <f aca="false">DVD187</f>
        <v>0</v>
      </c>
      <c r="DVI182" s="170" t="s">
        <v>28</v>
      </c>
      <c r="DVJ182" s="170" t="n">
        <f aca="false">DVM182</f>
        <v>69182</v>
      </c>
      <c r="DVL182" s="170" t="s">
        <v>29</v>
      </c>
      <c r="DVM182" s="170" t="n">
        <v>69182</v>
      </c>
      <c r="DVN182" s="170" t="n">
        <f aca="false">DVN187</f>
        <v>0</v>
      </c>
      <c r="DVS182" s="170" t="s">
        <v>28</v>
      </c>
      <c r="DVT182" s="170" t="n">
        <f aca="false">DVW182</f>
        <v>69182</v>
      </c>
      <c r="DVV182" s="170" t="s">
        <v>29</v>
      </c>
      <c r="DVW182" s="170" t="n">
        <v>69182</v>
      </c>
      <c r="DVX182" s="170" t="n">
        <f aca="false">DVX187</f>
        <v>0</v>
      </c>
      <c r="DWC182" s="170" t="s">
        <v>28</v>
      </c>
      <c r="DWD182" s="170" t="n">
        <f aca="false">DWG182</f>
        <v>69182</v>
      </c>
      <c r="DWF182" s="170" t="s">
        <v>29</v>
      </c>
      <c r="DWG182" s="170" t="n">
        <v>69182</v>
      </c>
      <c r="DWH182" s="170" t="n">
        <f aca="false">DWH187</f>
        <v>0</v>
      </c>
      <c r="DWM182" s="170" t="s">
        <v>28</v>
      </c>
      <c r="DWN182" s="170" t="n">
        <f aca="false">DWQ182</f>
        <v>69182</v>
      </c>
      <c r="DWP182" s="170" t="s">
        <v>29</v>
      </c>
      <c r="DWQ182" s="170" t="n">
        <v>69182</v>
      </c>
      <c r="DWR182" s="170" t="n">
        <f aca="false">DWR187</f>
        <v>0</v>
      </c>
      <c r="DWW182" s="170" t="s">
        <v>28</v>
      </c>
      <c r="DWX182" s="170" t="n">
        <f aca="false">DXA182</f>
        <v>69182</v>
      </c>
      <c r="DWZ182" s="170" t="s">
        <v>29</v>
      </c>
      <c r="DXA182" s="170" t="n">
        <v>69182</v>
      </c>
      <c r="DXB182" s="170" t="n">
        <f aca="false">DXB187</f>
        <v>0</v>
      </c>
      <c r="DXG182" s="170" t="s">
        <v>28</v>
      </c>
      <c r="DXH182" s="170" t="n">
        <f aca="false">DXK182</f>
        <v>69182</v>
      </c>
      <c r="DXJ182" s="170" t="s">
        <v>29</v>
      </c>
      <c r="DXK182" s="170" t="n">
        <v>69182</v>
      </c>
      <c r="DXL182" s="170" t="n">
        <f aca="false">DXL187</f>
        <v>0</v>
      </c>
      <c r="DXQ182" s="170" t="s">
        <v>28</v>
      </c>
      <c r="DXR182" s="170" t="n">
        <f aca="false">DXU182</f>
        <v>69182</v>
      </c>
      <c r="DXT182" s="170" t="s">
        <v>29</v>
      </c>
      <c r="DXU182" s="170" t="n">
        <v>69182</v>
      </c>
      <c r="DXV182" s="170" t="n">
        <f aca="false">DXV187</f>
        <v>0</v>
      </c>
      <c r="DYA182" s="170" t="s">
        <v>28</v>
      </c>
      <c r="DYB182" s="170" t="n">
        <f aca="false">DYE182</f>
        <v>69182</v>
      </c>
      <c r="DYD182" s="170" t="s">
        <v>29</v>
      </c>
      <c r="DYE182" s="170" t="n">
        <v>69182</v>
      </c>
      <c r="DYF182" s="170" t="n">
        <f aca="false">DYF187</f>
        <v>0</v>
      </c>
      <c r="DYK182" s="170" t="s">
        <v>28</v>
      </c>
      <c r="DYL182" s="170" t="n">
        <f aca="false">DYO182</f>
        <v>69182</v>
      </c>
      <c r="DYN182" s="170" t="s">
        <v>29</v>
      </c>
      <c r="DYO182" s="170" t="n">
        <v>69182</v>
      </c>
      <c r="DYP182" s="170" t="n">
        <f aca="false">DYP187</f>
        <v>0</v>
      </c>
      <c r="DYU182" s="170" t="s">
        <v>28</v>
      </c>
      <c r="DYV182" s="170" t="n">
        <f aca="false">DYY182</f>
        <v>69182</v>
      </c>
      <c r="DYX182" s="170" t="s">
        <v>29</v>
      </c>
      <c r="DYY182" s="170" t="n">
        <v>69182</v>
      </c>
      <c r="DYZ182" s="170" t="n">
        <f aca="false">DYZ187</f>
        <v>0</v>
      </c>
      <c r="DZE182" s="170" t="s">
        <v>28</v>
      </c>
      <c r="DZF182" s="170" t="n">
        <f aca="false">DZI182</f>
        <v>69182</v>
      </c>
      <c r="DZH182" s="170" t="s">
        <v>29</v>
      </c>
      <c r="DZI182" s="170" t="n">
        <v>69182</v>
      </c>
      <c r="DZJ182" s="170" t="n">
        <f aca="false">DZJ187</f>
        <v>0</v>
      </c>
      <c r="DZO182" s="170" t="s">
        <v>28</v>
      </c>
      <c r="DZP182" s="170" t="n">
        <f aca="false">DZS182</f>
        <v>69182</v>
      </c>
      <c r="DZR182" s="170" t="s">
        <v>29</v>
      </c>
      <c r="DZS182" s="170" t="n">
        <v>69182</v>
      </c>
      <c r="DZT182" s="170" t="n">
        <f aca="false">DZT187</f>
        <v>0</v>
      </c>
      <c r="DZY182" s="170" t="s">
        <v>28</v>
      </c>
      <c r="DZZ182" s="170" t="n">
        <f aca="false">EAC182</f>
        <v>69182</v>
      </c>
      <c r="EAB182" s="170" t="s">
        <v>29</v>
      </c>
      <c r="EAC182" s="170" t="n">
        <v>69182</v>
      </c>
      <c r="EAD182" s="170" t="n">
        <f aca="false">EAD187</f>
        <v>0</v>
      </c>
      <c r="EAI182" s="170" t="s">
        <v>28</v>
      </c>
      <c r="EAJ182" s="170" t="n">
        <f aca="false">EAM182</f>
        <v>69182</v>
      </c>
      <c r="EAL182" s="170" t="s">
        <v>29</v>
      </c>
      <c r="EAM182" s="170" t="n">
        <v>69182</v>
      </c>
      <c r="EAN182" s="170" t="n">
        <f aca="false">EAN187</f>
        <v>0</v>
      </c>
      <c r="EAS182" s="170" t="s">
        <v>28</v>
      </c>
      <c r="EAT182" s="170" t="n">
        <f aca="false">EAW182</f>
        <v>69182</v>
      </c>
      <c r="EAV182" s="170" t="s">
        <v>29</v>
      </c>
      <c r="EAW182" s="170" t="n">
        <v>69182</v>
      </c>
      <c r="EAX182" s="170" t="n">
        <f aca="false">EAX187</f>
        <v>0</v>
      </c>
      <c r="EBC182" s="170" t="s">
        <v>28</v>
      </c>
      <c r="EBD182" s="170" t="n">
        <f aca="false">EBG182</f>
        <v>69182</v>
      </c>
      <c r="EBF182" s="170" t="s">
        <v>29</v>
      </c>
      <c r="EBG182" s="170" t="n">
        <v>69182</v>
      </c>
      <c r="EBH182" s="170" t="n">
        <f aca="false">EBH187</f>
        <v>0</v>
      </c>
      <c r="EBM182" s="170" t="s">
        <v>28</v>
      </c>
      <c r="EBN182" s="170" t="n">
        <f aca="false">EBQ182</f>
        <v>69182</v>
      </c>
      <c r="EBP182" s="170" t="s">
        <v>29</v>
      </c>
      <c r="EBQ182" s="170" t="n">
        <v>69182</v>
      </c>
      <c r="EBR182" s="170" t="n">
        <f aca="false">EBR187</f>
        <v>0</v>
      </c>
      <c r="EBW182" s="170" t="s">
        <v>28</v>
      </c>
      <c r="EBX182" s="170" t="n">
        <f aca="false">ECA182</f>
        <v>69182</v>
      </c>
      <c r="EBZ182" s="170" t="s">
        <v>29</v>
      </c>
      <c r="ECA182" s="170" t="n">
        <v>69182</v>
      </c>
      <c r="ECB182" s="170" t="n">
        <f aca="false">ECB187</f>
        <v>0</v>
      </c>
      <c r="ECG182" s="170" t="s">
        <v>28</v>
      </c>
      <c r="ECH182" s="170" t="n">
        <f aca="false">ECK182</f>
        <v>69182</v>
      </c>
      <c r="ECJ182" s="170" t="s">
        <v>29</v>
      </c>
      <c r="ECK182" s="170" t="n">
        <v>69182</v>
      </c>
      <c r="ECL182" s="170" t="n">
        <f aca="false">ECL187</f>
        <v>0</v>
      </c>
      <c r="ECQ182" s="170" t="s">
        <v>28</v>
      </c>
      <c r="ECR182" s="170" t="n">
        <f aca="false">ECU182</f>
        <v>69182</v>
      </c>
      <c r="ECT182" s="170" t="s">
        <v>29</v>
      </c>
      <c r="ECU182" s="170" t="n">
        <v>69182</v>
      </c>
      <c r="ECV182" s="170" t="n">
        <f aca="false">ECV187</f>
        <v>0</v>
      </c>
      <c r="EDA182" s="170" t="s">
        <v>28</v>
      </c>
      <c r="EDB182" s="170" t="n">
        <f aca="false">EDE182</f>
        <v>69182</v>
      </c>
      <c r="EDD182" s="170" t="s">
        <v>29</v>
      </c>
      <c r="EDE182" s="170" t="n">
        <v>69182</v>
      </c>
      <c r="EDF182" s="170" t="n">
        <f aca="false">EDF187</f>
        <v>0</v>
      </c>
      <c r="EDK182" s="170" t="s">
        <v>28</v>
      </c>
      <c r="EDL182" s="170" t="n">
        <f aca="false">EDO182</f>
        <v>69182</v>
      </c>
      <c r="EDN182" s="170" t="s">
        <v>29</v>
      </c>
      <c r="EDO182" s="170" t="n">
        <v>69182</v>
      </c>
      <c r="EDP182" s="170" t="n">
        <f aca="false">EDP187</f>
        <v>0</v>
      </c>
      <c r="EDU182" s="170" t="s">
        <v>28</v>
      </c>
      <c r="EDV182" s="170" t="n">
        <f aca="false">EDY182</f>
        <v>69182</v>
      </c>
      <c r="EDX182" s="170" t="s">
        <v>29</v>
      </c>
      <c r="EDY182" s="170" t="n">
        <v>69182</v>
      </c>
      <c r="EDZ182" s="170" t="n">
        <f aca="false">EDZ187</f>
        <v>0</v>
      </c>
      <c r="EEE182" s="170" t="s">
        <v>28</v>
      </c>
      <c r="EEF182" s="170" t="n">
        <f aca="false">EEI182</f>
        <v>69182</v>
      </c>
      <c r="EEH182" s="170" t="s">
        <v>29</v>
      </c>
      <c r="EEI182" s="170" t="n">
        <v>69182</v>
      </c>
      <c r="EEJ182" s="170" t="n">
        <f aca="false">EEJ187</f>
        <v>0</v>
      </c>
      <c r="EEO182" s="170" t="s">
        <v>28</v>
      </c>
      <c r="EEP182" s="170" t="n">
        <f aca="false">EES182</f>
        <v>69182</v>
      </c>
      <c r="EER182" s="170" t="s">
        <v>29</v>
      </c>
      <c r="EES182" s="170" t="n">
        <v>69182</v>
      </c>
      <c r="EET182" s="170" t="n">
        <f aca="false">EET187</f>
        <v>0</v>
      </c>
      <c r="EEY182" s="170" t="s">
        <v>28</v>
      </c>
      <c r="EEZ182" s="170" t="n">
        <f aca="false">EFC182</f>
        <v>69182</v>
      </c>
      <c r="EFB182" s="170" t="s">
        <v>29</v>
      </c>
      <c r="EFC182" s="170" t="n">
        <v>69182</v>
      </c>
      <c r="EFD182" s="170" t="n">
        <f aca="false">EFD187</f>
        <v>0</v>
      </c>
      <c r="EFI182" s="170" t="s">
        <v>28</v>
      </c>
      <c r="EFJ182" s="170" t="n">
        <f aca="false">EFM182</f>
        <v>69182</v>
      </c>
      <c r="EFL182" s="170" t="s">
        <v>29</v>
      </c>
      <c r="EFM182" s="170" t="n">
        <v>69182</v>
      </c>
      <c r="EFN182" s="170" t="n">
        <f aca="false">EFN187</f>
        <v>0</v>
      </c>
      <c r="EFS182" s="170" t="s">
        <v>28</v>
      </c>
      <c r="EFT182" s="170" t="n">
        <f aca="false">EFW182</f>
        <v>69182</v>
      </c>
      <c r="EFV182" s="170" t="s">
        <v>29</v>
      </c>
      <c r="EFW182" s="170" t="n">
        <v>69182</v>
      </c>
      <c r="EFX182" s="170" t="n">
        <f aca="false">EFX187</f>
        <v>0</v>
      </c>
      <c r="EGC182" s="170" t="s">
        <v>28</v>
      </c>
      <c r="EGD182" s="170" t="n">
        <f aca="false">EGG182</f>
        <v>69182</v>
      </c>
      <c r="EGF182" s="170" t="s">
        <v>29</v>
      </c>
      <c r="EGG182" s="170" t="n">
        <v>69182</v>
      </c>
      <c r="EGH182" s="170" t="n">
        <f aca="false">EGH187</f>
        <v>0</v>
      </c>
      <c r="EGM182" s="170" t="s">
        <v>28</v>
      </c>
      <c r="EGN182" s="170" t="n">
        <f aca="false">EGQ182</f>
        <v>69182</v>
      </c>
      <c r="EGP182" s="170" t="s">
        <v>29</v>
      </c>
      <c r="EGQ182" s="170" t="n">
        <v>69182</v>
      </c>
      <c r="EGR182" s="170" t="n">
        <f aca="false">EGR187</f>
        <v>0</v>
      </c>
      <c r="EGW182" s="170" t="s">
        <v>28</v>
      </c>
      <c r="EGX182" s="170" t="n">
        <f aca="false">EHA182</f>
        <v>69182</v>
      </c>
      <c r="EGZ182" s="170" t="s">
        <v>29</v>
      </c>
      <c r="EHA182" s="170" t="n">
        <v>69182</v>
      </c>
      <c r="EHB182" s="170" t="n">
        <f aca="false">EHB187</f>
        <v>0</v>
      </c>
      <c r="EHG182" s="170" t="s">
        <v>28</v>
      </c>
      <c r="EHH182" s="170" t="n">
        <f aca="false">EHK182</f>
        <v>69182</v>
      </c>
      <c r="EHJ182" s="170" t="s">
        <v>29</v>
      </c>
      <c r="EHK182" s="170" t="n">
        <v>69182</v>
      </c>
      <c r="EHL182" s="170" t="n">
        <f aca="false">EHL187</f>
        <v>0</v>
      </c>
      <c r="EHQ182" s="170" t="s">
        <v>28</v>
      </c>
      <c r="EHR182" s="170" t="n">
        <f aca="false">EHU182</f>
        <v>69182</v>
      </c>
      <c r="EHT182" s="170" t="s">
        <v>29</v>
      </c>
      <c r="EHU182" s="170" t="n">
        <v>69182</v>
      </c>
      <c r="EHV182" s="170" t="n">
        <f aca="false">EHV187</f>
        <v>0</v>
      </c>
      <c r="EIA182" s="170" t="s">
        <v>28</v>
      </c>
      <c r="EIB182" s="170" t="n">
        <f aca="false">EIE182</f>
        <v>69182</v>
      </c>
      <c r="EID182" s="170" t="s">
        <v>29</v>
      </c>
      <c r="EIE182" s="170" t="n">
        <v>69182</v>
      </c>
      <c r="EIF182" s="170" t="n">
        <f aca="false">EIF187</f>
        <v>0</v>
      </c>
      <c r="EIK182" s="170" t="s">
        <v>28</v>
      </c>
      <c r="EIL182" s="170" t="n">
        <f aca="false">EIO182</f>
        <v>69182</v>
      </c>
      <c r="EIN182" s="170" t="s">
        <v>29</v>
      </c>
      <c r="EIO182" s="170" t="n">
        <v>69182</v>
      </c>
      <c r="EIP182" s="170" t="n">
        <f aca="false">EIP187</f>
        <v>0</v>
      </c>
      <c r="EIU182" s="170" t="s">
        <v>28</v>
      </c>
      <c r="EIV182" s="170" t="n">
        <f aca="false">EIY182</f>
        <v>69182</v>
      </c>
      <c r="EIX182" s="170" t="s">
        <v>29</v>
      </c>
      <c r="EIY182" s="170" t="n">
        <v>69182</v>
      </c>
      <c r="EIZ182" s="170" t="n">
        <f aca="false">EIZ187</f>
        <v>0</v>
      </c>
      <c r="EJE182" s="170" t="s">
        <v>28</v>
      </c>
      <c r="EJF182" s="170" t="n">
        <f aca="false">EJI182</f>
        <v>69182</v>
      </c>
      <c r="EJH182" s="170" t="s">
        <v>29</v>
      </c>
      <c r="EJI182" s="170" t="n">
        <v>69182</v>
      </c>
      <c r="EJJ182" s="170" t="n">
        <f aca="false">EJJ187</f>
        <v>0</v>
      </c>
      <c r="EJO182" s="170" t="s">
        <v>28</v>
      </c>
      <c r="EJP182" s="170" t="n">
        <f aca="false">EJS182</f>
        <v>69182</v>
      </c>
      <c r="EJR182" s="170" t="s">
        <v>29</v>
      </c>
      <c r="EJS182" s="170" t="n">
        <v>69182</v>
      </c>
      <c r="EJT182" s="170" t="n">
        <f aca="false">EJT187</f>
        <v>0</v>
      </c>
      <c r="EJY182" s="170" t="s">
        <v>28</v>
      </c>
      <c r="EJZ182" s="170" t="n">
        <f aca="false">EKC182</f>
        <v>69182</v>
      </c>
      <c r="EKB182" s="170" t="s">
        <v>29</v>
      </c>
      <c r="EKC182" s="170" t="n">
        <v>69182</v>
      </c>
      <c r="EKD182" s="170" t="n">
        <f aca="false">EKD187</f>
        <v>0</v>
      </c>
      <c r="EKI182" s="170" t="s">
        <v>28</v>
      </c>
      <c r="EKJ182" s="170" t="n">
        <f aca="false">EKM182</f>
        <v>69182</v>
      </c>
      <c r="EKL182" s="170" t="s">
        <v>29</v>
      </c>
      <c r="EKM182" s="170" t="n">
        <v>69182</v>
      </c>
      <c r="EKN182" s="170" t="n">
        <f aca="false">EKN187</f>
        <v>0</v>
      </c>
      <c r="EKS182" s="170" t="s">
        <v>28</v>
      </c>
      <c r="EKT182" s="170" t="n">
        <f aca="false">EKW182</f>
        <v>69182</v>
      </c>
      <c r="EKV182" s="170" t="s">
        <v>29</v>
      </c>
      <c r="EKW182" s="170" t="n">
        <v>69182</v>
      </c>
      <c r="EKX182" s="170" t="n">
        <f aca="false">EKX187</f>
        <v>0</v>
      </c>
      <c r="ELC182" s="170" t="s">
        <v>28</v>
      </c>
      <c r="ELD182" s="170" t="n">
        <f aca="false">ELG182</f>
        <v>69182</v>
      </c>
      <c r="ELF182" s="170" t="s">
        <v>29</v>
      </c>
      <c r="ELG182" s="170" t="n">
        <v>69182</v>
      </c>
      <c r="ELH182" s="170" t="n">
        <f aca="false">ELH187</f>
        <v>0</v>
      </c>
      <c r="ELM182" s="170" t="s">
        <v>28</v>
      </c>
      <c r="ELN182" s="170" t="n">
        <f aca="false">ELQ182</f>
        <v>69182</v>
      </c>
      <c r="ELP182" s="170" t="s">
        <v>29</v>
      </c>
      <c r="ELQ182" s="170" t="n">
        <v>69182</v>
      </c>
      <c r="ELR182" s="170" t="n">
        <f aca="false">ELR187</f>
        <v>0</v>
      </c>
      <c r="ELW182" s="170" t="s">
        <v>28</v>
      </c>
      <c r="ELX182" s="170" t="n">
        <f aca="false">EMA182</f>
        <v>69182</v>
      </c>
      <c r="ELZ182" s="170" t="s">
        <v>29</v>
      </c>
      <c r="EMA182" s="170" t="n">
        <v>69182</v>
      </c>
      <c r="EMB182" s="170" t="n">
        <f aca="false">EMB187</f>
        <v>0</v>
      </c>
      <c r="EMG182" s="170" t="s">
        <v>28</v>
      </c>
      <c r="EMH182" s="170" t="n">
        <f aca="false">EMK182</f>
        <v>69182</v>
      </c>
      <c r="EMJ182" s="170" t="s">
        <v>29</v>
      </c>
      <c r="EMK182" s="170" t="n">
        <v>69182</v>
      </c>
      <c r="EML182" s="170" t="n">
        <f aca="false">EML187</f>
        <v>0</v>
      </c>
      <c r="EMQ182" s="170" t="s">
        <v>28</v>
      </c>
      <c r="EMR182" s="170" t="n">
        <f aca="false">EMU182</f>
        <v>69182</v>
      </c>
      <c r="EMT182" s="170" t="s">
        <v>29</v>
      </c>
      <c r="EMU182" s="170" t="n">
        <v>69182</v>
      </c>
      <c r="EMV182" s="170" t="n">
        <f aca="false">EMV187</f>
        <v>0</v>
      </c>
      <c r="ENA182" s="170" t="s">
        <v>28</v>
      </c>
      <c r="ENB182" s="170" t="n">
        <f aca="false">ENE182</f>
        <v>69182</v>
      </c>
      <c r="END182" s="170" t="s">
        <v>29</v>
      </c>
      <c r="ENE182" s="170" t="n">
        <v>69182</v>
      </c>
      <c r="ENF182" s="170" t="n">
        <f aca="false">ENF187</f>
        <v>0</v>
      </c>
      <c r="ENK182" s="170" t="s">
        <v>28</v>
      </c>
      <c r="ENL182" s="170" t="n">
        <f aca="false">ENO182</f>
        <v>69182</v>
      </c>
      <c r="ENN182" s="170" t="s">
        <v>29</v>
      </c>
      <c r="ENO182" s="170" t="n">
        <v>69182</v>
      </c>
      <c r="ENP182" s="170" t="n">
        <f aca="false">ENP187</f>
        <v>0</v>
      </c>
      <c r="ENU182" s="170" t="s">
        <v>28</v>
      </c>
      <c r="ENV182" s="170" t="n">
        <f aca="false">ENY182</f>
        <v>69182</v>
      </c>
      <c r="ENX182" s="170" t="s">
        <v>29</v>
      </c>
      <c r="ENY182" s="170" t="n">
        <v>69182</v>
      </c>
      <c r="ENZ182" s="170" t="n">
        <f aca="false">ENZ187</f>
        <v>0</v>
      </c>
      <c r="EOE182" s="170" t="s">
        <v>28</v>
      </c>
      <c r="EOF182" s="170" t="n">
        <f aca="false">EOI182</f>
        <v>69182</v>
      </c>
      <c r="EOH182" s="170" t="s">
        <v>29</v>
      </c>
      <c r="EOI182" s="170" t="n">
        <v>69182</v>
      </c>
      <c r="EOJ182" s="170" t="n">
        <f aca="false">EOJ187</f>
        <v>0</v>
      </c>
      <c r="EOO182" s="170" t="s">
        <v>28</v>
      </c>
      <c r="EOP182" s="170" t="n">
        <f aca="false">EOS182</f>
        <v>69182</v>
      </c>
      <c r="EOR182" s="170" t="s">
        <v>29</v>
      </c>
      <c r="EOS182" s="170" t="n">
        <v>69182</v>
      </c>
      <c r="EOT182" s="170" t="n">
        <f aca="false">EOT187</f>
        <v>0</v>
      </c>
      <c r="EOY182" s="170" t="s">
        <v>28</v>
      </c>
      <c r="EOZ182" s="170" t="n">
        <f aca="false">EPC182</f>
        <v>69182</v>
      </c>
      <c r="EPB182" s="170" t="s">
        <v>29</v>
      </c>
      <c r="EPC182" s="170" t="n">
        <v>69182</v>
      </c>
      <c r="EPD182" s="170" t="n">
        <f aca="false">EPD187</f>
        <v>0</v>
      </c>
      <c r="EPI182" s="170" t="s">
        <v>28</v>
      </c>
      <c r="EPJ182" s="170" t="n">
        <f aca="false">EPM182</f>
        <v>69182</v>
      </c>
      <c r="EPL182" s="170" t="s">
        <v>29</v>
      </c>
      <c r="EPM182" s="170" t="n">
        <v>69182</v>
      </c>
      <c r="EPN182" s="170" t="n">
        <f aca="false">EPN187</f>
        <v>0</v>
      </c>
      <c r="EPS182" s="170" t="s">
        <v>28</v>
      </c>
      <c r="EPT182" s="170" t="n">
        <f aca="false">EPW182</f>
        <v>69182</v>
      </c>
      <c r="EPV182" s="170" t="s">
        <v>29</v>
      </c>
      <c r="EPW182" s="170" t="n">
        <v>69182</v>
      </c>
      <c r="EPX182" s="170" t="n">
        <f aca="false">EPX187</f>
        <v>0</v>
      </c>
      <c r="EQC182" s="170" t="s">
        <v>28</v>
      </c>
      <c r="EQD182" s="170" t="n">
        <f aca="false">EQG182</f>
        <v>69182</v>
      </c>
      <c r="EQF182" s="170" t="s">
        <v>29</v>
      </c>
      <c r="EQG182" s="170" t="n">
        <v>69182</v>
      </c>
      <c r="EQH182" s="170" t="n">
        <f aca="false">EQH187</f>
        <v>0</v>
      </c>
      <c r="EQM182" s="170" t="s">
        <v>28</v>
      </c>
      <c r="EQN182" s="170" t="n">
        <f aca="false">EQQ182</f>
        <v>69182</v>
      </c>
      <c r="EQP182" s="170" t="s">
        <v>29</v>
      </c>
      <c r="EQQ182" s="170" t="n">
        <v>69182</v>
      </c>
      <c r="EQR182" s="170" t="n">
        <f aca="false">EQR187</f>
        <v>0</v>
      </c>
      <c r="EQW182" s="170" t="s">
        <v>28</v>
      </c>
      <c r="EQX182" s="170" t="n">
        <f aca="false">ERA182</f>
        <v>69182</v>
      </c>
      <c r="EQZ182" s="170" t="s">
        <v>29</v>
      </c>
      <c r="ERA182" s="170" t="n">
        <v>69182</v>
      </c>
      <c r="ERB182" s="170" t="n">
        <f aca="false">ERB187</f>
        <v>0</v>
      </c>
      <c r="ERG182" s="170" t="s">
        <v>28</v>
      </c>
      <c r="ERH182" s="170" t="n">
        <f aca="false">ERK182</f>
        <v>69182</v>
      </c>
      <c r="ERJ182" s="170" t="s">
        <v>29</v>
      </c>
      <c r="ERK182" s="170" t="n">
        <v>69182</v>
      </c>
      <c r="ERL182" s="170" t="n">
        <f aca="false">ERL187</f>
        <v>0</v>
      </c>
      <c r="ERQ182" s="170" t="s">
        <v>28</v>
      </c>
      <c r="ERR182" s="170" t="n">
        <f aca="false">ERU182</f>
        <v>69182</v>
      </c>
      <c r="ERT182" s="170" t="s">
        <v>29</v>
      </c>
      <c r="ERU182" s="170" t="n">
        <v>69182</v>
      </c>
      <c r="ERV182" s="170" t="n">
        <f aca="false">ERV187</f>
        <v>0</v>
      </c>
      <c r="ESA182" s="170" t="s">
        <v>28</v>
      </c>
      <c r="ESB182" s="170" t="n">
        <f aca="false">ESE182</f>
        <v>69182</v>
      </c>
      <c r="ESD182" s="170" t="s">
        <v>29</v>
      </c>
      <c r="ESE182" s="170" t="n">
        <v>69182</v>
      </c>
      <c r="ESF182" s="170" t="n">
        <f aca="false">ESF187</f>
        <v>0</v>
      </c>
      <c r="ESK182" s="170" t="s">
        <v>28</v>
      </c>
      <c r="ESL182" s="170" t="n">
        <f aca="false">ESO182</f>
        <v>69182</v>
      </c>
      <c r="ESN182" s="170" t="s">
        <v>29</v>
      </c>
      <c r="ESO182" s="170" t="n">
        <v>69182</v>
      </c>
      <c r="ESP182" s="170" t="n">
        <f aca="false">ESP187</f>
        <v>0</v>
      </c>
      <c r="ESU182" s="170" t="s">
        <v>28</v>
      </c>
      <c r="ESV182" s="170" t="n">
        <f aca="false">ESY182</f>
        <v>69182</v>
      </c>
      <c r="ESX182" s="170" t="s">
        <v>29</v>
      </c>
      <c r="ESY182" s="170" t="n">
        <v>69182</v>
      </c>
      <c r="ESZ182" s="170" t="n">
        <f aca="false">ESZ187</f>
        <v>0</v>
      </c>
      <c r="ETE182" s="170" t="s">
        <v>28</v>
      </c>
      <c r="ETF182" s="170" t="n">
        <f aca="false">ETI182</f>
        <v>69182</v>
      </c>
      <c r="ETH182" s="170" t="s">
        <v>29</v>
      </c>
      <c r="ETI182" s="170" t="n">
        <v>69182</v>
      </c>
      <c r="ETJ182" s="170" t="n">
        <f aca="false">ETJ187</f>
        <v>0</v>
      </c>
      <c r="ETO182" s="170" t="s">
        <v>28</v>
      </c>
      <c r="ETP182" s="170" t="n">
        <f aca="false">ETS182</f>
        <v>69182</v>
      </c>
      <c r="ETR182" s="170" t="s">
        <v>29</v>
      </c>
      <c r="ETS182" s="170" t="n">
        <v>69182</v>
      </c>
      <c r="ETT182" s="170" t="n">
        <f aca="false">ETT187</f>
        <v>0</v>
      </c>
      <c r="ETY182" s="170" t="s">
        <v>28</v>
      </c>
      <c r="ETZ182" s="170" t="n">
        <f aca="false">EUC182</f>
        <v>69182</v>
      </c>
      <c r="EUB182" s="170" t="s">
        <v>29</v>
      </c>
      <c r="EUC182" s="170" t="n">
        <v>69182</v>
      </c>
      <c r="EUD182" s="170" t="n">
        <f aca="false">EUD187</f>
        <v>0</v>
      </c>
      <c r="EUI182" s="170" t="s">
        <v>28</v>
      </c>
      <c r="EUJ182" s="170" t="n">
        <f aca="false">EUM182</f>
        <v>69182</v>
      </c>
      <c r="EUL182" s="170" t="s">
        <v>29</v>
      </c>
      <c r="EUM182" s="170" t="n">
        <v>69182</v>
      </c>
      <c r="EUN182" s="170" t="n">
        <f aca="false">EUN187</f>
        <v>0</v>
      </c>
      <c r="EUS182" s="170" t="s">
        <v>28</v>
      </c>
      <c r="EUT182" s="170" t="n">
        <f aca="false">EUW182</f>
        <v>69182</v>
      </c>
      <c r="EUV182" s="170" t="s">
        <v>29</v>
      </c>
      <c r="EUW182" s="170" t="n">
        <v>69182</v>
      </c>
      <c r="EUX182" s="170" t="n">
        <f aca="false">EUX187</f>
        <v>0</v>
      </c>
      <c r="EVC182" s="170" t="s">
        <v>28</v>
      </c>
      <c r="EVD182" s="170" t="n">
        <f aca="false">EVG182</f>
        <v>69182</v>
      </c>
      <c r="EVF182" s="170" t="s">
        <v>29</v>
      </c>
      <c r="EVG182" s="170" t="n">
        <v>69182</v>
      </c>
      <c r="EVH182" s="170" t="n">
        <f aca="false">EVH187</f>
        <v>0</v>
      </c>
      <c r="EVM182" s="170" t="s">
        <v>28</v>
      </c>
      <c r="EVN182" s="170" t="n">
        <f aca="false">EVQ182</f>
        <v>69182</v>
      </c>
      <c r="EVP182" s="170" t="s">
        <v>29</v>
      </c>
      <c r="EVQ182" s="170" t="n">
        <v>69182</v>
      </c>
      <c r="EVR182" s="170" t="n">
        <f aca="false">EVR187</f>
        <v>0</v>
      </c>
      <c r="EVW182" s="170" t="s">
        <v>28</v>
      </c>
      <c r="EVX182" s="170" t="n">
        <f aca="false">EWA182</f>
        <v>69182</v>
      </c>
      <c r="EVZ182" s="170" t="s">
        <v>29</v>
      </c>
      <c r="EWA182" s="170" t="n">
        <v>69182</v>
      </c>
      <c r="EWB182" s="170" t="n">
        <f aca="false">EWB187</f>
        <v>0</v>
      </c>
      <c r="EWG182" s="170" t="s">
        <v>28</v>
      </c>
      <c r="EWH182" s="170" t="n">
        <f aca="false">EWK182</f>
        <v>69182</v>
      </c>
      <c r="EWJ182" s="170" t="s">
        <v>29</v>
      </c>
      <c r="EWK182" s="170" t="n">
        <v>69182</v>
      </c>
      <c r="EWL182" s="170" t="n">
        <f aca="false">EWL187</f>
        <v>0</v>
      </c>
      <c r="EWQ182" s="170" t="s">
        <v>28</v>
      </c>
      <c r="EWR182" s="170" t="n">
        <f aca="false">EWU182</f>
        <v>69182</v>
      </c>
      <c r="EWT182" s="170" t="s">
        <v>29</v>
      </c>
      <c r="EWU182" s="170" t="n">
        <v>69182</v>
      </c>
      <c r="EWV182" s="170" t="n">
        <f aca="false">EWV187</f>
        <v>0</v>
      </c>
      <c r="EXA182" s="170" t="s">
        <v>28</v>
      </c>
      <c r="EXB182" s="170" t="n">
        <f aca="false">EXE182</f>
        <v>69182</v>
      </c>
      <c r="EXD182" s="170" t="s">
        <v>29</v>
      </c>
      <c r="EXE182" s="170" t="n">
        <v>69182</v>
      </c>
      <c r="EXF182" s="170" t="n">
        <f aca="false">EXF187</f>
        <v>0</v>
      </c>
      <c r="EXK182" s="170" t="s">
        <v>28</v>
      </c>
      <c r="EXL182" s="170" t="n">
        <f aca="false">EXO182</f>
        <v>69182</v>
      </c>
      <c r="EXN182" s="170" t="s">
        <v>29</v>
      </c>
      <c r="EXO182" s="170" t="n">
        <v>69182</v>
      </c>
      <c r="EXP182" s="170" t="n">
        <f aca="false">EXP187</f>
        <v>0</v>
      </c>
      <c r="EXU182" s="170" t="s">
        <v>28</v>
      </c>
      <c r="EXV182" s="170" t="n">
        <f aca="false">EXY182</f>
        <v>69182</v>
      </c>
      <c r="EXX182" s="170" t="s">
        <v>29</v>
      </c>
      <c r="EXY182" s="170" t="n">
        <v>69182</v>
      </c>
      <c r="EXZ182" s="170" t="n">
        <f aca="false">EXZ187</f>
        <v>0</v>
      </c>
      <c r="EYE182" s="170" t="s">
        <v>28</v>
      </c>
      <c r="EYF182" s="170" t="n">
        <f aca="false">EYI182</f>
        <v>69182</v>
      </c>
      <c r="EYH182" s="170" t="s">
        <v>29</v>
      </c>
      <c r="EYI182" s="170" t="n">
        <v>69182</v>
      </c>
      <c r="EYJ182" s="170" t="n">
        <f aca="false">EYJ187</f>
        <v>0</v>
      </c>
      <c r="EYO182" s="170" t="s">
        <v>28</v>
      </c>
      <c r="EYP182" s="170" t="n">
        <f aca="false">EYS182</f>
        <v>69182</v>
      </c>
      <c r="EYR182" s="170" t="s">
        <v>29</v>
      </c>
      <c r="EYS182" s="170" t="n">
        <v>69182</v>
      </c>
      <c r="EYT182" s="170" t="n">
        <f aca="false">EYT187</f>
        <v>0</v>
      </c>
      <c r="EYY182" s="170" t="s">
        <v>28</v>
      </c>
      <c r="EYZ182" s="170" t="n">
        <f aca="false">EZC182</f>
        <v>69182</v>
      </c>
      <c r="EZB182" s="170" t="s">
        <v>29</v>
      </c>
      <c r="EZC182" s="170" t="n">
        <v>69182</v>
      </c>
      <c r="EZD182" s="170" t="n">
        <f aca="false">EZD187</f>
        <v>0</v>
      </c>
      <c r="EZI182" s="170" t="s">
        <v>28</v>
      </c>
      <c r="EZJ182" s="170" t="n">
        <f aca="false">EZM182</f>
        <v>69182</v>
      </c>
      <c r="EZL182" s="170" t="s">
        <v>29</v>
      </c>
      <c r="EZM182" s="170" t="n">
        <v>69182</v>
      </c>
      <c r="EZN182" s="170" t="n">
        <f aca="false">EZN187</f>
        <v>0</v>
      </c>
      <c r="EZS182" s="170" t="s">
        <v>28</v>
      </c>
      <c r="EZT182" s="170" t="n">
        <f aca="false">EZW182</f>
        <v>69182</v>
      </c>
      <c r="EZV182" s="170" t="s">
        <v>29</v>
      </c>
      <c r="EZW182" s="170" t="n">
        <v>69182</v>
      </c>
      <c r="EZX182" s="170" t="n">
        <f aca="false">EZX187</f>
        <v>0</v>
      </c>
      <c r="FAC182" s="170" t="s">
        <v>28</v>
      </c>
      <c r="FAD182" s="170" t="n">
        <f aca="false">FAG182</f>
        <v>69182</v>
      </c>
      <c r="FAF182" s="170" t="s">
        <v>29</v>
      </c>
      <c r="FAG182" s="170" t="n">
        <v>69182</v>
      </c>
      <c r="FAH182" s="170" t="n">
        <f aca="false">FAH187</f>
        <v>0</v>
      </c>
      <c r="FAM182" s="170" t="s">
        <v>28</v>
      </c>
      <c r="FAN182" s="170" t="n">
        <f aca="false">FAQ182</f>
        <v>69182</v>
      </c>
      <c r="FAP182" s="170" t="s">
        <v>29</v>
      </c>
      <c r="FAQ182" s="170" t="n">
        <v>69182</v>
      </c>
      <c r="FAR182" s="170" t="n">
        <f aca="false">FAR187</f>
        <v>0</v>
      </c>
      <c r="FAW182" s="170" t="s">
        <v>28</v>
      </c>
      <c r="FAX182" s="170" t="n">
        <f aca="false">FBA182</f>
        <v>69182</v>
      </c>
      <c r="FAZ182" s="170" t="s">
        <v>29</v>
      </c>
      <c r="FBA182" s="170" t="n">
        <v>69182</v>
      </c>
      <c r="FBB182" s="170" t="n">
        <f aca="false">FBB187</f>
        <v>0</v>
      </c>
      <c r="FBG182" s="170" t="s">
        <v>28</v>
      </c>
      <c r="FBH182" s="170" t="n">
        <f aca="false">FBK182</f>
        <v>69182</v>
      </c>
      <c r="FBJ182" s="170" t="s">
        <v>29</v>
      </c>
      <c r="FBK182" s="170" t="n">
        <v>69182</v>
      </c>
      <c r="FBL182" s="170" t="n">
        <f aca="false">FBL187</f>
        <v>0</v>
      </c>
      <c r="FBQ182" s="170" t="s">
        <v>28</v>
      </c>
      <c r="FBR182" s="170" t="n">
        <f aca="false">FBU182</f>
        <v>69182</v>
      </c>
      <c r="FBT182" s="170" t="s">
        <v>29</v>
      </c>
      <c r="FBU182" s="170" t="n">
        <v>69182</v>
      </c>
      <c r="FBV182" s="170" t="n">
        <f aca="false">FBV187</f>
        <v>0</v>
      </c>
      <c r="FCA182" s="170" t="s">
        <v>28</v>
      </c>
      <c r="FCB182" s="170" t="n">
        <f aca="false">FCE182</f>
        <v>69182</v>
      </c>
      <c r="FCD182" s="170" t="s">
        <v>29</v>
      </c>
      <c r="FCE182" s="170" t="n">
        <v>69182</v>
      </c>
      <c r="FCF182" s="170" t="n">
        <f aca="false">FCF187</f>
        <v>0</v>
      </c>
      <c r="FCK182" s="170" t="s">
        <v>28</v>
      </c>
      <c r="FCL182" s="170" t="n">
        <f aca="false">FCO182</f>
        <v>69182</v>
      </c>
      <c r="FCN182" s="170" t="s">
        <v>29</v>
      </c>
      <c r="FCO182" s="170" t="n">
        <v>69182</v>
      </c>
      <c r="FCP182" s="170" t="n">
        <f aca="false">FCP187</f>
        <v>0</v>
      </c>
      <c r="FCU182" s="170" t="s">
        <v>28</v>
      </c>
      <c r="FCV182" s="170" t="n">
        <f aca="false">FCY182</f>
        <v>69182</v>
      </c>
      <c r="FCX182" s="170" t="s">
        <v>29</v>
      </c>
      <c r="FCY182" s="170" t="n">
        <v>69182</v>
      </c>
      <c r="FCZ182" s="170" t="n">
        <f aca="false">FCZ187</f>
        <v>0</v>
      </c>
      <c r="FDE182" s="170" t="s">
        <v>28</v>
      </c>
      <c r="FDF182" s="170" t="n">
        <f aca="false">FDI182</f>
        <v>69182</v>
      </c>
      <c r="FDH182" s="170" t="s">
        <v>29</v>
      </c>
      <c r="FDI182" s="170" t="n">
        <v>69182</v>
      </c>
      <c r="FDJ182" s="170" t="n">
        <f aca="false">FDJ187</f>
        <v>0</v>
      </c>
      <c r="FDO182" s="170" t="s">
        <v>28</v>
      </c>
      <c r="FDP182" s="170" t="n">
        <f aca="false">FDS182</f>
        <v>69182</v>
      </c>
      <c r="FDR182" s="170" t="s">
        <v>29</v>
      </c>
      <c r="FDS182" s="170" t="n">
        <v>69182</v>
      </c>
      <c r="FDT182" s="170" t="n">
        <f aca="false">FDT187</f>
        <v>0</v>
      </c>
      <c r="FDY182" s="170" t="s">
        <v>28</v>
      </c>
      <c r="FDZ182" s="170" t="n">
        <f aca="false">FEC182</f>
        <v>69182</v>
      </c>
      <c r="FEB182" s="170" t="s">
        <v>29</v>
      </c>
      <c r="FEC182" s="170" t="n">
        <v>69182</v>
      </c>
      <c r="FED182" s="170" t="n">
        <f aca="false">FED187</f>
        <v>0</v>
      </c>
      <c r="FEI182" s="170" t="s">
        <v>28</v>
      </c>
      <c r="FEJ182" s="170" t="n">
        <f aca="false">FEM182</f>
        <v>69182</v>
      </c>
      <c r="FEL182" s="170" t="s">
        <v>29</v>
      </c>
      <c r="FEM182" s="170" t="n">
        <v>69182</v>
      </c>
      <c r="FEN182" s="170" t="n">
        <f aca="false">FEN187</f>
        <v>0</v>
      </c>
      <c r="FES182" s="170" t="s">
        <v>28</v>
      </c>
      <c r="FET182" s="170" t="n">
        <f aca="false">FEW182</f>
        <v>69182</v>
      </c>
      <c r="FEV182" s="170" t="s">
        <v>29</v>
      </c>
      <c r="FEW182" s="170" t="n">
        <v>69182</v>
      </c>
      <c r="FEX182" s="170" t="n">
        <f aca="false">FEX187</f>
        <v>0</v>
      </c>
      <c r="FFC182" s="170" t="s">
        <v>28</v>
      </c>
      <c r="FFD182" s="170" t="n">
        <f aca="false">FFG182</f>
        <v>69182</v>
      </c>
      <c r="FFF182" s="170" t="s">
        <v>29</v>
      </c>
      <c r="FFG182" s="170" t="n">
        <v>69182</v>
      </c>
      <c r="FFH182" s="170" t="n">
        <f aca="false">FFH187</f>
        <v>0</v>
      </c>
      <c r="FFM182" s="170" t="s">
        <v>28</v>
      </c>
      <c r="FFN182" s="170" t="n">
        <f aca="false">FFQ182</f>
        <v>69182</v>
      </c>
      <c r="FFP182" s="170" t="s">
        <v>29</v>
      </c>
      <c r="FFQ182" s="170" t="n">
        <v>69182</v>
      </c>
      <c r="FFR182" s="170" t="n">
        <f aca="false">FFR187</f>
        <v>0</v>
      </c>
      <c r="FFW182" s="170" t="s">
        <v>28</v>
      </c>
      <c r="FFX182" s="170" t="n">
        <f aca="false">FGA182</f>
        <v>69182</v>
      </c>
      <c r="FFZ182" s="170" t="s">
        <v>29</v>
      </c>
      <c r="FGA182" s="170" t="n">
        <v>69182</v>
      </c>
      <c r="FGB182" s="170" t="n">
        <f aca="false">FGB187</f>
        <v>0</v>
      </c>
      <c r="FGG182" s="170" t="s">
        <v>28</v>
      </c>
      <c r="FGH182" s="170" t="n">
        <f aca="false">FGK182</f>
        <v>69182</v>
      </c>
      <c r="FGJ182" s="170" t="s">
        <v>29</v>
      </c>
      <c r="FGK182" s="170" t="n">
        <v>69182</v>
      </c>
      <c r="FGL182" s="170" t="n">
        <f aca="false">FGL187</f>
        <v>0</v>
      </c>
      <c r="FGQ182" s="170" t="s">
        <v>28</v>
      </c>
      <c r="FGR182" s="170" t="n">
        <f aca="false">FGU182</f>
        <v>69182</v>
      </c>
      <c r="FGT182" s="170" t="s">
        <v>29</v>
      </c>
      <c r="FGU182" s="170" t="n">
        <v>69182</v>
      </c>
      <c r="FGV182" s="170" t="n">
        <f aca="false">FGV187</f>
        <v>0</v>
      </c>
      <c r="FHA182" s="170" t="s">
        <v>28</v>
      </c>
      <c r="FHB182" s="170" t="n">
        <f aca="false">FHE182</f>
        <v>69182</v>
      </c>
      <c r="FHD182" s="170" t="s">
        <v>29</v>
      </c>
      <c r="FHE182" s="170" t="n">
        <v>69182</v>
      </c>
      <c r="FHF182" s="170" t="n">
        <f aca="false">FHF187</f>
        <v>0</v>
      </c>
      <c r="FHK182" s="170" t="s">
        <v>28</v>
      </c>
      <c r="FHL182" s="170" t="n">
        <f aca="false">FHO182</f>
        <v>69182</v>
      </c>
      <c r="FHN182" s="170" t="s">
        <v>29</v>
      </c>
      <c r="FHO182" s="170" t="n">
        <v>69182</v>
      </c>
      <c r="FHP182" s="170" t="n">
        <f aca="false">FHP187</f>
        <v>0</v>
      </c>
      <c r="FHU182" s="170" t="s">
        <v>28</v>
      </c>
      <c r="FHV182" s="170" t="n">
        <f aca="false">FHY182</f>
        <v>69182</v>
      </c>
      <c r="FHX182" s="170" t="s">
        <v>29</v>
      </c>
      <c r="FHY182" s="170" t="n">
        <v>69182</v>
      </c>
      <c r="FHZ182" s="170" t="n">
        <f aca="false">FHZ187</f>
        <v>0</v>
      </c>
      <c r="FIE182" s="170" t="s">
        <v>28</v>
      </c>
      <c r="FIF182" s="170" t="n">
        <f aca="false">FII182</f>
        <v>69182</v>
      </c>
      <c r="FIH182" s="170" t="s">
        <v>29</v>
      </c>
      <c r="FII182" s="170" t="n">
        <v>69182</v>
      </c>
      <c r="FIJ182" s="170" t="n">
        <f aca="false">FIJ187</f>
        <v>0</v>
      </c>
      <c r="FIO182" s="170" t="s">
        <v>28</v>
      </c>
      <c r="FIP182" s="170" t="n">
        <f aca="false">FIS182</f>
        <v>69182</v>
      </c>
      <c r="FIR182" s="170" t="s">
        <v>29</v>
      </c>
      <c r="FIS182" s="170" t="n">
        <v>69182</v>
      </c>
      <c r="FIT182" s="170" t="n">
        <f aca="false">FIT187</f>
        <v>0</v>
      </c>
      <c r="FIY182" s="170" t="s">
        <v>28</v>
      </c>
      <c r="FIZ182" s="170" t="n">
        <f aca="false">FJC182</f>
        <v>69182</v>
      </c>
      <c r="FJB182" s="170" t="s">
        <v>29</v>
      </c>
      <c r="FJC182" s="170" t="n">
        <v>69182</v>
      </c>
      <c r="FJD182" s="170" t="n">
        <f aca="false">FJD187</f>
        <v>0</v>
      </c>
      <c r="FJI182" s="170" t="s">
        <v>28</v>
      </c>
      <c r="FJJ182" s="170" t="n">
        <f aca="false">FJM182</f>
        <v>69182</v>
      </c>
      <c r="FJL182" s="170" t="s">
        <v>29</v>
      </c>
      <c r="FJM182" s="170" t="n">
        <v>69182</v>
      </c>
      <c r="FJN182" s="170" t="n">
        <f aca="false">FJN187</f>
        <v>0</v>
      </c>
      <c r="FJS182" s="170" t="s">
        <v>28</v>
      </c>
      <c r="FJT182" s="170" t="n">
        <f aca="false">FJW182</f>
        <v>69182</v>
      </c>
      <c r="FJV182" s="170" t="s">
        <v>29</v>
      </c>
      <c r="FJW182" s="170" t="n">
        <v>69182</v>
      </c>
      <c r="FJX182" s="170" t="n">
        <f aca="false">FJX187</f>
        <v>0</v>
      </c>
      <c r="FKC182" s="170" t="s">
        <v>28</v>
      </c>
      <c r="FKD182" s="170" t="n">
        <f aca="false">FKG182</f>
        <v>69182</v>
      </c>
      <c r="FKF182" s="170" t="s">
        <v>29</v>
      </c>
      <c r="FKG182" s="170" t="n">
        <v>69182</v>
      </c>
      <c r="FKH182" s="170" t="n">
        <f aca="false">FKH187</f>
        <v>0</v>
      </c>
      <c r="FKM182" s="170" t="s">
        <v>28</v>
      </c>
      <c r="FKN182" s="170" t="n">
        <f aca="false">FKQ182</f>
        <v>69182</v>
      </c>
      <c r="FKP182" s="170" t="s">
        <v>29</v>
      </c>
      <c r="FKQ182" s="170" t="n">
        <v>69182</v>
      </c>
      <c r="FKR182" s="170" t="n">
        <f aca="false">FKR187</f>
        <v>0</v>
      </c>
      <c r="FKW182" s="170" t="s">
        <v>28</v>
      </c>
      <c r="FKX182" s="170" t="n">
        <f aca="false">FLA182</f>
        <v>69182</v>
      </c>
      <c r="FKZ182" s="170" t="s">
        <v>29</v>
      </c>
      <c r="FLA182" s="170" t="n">
        <v>69182</v>
      </c>
      <c r="FLB182" s="170" t="n">
        <f aca="false">FLB187</f>
        <v>0</v>
      </c>
      <c r="FLG182" s="170" t="s">
        <v>28</v>
      </c>
      <c r="FLH182" s="170" t="n">
        <f aca="false">FLK182</f>
        <v>69182</v>
      </c>
      <c r="FLJ182" s="170" t="s">
        <v>29</v>
      </c>
      <c r="FLK182" s="170" t="n">
        <v>69182</v>
      </c>
      <c r="FLL182" s="170" t="n">
        <f aca="false">FLL187</f>
        <v>0</v>
      </c>
      <c r="FLQ182" s="170" t="s">
        <v>28</v>
      </c>
      <c r="FLR182" s="170" t="n">
        <f aca="false">FLU182</f>
        <v>69182</v>
      </c>
      <c r="FLT182" s="170" t="s">
        <v>29</v>
      </c>
      <c r="FLU182" s="170" t="n">
        <v>69182</v>
      </c>
      <c r="FLV182" s="170" t="n">
        <f aca="false">FLV187</f>
        <v>0</v>
      </c>
      <c r="FMA182" s="170" t="s">
        <v>28</v>
      </c>
      <c r="FMB182" s="170" t="n">
        <f aca="false">FME182</f>
        <v>69182</v>
      </c>
      <c r="FMD182" s="170" t="s">
        <v>29</v>
      </c>
      <c r="FME182" s="170" t="n">
        <v>69182</v>
      </c>
      <c r="FMF182" s="170" t="n">
        <f aca="false">FMF187</f>
        <v>0</v>
      </c>
      <c r="FMK182" s="170" t="s">
        <v>28</v>
      </c>
      <c r="FML182" s="170" t="n">
        <f aca="false">FMO182</f>
        <v>69182</v>
      </c>
      <c r="FMN182" s="170" t="s">
        <v>29</v>
      </c>
      <c r="FMO182" s="170" t="n">
        <v>69182</v>
      </c>
      <c r="FMP182" s="170" t="n">
        <f aca="false">FMP187</f>
        <v>0</v>
      </c>
      <c r="FMU182" s="170" t="s">
        <v>28</v>
      </c>
      <c r="FMV182" s="170" t="n">
        <f aca="false">FMY182</f>
        <v>69182</v>
      </c>
      <c r="FMX182" s="170" t="s">
        <v>29</v>
      </c>
      <c r="FMY182" s="170" t="n">
        <v>69182</v>
      </c>
      <c r="FMZ182" s="170" t="n">
        <f aca="false">FMZ187</f>
        <v>0</v>
      </c>
      <c r="FNE182" s="170" t="s">
        <v>28</v>
      </c>
      <c r="FNF182" s="170" t="n">
        <f aca="false">FNI182</f>
        <v>69182</v>
      </c>
      <c r="FNH182" s="170" t="s">
        <v>29</v>
      </c>
      <c r="FNI182" s="170" t="n">
        <v>69182</v>
      </c>
      <c r="FNJ182" s="170" t="n">
        <f aca="false">FNJ187</f>
        <v>0</v>
      </c>
      <c r="FNO182" s="170" t="s">
        <v>28</v>
      </c>
      <c r="FNP182" s="170" t="n">
        <f aca="false">FNS182</f>
        <v>69182</v>
      </c>
      <c r="FNR182" s="170" t="s">
        <v>29</v>
      </c>
      <c r="FNS182" s="170" t="n">
        <v>69182</v>
      </c>
      <c r="FNT182" s="170" t="n">
        <f aca="false">FNT187</f>
        <v>0</v>
      </c>
      <c r="FNY182" s="170" t="s">
        <v>28</v>
      </c>
      <c r="FNZ182" s="170" t="n">
        <f aca="false">FOC182</f>
        <v>69182</v>
      </c>
      <c r="FOB182" s="170" t="s">
        <v>29</v>
      </c>
      <c r="FOC182" s="170" t="n">
        <v>69182</v>
      </c>
      <c r="FOD182" s="170" t="n">
        <f aca="false">FOD187</f>
        <v>0</v>
      </c>
      <c r="FOI182" s="170" t="s">
        <v>28</v>
      </c>
      <c r="FOJ182" s="170" t="n">
        <f aca="false">FOM182</f>
        <v>69182</v>
      </c>
      <c r="FOL182" s="170" t="s">
        <v>29</v>
      </c>
      <c r="FOM182" s="170" t="n">
        <v>69182</v>
      </c>
      <c r="FON182" s="170" t="n">
        <f aca="false">FON187</f>
        <v>0</v>
      </c>
      <c r="FOS182" s="170" t="s">
        <v>28</v>
      </c>
      <c r="FOT182" s="170" t="n">
        <f aca="false">FOW182</f>
        <v>69182</v>
      </c>
      <c r="FOV182" s="170" t="s">
        <v>29</v>
      </c>
      <c r="FOW182" s="170" t="n">
        <v>69182</v>
      </c>
      <c r="FOX182" s="170" t="n">
        <f aca="false">FOX187</f>
        <v>0</v>
      </c>
      <c r="FPC182" s="170" t="s">
        <v>28</v>
      </c>
      <c r="FPD182" s="170" t="n">
        <f aca="false">FPG182</f>
        <v>69182</v>
      </c>
      <c r="FPF182" s="170" t="s">
        <v>29</v>
      </c>
      <c r="FPG182" s="170" t="n">
        <v>69182</v>
      </c>
      <c r="FPH182" s="170" t="n">
        <f aca="false">FPH187</f>
        <v>0</v>
      </c>
      <c r="FPM182" s="170" t="s">
        <v>28</v>
      </c>
      <c r="FPN182" s="170" t="n">
        <f aca="false">FPQ182</f>
        <v>69182</v>
      </c>
      <c r="FPP182" s="170" t="s">
        <v>29</v>
      </c>
      <c r="FPQ182" s="170" t="n">
        <v>69182</v>
      </c>
      <c r="FPR182" s="170" t="n">
        <f aca="false">FPR187</f>
        <v>0</v>
      </c>
      <c r="FPW182" s="170" t="s">
        <v>28</v>
      </c>
      <c r="FPX182" s="170" t="n">
        <f aca="false">FQA182</f>
        <v>69182</v>
      </c>
      <c r="FPZ182" s="170" t="s">
        <v>29</v>
      </c>
      <c r="FQA182" s="170" t="n">
        <v>69182</v>
      </c>
      <c r="FQB182" s="170" t="n">
        <f aca="false">FQB187</f>
        <v>0</v>
      </c>
      <c r="FQG182" s="170" t="s">
        <v>28</v>
      </c>
      <c r="FQH182" s="170" t="n">
        <f aca="false">FQK182</f>
        <v>69182</v>
      </c>
      <c r="FQJ182" s="170" t="s">
        <v>29</v>
      </c>
      <c r="FQK182" s="170" t="n">
        <v>69182</v>
      </c>
      <c r="FQL182" s="170" t="n">
        <f aca="false">FQL187</f>
        <v>0</v>
      </c>
      <c r="FQQ182" s="170" t="s">
        <v>28</v>
      </c>
      <c r="FQR182" s="170" t="n">
        <f aca="false">FQU182</f>
        <v>69182</v>
      </c>
      <c r="FQT182" s="170" t="s">
        <v>29</v>
      </c>
      <c r="FQU182" s="170" t="n">
        <v>69182</v>
      </c>
      <c r="FQV182" s="170" t="n">
        <f aca="false">FQV187</f>
        <v>0</v>
      </c>
      <c r="FRA182" s="170" t="s">
        <v>28</v>
      </c>
      <c r="FRB182" s="170" t="n">
        <f aca="false">FRE182</f>
        <v>69182</v>
      </c>
      <c r="FRD182" s="170" t="s">
        <v>29</v>
      </c>
      <c r="FRE182" s="170" t="n">
        <v>69182</v>
      </c>
      <c r="FRF182" s="170" t="n">
        <f aca="false">FRF187</f>
        <v>0</v>
      </c>
      <c r="FRK182" s="170" t="s">
        <v>28</v>
      </c>
      <c r="FRL182" s="170" t="n">
        <f aca="false">FRO182</f>
        <v>69182</v>
      </c>
      <c r="FRN182" s="170" t="s">
        <v>29</v>
      </c>
      <c r="FRO182" s="170" t="n">
        <v>69182</v>
      </c>
      <c r="FRP182" s="170" t="n">
        <f aca="false">FRP187</f>
        <v>0</v>
      </c>
      <c r="FRU182" s="170" t="s">
        <v>28</v>
      </c>
      <c r="FRV182" s="170" t="n">
        <f aca="false">FRY182</f>
        <v>69182</v>
      </c>
      <c r="FRX182" s="170" t="s">
        <v>29</v>
      </c>
      <c r="FRY182" s="170" t="n">
        <v>69182</v>
      </c>
      <c r="FRZ182" s="170" t="n">
        <f aca="false">FRZ187</f>
        <v>0</v>
      </c>
      <c r="FSE182" s="170" t="s">
        <v>28</v>
      </c>
      <c r="FSF182" s="170" t="n">
        <f aca="false">FSI182</f>
        <v>69182</v>
      </c>
      <c r="FSH182" s="170" t="s">
        <v>29</v>
      </c>
      <c r="FSI182" s="170" t="n">
        <v>69182</v>
      </c>
      <c r="FSJ182" s="170" t="n">
        <f aca="false">FSJ187</f>
        <v>0</v>
      </c>
      <c r="FSO182" s="170" t="s">
        <v>28</v>
      </c>
      <c r="FSP182" s="170" t="n">
        <f aca="false">FSS182</f>
        <v>69182</v>
      </c>
      <c r="FSR182" s="170" t="s">
        <v>29</v>
      </c>
      <c r="FSS182" s="170" t="n">
        <v>69182</v>
      </c>
      <c r="FST182" s="170" t="n">
        <f aca="false">FST187</f>
        <v>0</v>
      </c>
      <c r="FSY182" s="170" t="s">
        <v>28</v>
      </c>
      <c r="FSZ182" s="170" t="n">
        <f aca="false">FTC182</f>
        <v>69182</v>
      </c>
      <c r="FTB182" s="170" t="s">
        <v>29</v>
      </c>
      <c r="FTC182" s="170" t="n">
        <v>69182</v>
      </c>
      <c r="FTD182" s="170" t="n">
        <f aca="false">FTD187</f>
        <v>0</v>
      </c>
      <c r="FTI182" s="170" t="s">
        <v>28</v>
      </c>
      <c r="FTJ182" s="170" t="n">
        <f aca="false">FTM182</f>
        <v>69182</v>
      </c>
      <c r="FTL182" s="170" t="s">
        <v>29</v>
      </c>
      <c r="FTM182" s="170" t="n">
        <v>69182</v>
      </c>
      <c r="FTN182" s="170" t="n">
        <f aca="false">FTN187</f>
        <v>0</v>
      </c>
      <c r="FTS182" s="170" t="s">
        <v>28</v>
      </c>
      <c r="FTT182" s="170" t="n">
        <f aca="false">FTW182</f>
        <v>69182</v>
      </c>
      <c r="FTV182" s="170" t="s">
        <v>29</v>
      </c>
      <c r="FTW182" s="170" t="n">
        <v>69182</v>
      </c>
      <c r="FTX182" s="170" t="n">
        <f aca="false">FTX187</f>
        <v>0</v>
      </c>
      <c r="FUC182" s="170" t="s">
        <v>28</v>
      </c>
      <c r="FUD182" s="170" t="n">
        <f aca="false">FUG182</f>
        <v>69182</v>
      </c>
      <c r="FUF182" s="170" t="s">
        <v>29</v>
      </c>
      <c r="FUG182" s="170" t="n">
        <v>69182</v>
      </c>
      <c r="FUH182" s="170" t="n">
        <f aca="false">FUH187</f>
        <v>0</v>
      </c>
      <c r="FUM182" s="170" t="s">
        <v>28</v>
      </c>
      <c r="FUN182" s="170" t="n">
        <f aca="false">FUQ182</f>
        <v>69182</v>
      </c>
      <c r="FUP182" s="170" t="s">
        <v>29</v>
      </c>
      <c r="FUQ182" s="170" t="n">
        <v>69182</v>
      </c>
      <c r="FUR182" s="170" t="n">
        <f aca="false">FUR187</f>
        <v>0</v>
      </c>
      <c r="FUW182" s="170" t="s">
        <v>28</v>
      </c>
      <c r="FUX182" s="170" t="n">
        <f aca="false">FVA182</f>
        <v>69182</v>
      </c>
      <c r="FUZ182" s="170" t="s">
        <v>29</v>
      </c>
      <c r="FVA182" s="170" t="n">
        <v>69182</v>
      </c>
      <c r="FVB182" s="170" t="n">
        <f aca="false">FVB187</f>
        <v>0</v>
      </c>
      <c r="FVG182" s="170" t="s">
        <v>28</v>
      </c>
      <c r="FVH182" s="170" t="n">
        <f aca="false">FVK182</f>
        <v>69182</v>
      </c>
      <c r="FVJ182" s="170" t="s">
        <v>29</v>
      </c>
      <c r="FVK182" s="170" t="n">
        <v>69182</v>
      </c>
      <c r="FVL182" s="170" t="n">
        <f aca="false">FVL187</f>
        <v>0</v>
      </c>
      <c r="FVQ182" s="170" t="s">
        <v>28</v>
      </c>
      <c r="FVR182" s="170" t="n">
        <f aca="false">FVU182</f>
        <v>69182</v>
      </c>
      <c r="FVT182" s="170" t="s">
        <v>29</v>
      </c>
      <c r="FVU182" s="170" t="n">
        <v>69182</v>
      </c>
      <c r="FVV182" s="170" t="n">
        <f aca="false">FVV187</f>
        <v>0</v>
      </c>
      <c r="FWA182" s="170" t="s">
        <v>28</v>
      </c>
      <c r="FWB182" s="170" t="n">
        <f aca="false">FWE182</f>
        <v>69182</v>
      </c>
      <c r="FWD182" s="170" t="s">
        <v>29</v>
      </c>
      <c r="FWE182" s="170" t="n">
        <v>69182</v>
      </c>
      <c r="FWF182" s="170" t="n">
        <f aca="false">FWF187</f>
        <v>0</v>
      </c>
      <c r="FWK182" s="170" t="s">
        <v>28</v>
      </c>
      <c r="FWL182" s="170" t="n">
        <f aca="false">FWO182</f>
        <v>69182</v>
      </c>
      <c r="FWN182" s="170" t="s">
        <v>29</v>
      </c>
      <c r="FWO182" s="170" t="n">
        <v>69182</v>
      </c>
      <c r="FWP182" s="170" t="n">
        <f aca="false">FWP187</f>
        <v>0</v>
      </c>
      <c r="FWU182" s="170" t="s">
        <v>28</v>
      </c>
      <c r="FWV182" s="170" t="n">
        <f aca="false">FWY182</f>
        <v>69182</v>
      </c>
      <c r="FWX182" s="170" t="s">
        <v>29</v>
      </c>
      <c r="FWY182" s="170" t="n">
        <v>69182</v>
      </c>
      <c r="FWZ182" s="170" t="n">
        <f aca="false">FWZ187</f>
        <v>0</v>
      </c>
      <c r="FXE182" s="170" t="s">
        <v>28</v>
      </c>
      <c r="FXF182" s="170" t="n">
        <f aca="false">FXI182</f>
        <v>69182</v>
      </c>
      <c r="FXH182" s="170" t="s">
        <v>29</v>
      </c>
      <c r="FXI182" s="170" t="n">
        <v>69182</v>
      </c>
      <c r="FXJ182" s="170" t="n">
        <f aca="false">FXJ187</f>
        <v>0</v>
      </c>
      <c r="FXO182" s="170" t="s">
        <v>28</v>
      </c>
      <c r="FXP182" s="170" t="n">
        <f aca="false">FXS182</f>
        <v>69182</v>
      </c>
      <c r="FXR182" s="170" t="s">
        <v>29</v>
      </c>
      <c r="FXS182" s="170" t="n">
        <v>69182</v>
      </c>
      <c r="FXT182" s="170" t="n">
        <f aca="false">FXT187</f>
        <v>0</v>
      </c>
      <c r="FXY182" s="170" t="s">
        <v>28</v>
      </c>
      <c r="FXZ182" s="170" t="n">
        <f aca="false">FYC182</f>
        <v>69182</v>
      </c>
      <c r="FYB182" s="170" t="s">
        <v>29</v>
      </c>
      <c r="FYC182" s="170" t="n">
        <v>69182</v>
      </c>
      <c r="FYD182" s="170" t="n">
        <f aca="false">FYD187</f>
        <v>0</v>
      </c>
      <c r="FYI182" s="170" t="s">
        <v>28</v>
      </c>
      <c r="FYJ182" s="170" t="n">
        <f aca="false">FYM182</f>
        <v>69182</v>
      </c>
      <c r="FYL182" s="170" t="s">
        <v>29</v>
      </c>
      <c r="FYM182" s="170" t="n">
        <v>69182</v>
      </c>
      <c r="FYN182" s="170" t="n">
        <f aca="false">FYN187</f>
        <v>0</v>
      </c>
      <c r="FYS182" s="170" t="s">
        <v>28</v>
      </c>
      <c r="FYT182" s="170" t="n">
        <f aca="false">FYW182</f>
        <v>69182</v>
      </c>
      <c r="FYV182" s="170" t="s">
        <v>29</v>
      </c>
      <c r="FYW182" s="170" t="n">
        <v>69182</v>
      </c>
      <c r="FYX182" s="170" t="n">
        <f aca="false">FYX187</f>
        <v>0</v>
      </c>
      <c r="FZC182" s="170" t="s">
        <v>28</v>
      </c>
      <c r="FZD182" s="170" t="n">
        <f aca="false">FZG182</f>
        <v>69182</v>
      </c>
      <c r="FZF182" s="170" t="s">
        <v>29</v>
      </c>
      <c r="FZG182" s="170" t="n">
        <v>69182</v>
      </c>
      <c r="FZH182" s="170" t="n">
        <f aca="false">FZH187</f>
        <v>0</v>
      </c>
      <c r="FZM182" s="170" t="s">
        <v>28</v>
      </c>
      <c r="FZN182" s="170" t="n">
        <f aca="false">FZQ182</f>
        <v>69182</v>
      </c>
      <c r="FZP182" s="170" t="s">
        <v>29</v>
      </c>
      <c r="FZQ182" s="170" t="n">
        <v>69182</v>
      </c>
      <c r="FZR182" s="170" t="n">
        <f aca="false">FZR187</f>
        <v>0</v>
      </c>
      <c r="FZW182" s="170" t="s">
        <v>28</v>
      </c>
      <c r="FZX182" s="170" t="n">
        <f aca="false">GAA182</f>
        <v>69182</v>
      </c>
      <c r="FZZ182" s="170" t="s">
        <v>29</v>
      </c>
      <c r="GAA182" s="170" t="n">
        <v>69182</v>
      </c>
      <c r="GAB182" s="170" t="n">
        <f aca="false">GAB187</f>
        <v>0</v>
      </c>
      <c r="GAG182" s="170" t="s">
        <v>28</v>
      </c>
      <c r="GAH182" s="170" t="n">
        <f aca="false">GAK182</f>
        <v>69182</v>
      </c>
      <c r="GAJ182" s="170" t="s">
        <v>29</v>
      </c>
      <c r="GAK182" s="170" t="n">
        <v>69182</v>
      </c>
      <c r="GAL182" s="170" t="n">
        <f aca="false">GAL187</f>
        <v>0</v>
      </c>
      <c r="GAQ182" s="170" t="s">
        <v>28</v>
      </c>
      <c r="GAR182" s="170" t="n">
        <f aca="false">GAU182</f>
        <v>69182</v>
      </c>
      <c r="GAT182" s="170" t="s">
        <v>29</v>
      </c>
      <c r="GAU182" s="170" t="n">
        <v>69182</v>
      </c>
      <c r="GAV182" s="170" t="n">
        <f aca="false">GAV187</f>
        <v>0</v>
      </c>
      <c r="GBA182" s="170" t="s">
        <v>28</v>
      </c>
      <c r="GBB182" s="170" t="n">
        <f aca="false">GBE182</f>
        <v>69182</v>
      </c>
      <c r="GBD182" s="170" t="s">
        <v>29</v>
      </c>
      <c r="GBE182" s="170" t="n">
        <v>69182</v>
      </c>
      <c r="GBF182" s="170" t="n">
        <f aca="false">GBF187</f>
        <v>0</v>
      </c>
      <c r="GBK182" s="170" t="s">
        <v>28</v>
      </c>
      <c r="GBL182" s="170" t="n">
        <f aca="false">GBO182</f>
        <v>69182</v>
      </c>
      <c r="GBN182" s="170" t="s">
        <v>29</v>
      </c>
      <c r="GBO182" s="170" t="n">
        <v>69182</v>
      </c>
      <c r="GBP182" s="170" t="n">
        <f aca="false">GBP187</f>
        <v>0</v>
      </c>
      <c r="GBU182" s="170" t="s">
        <v>28</v>
      </c>
      <c r="GBV182" s="170" t="n">
        <f aca="false">GBY182</f>
        <v>69182</v>
      </c>
      <c r="GBX182" s="170" t="s">
        <v>29</v>
      </c>
      <c r="GBY182" s="170" t="n">
        <v>69182</v>
      </c>
      <c r="GBZ182" s="170" t="n">
        <f aca="false">GBZ187</f>
        <v>0</v>
      </c>
      <c r="GCE182" s="170" t="s">
        <v>28</v>
      </c>
      <c r="GCF182" s="170" t="n">
        <f aca="false">GCI182</f>
        <v>69182</v>
      </c>
      <c r="GCH182" s="170" t="s">
        <v>29</v>
      </c>
      <c r="GCI182" s="170" t="n">
        <v>69182</v>
      </c>
      <c r="GCJ182" s="170" t="n">
        <f aca="false">GCJ187</f>
        <v>0</v>
      </c>
      <c r="GCO182" s="170" t="s">
        <v>28</v>
      </c>
      <c r="GCP182" s="170" t="n">
        <f aca="false">GCS182</f>
        <v>69182</v>
      </c>
      <c r="GCR182" s="170" t="s">
        <v>29</v>
      </c>
      <c r="GCS182" s="170" t="n">
        <v>69182</v>
      </c>
      <c r="GCT182" s="170" t="n">
        <f aca="false">GCT187</f>
        <v>0</v>
      </c>
      <c r="GCY182" s="170" t="s">
        <v>28</v>
      </c>
      <c r="GCZ182" s="170" t="n">
        <f aca="false">GDC182</f>
        <v>69182</v>
      </c>
      <c r="GDB182" s="170" t="s">
        <v>29</v>
      </c>
      <c r="GDC182" s="170" t="n">
        <v>69182</v>
      </c>
      <c r="GDD182" s="170" t="n">
        <f aca="false">GDD187</f>
        <v>0</v>
      </c>
      <c r="GDI182" s="170" t="s">
        <v>28</v>
      </c>
      <c r="GDJ182" s="170" t="n">
        <f aca="false">GDM182</f>
        <v>69182</v>
      </c>
      <c r="GDL182" s="170" t="s">
        <v>29</v>
      </c>
      <c r="GDM182" s="170" t="n">
        <v>69182</v>
      </c>
      <c r="GDN182" s="170" t="n">
        <f aca="false">GDN187</f>
        <v>0</v>
      </c>
      <c r="GDS182" s="170" t="s">
        <v>28</v>
      </c>
      <c r="GDT182" s="170" t="n">
        <f aca="false">GDW182</f>
        <v>69182</v>
      </c>
      <c r="GDV182" s="170" t="s">
        <v>29</v>
      </c>
      <c r="GDW182" s="170" t="n">
        <v>69182</v>
      </c>
      <c r="GDX182" s="170" t="n">
        <f aca="false">GDX187</f>
        <v>0</v>
      </c>
      <c r="GEC182" s="170" t="s">
        <v>28</v>
      </c>
      <c r="GED182" s="170" t="n">
        <f aca="false">GEG182</f>
        <v>69182</v>
      </c>
      <c r="GEF182" s="170" t="s">
        <v>29</v>
      </c>
      <c r="GEG182" s="170" t="n">
        <v>69182</v>
      </c>
      <c r="GEH182" s="170" t="n">
        <f aca="false">GEH187</f>
        <v>0</v>
      </c>
      <c r="GEM182" s="170" t="s">
        <v>28</v>
      </c>
      <c r="GEN182" s="170" t="n">
        <f aca="false">GEQ182</f>
        <v>69182</v>
      </c>
      <c r="GEP182" s="170" t="s">
        <v>29</v>
      </c>
      <c r="GEQ182" s="170" t="n">
        <v>69182</v>
      </c>
      <c r="GER182" s="170" t="n">
        <f aca="false">GER187</f>
        <v>0</v>
      </c>
      <c r="GEW182" s="170" t="s">
        <v>28</v>
      </c>
      <c r="GEX182" s="170" t="n">
        <f aca="false">GFA182</f>
        <v>69182</v>
      </c>
      <c r="GEZ182" s="170" t="s">
        <v>29</v>
      </c>
      <c r="GFA182" s="170" t="n">
        <v>69182</v>
      </c>
      <c r="GFB182" s="170" t="n">
        <f aca="false">GFB187</f>
        <v>0</v>
      </c>
      <c r="GFG182" s="170" t="s">
        <v>28</v>
      </c>
      <c r="GFH182" s="170" t="n">
        <f aca="false">GFK182</f>
        <v>69182</v>
      </c>
      <c r="GFJ182" s="170" t="s">
        <v>29</v>
      </c>
      <c r="GFK182" s="170" t="n">
        <v>69182</v>
      </c>
      <c r="GFL182" s="170" t="n">
        <f aca="false">GFL187</f>
        <v>0</v>
      </c>
      <c r="GFQ182" s="170" t="s">
        <v>28</v>
      </c>
      <c r="GFR182" s="170" t="n">
        <f aca="false">GFU182</f>
        <v>69182</v>
      </c>
      <c r="GFT182" s="170" t="s">
        <v>29</v>
      </c>
      <c r="GFU182" s="170" t="n">
        <v>69182</v>
      </c>
      <c r="GFV182" s="170" t="n">
        <f aca="false">GFV187</f>
        <v>0</v>
      </c>
      <c r="GGA182" s="170" t="s">
        <v>28</v>
      </c>
      <c r="GGB182" s="170" t="n">
        <f aca="false">GGE182</f>
        <v>69182</v>
      </c>
      <c r="GGD182" s="170" t="s">
        <v>29</v>
      </c>
      <c r="GGE182" s="170" t="n">
        <v>69182</v>
      </c>
      <c r="GGF182" s="170" t="n">
        <f aca="false">GGF187</f>
        <v>0</v>
      </c>
      <c r="GGK182" s="170" t="s">
        <v>28</v>
      </c>
      <c r="GGL182" s="170" t="n">
        <f aca="false">GGO182</f>
        <v>69182</v>
      </c>
      <c r="GGN182" s="170" t="s">
        <v>29</v>
      </c>
      <c r="GGO182" s="170" t="n">
        <v>69182</v>
      </c>
      <c r="GGP182" s="170" t="n">
        <f aca="false">GGP187</f>
        <v>0</v>
      </c>
      <c r="GGU182" s="170" t="s">
        <v>28</v>
      </c>
      <c r="GGV182" s="170" t="n">
        <f aca="false">GGY182</f>
        <v>69182</v>
      </c>
      <c r="GGX182" s="170" t="s">
        <v>29</v>
      </c>
      <c r="GGY182" s="170" t="n">
        <v>69182</v>
      </c>
      <c r="GGZ182" s="170" t="n">
        <f aca="false">GGZ187</f>
        <v>0</v>
      </c>
      <c r="GHE182" s="170" t="s">
        <v>28</v>
      </c>
      <c r="GHF182" s="170" t="n">
        <f aca="false">GHI182</f>
        <v>69182</v>
      </c>
      <c r="GHH182" s="170" t="s">
        <v>29</v>
      </c>
      <c r="GHI182" s="170" t="n">
        <v>69182</v>
      </c>
      <c r="GHJ182" s="170" t="n">
        <f aca="false">GHJ187</f>
        <v>0</v>
      </c>
      <c r="GHO182" s="170" t="s">
        <v>28</v>
      </c>
      <c r="GHP182" s="170" t="n">
        <f aca="false">GHS182</f>
        <v>69182</v>
      </c>
      <c r="GHR182" s="170" t="s">
        <v>29</v>
      </c>
      <c r="GHS182" s="170" t="n">
        <v>69182</v>
      </c>
      <c r="GHT182" s="170" t="n">
        <f aca="false">GHT187</f>
        <v>0</v>
      </c>
      <c r="GHY182" s="170" t="s">
        <v>28</v>
      </c>
      <c r="GHZ182" s="170" t="n">
        <f aca="false">GIC182</f>
        <v>69182</v>
      </c>
      <c r="GIB182" s="170" t="s">
        <v>29</v>
      </c>
      <c r="GIC182" s="170" t="n">
        <v>69182</v>
      </c>
      <c r="GID182" s="170" t="n">
        <f aca="false">GID187</f>
        <v>0</v>
      </c>
      <c r="GII182" s="170" t="s">
        <v>28</v>
      </c>
      <c r="GIJ182" s="170" t="n">
        <f aca="false">GIM182</f>
        <v>69182</v>
      </c>
      <c r="GIL182" s="170" t="s">
        <v>29</v>
      </c>
      <c r="GIM182" s="170" t="n">
        <v>69182</v>
      </c>
      <c r="GIN182" s="170" t="n">
        <f aca="false">GIN187</f>
        <v>0</v>
      </c>
      <c r="GIS182" s="170" t="s">
        <v>28</v>
      </c>
      <c r="GIT182" s="170" t="n">
        <f aca="false">GIW182</f>
        <v>69182</v>
      </c>
      <c r="GIV182" s="170" t="s">
        <v>29</v>
      </c>
      <c r="GIW182" s="170" t="n">
        <v>69182</v>
      </c>
      <c r="GIX182" s="170" t="n">
        <f aca="false">GIX187</f>
        <v>0</v>
      </c>
      <c r="GJC182" s="170" t="s">
        <v>28</v>
      </c>
      <c r="GJD182" s="170" t="n">
        <f aca="false">GJG182</f>
        <v>69182</v>
      </c>
      <c r="GJF182" s="170" t="s">
        <v>29</v>
      </c>
      <c r="GJG182" s="170" t="n">
        <v>69182</v>
      </c>
      <c r="GJH182" s="170" t="n">
        <f aca="false">GJH187</f>
        <v>0</v>
      </c>
      <c r="GJM182" s="170" t="s">
        <v>28</v>
      </c>
      <c r="GJN182" s="170" t="n">
        <f aca="false">GJQ182</f>
        <v>69182</v>
      </c>
      <c r="GJP182" s="170" t="s">
        <v>29</v>
      </c>
      <c r="GJQ182" s="170" t="n">
        <v>69182</v>
      </c>
      <c r="GJR182" s="170" t="n">
        <f aca="false">GJR187</f>
        <v>0</v>
      </c>
      <c r="GJW182" s="170" t="s">
        <v>28</v>
      </c>
      <c r="GJX182" s="170" t="n">
        <f aca="false">GKA182</f>
        <v>69182</v>
      </c>
      <c r="GJZ182" s="170" t="s">
        <v>29</v>
      </c>
      <c r="GKA182" s="170" t="n">
        <v>69182</v>
      </c>
      <c r="GKB182" s="170" t="n">
        <f aca="false">GKB187</f>
        <v>0</v>
      </c>
      <c r="GKG182" s="170" t="s">
        <v>28</v>
      </c>
      <c r="GKH182" s="170" t="n">
        <f aca="false">GKK182</f>
        <v>69182</v>
      </c>
      <c r="GKJ182" s="170" t="s">
        <v>29</v>
      </c>
      <c r="GKK182" s="170" t="n">
        <v>69182</v>
      </c>
      <c r="GKL182" s="170" t="n">
        <f aca="false">GKL187</f>
        <v>0</v>
      </c>
      <c r="GKQ182" s="170" t="s">
        <v>28</v>
      </c>
      <c r="GKR182" s="170" t="n">
        <f aca="false">GKU182</f>
        <v>69182</v>
      </c>
      <c r="GKT182" s="170" t="s">
        <v>29</v>
      </c>
      <c r="GKU182" s="170" t="n">
        <v>69182</v>
      </c>
      <c r="GKV182" s="170" t="n">
        <f aca="false">GKV187</f>
        <v>0</v>
      </c>
      <c r="GLA182" s="170" t="s">
        <v>28</v>
      </c>
      <c r="GLB182" s="170" t="n">
        <f aca="false">GLE182</f>
        <v>69182</v>
      </c>
      <c r="GLD182" s="170" t="s">
        <v>29</v>
      </c>
      <c r="GLE182" s="170" t="n">
        <v>69182</v>
      </c>
      <c r="GLF182" s="170" t="n">
        <f aca="false">GLF187</f>
        <v>0</v>
      </c>
      <c r="GLK182" s="170" t="s">
        <v>28</v>
      </c>
      <c r="GLL182" s="170" t="n">
        <f aca="false">GLO182</f>
        <v>69182</v>
      </c>
      <c r="GLN182" s="170" t="s">
        <v>29</v>
      </c>
      <c r="GLO182" s="170" t="n">
        <v>69182</v>
      </c>
      <c r="GLP182" s="170" t="n">
        <f aca="false">GLP187</f>
        <v>0</v>
      </c>
      <c r="GLU182" s="170" t="s">
        <v>28</v>
      </c>
      <c r="GLV182" s="170" t="n">
        <f aca="false">GLY182</f>
        <v>69182</v>
      </c>
      <c r="GLX182" s="170" t="s">
        <v>29</v>
      </c>
      <c r="GLY182" s="170" t="n">
        <v>69182</v>
      </c>
      <c r="GLZ182" s="170" t="n">
        <f aca="false">GLZ187</f>
        <v>0</v>
      </c>
      <c r="GME182" s="170" t="s">
        <v>28</v>
      </c>
      <c r="GMF182" s="170" t="n">
        <f aca="false">GMI182</f>
        <v>69182</v>
      </c>
      <c r="GMH182" s="170" t="s">
        <v>29</v>
      </c>
      <c r="GMI182" s="170" t="n">
        <v>69182</v>
      </c>
      <c r="GMJ182" s="170" t="n">
        <f aca="false">GMJ187</f>
        <v>0</v>
      </c>
      <c r="GMO182" s="170" t="s">
        <v>28</v>
      </c>
      <c r="GMP182" s="170" t="n">
        <f aca="false">GMS182</f>
        <v>69182</v>
      </c>
      <c r="GMR182" s="170" t="s">
        <v>29</v>
      </c>
      <c r="GMS182" s="170" t="n">
        <v>69182</v>
      </c>
      <c r="GMT182" s="170" t="n">
        <f aca="false">GMT187</f>
        <v>0</v>
      </c>
      <c r="GMY182" s="170" t="s">
        <v>28</v>
      </c>
      <c r="GMZ182" s="170" t="n">
        <f aca="false">GNC182</f>
        <v>69182</v>
      </c>
      <c r="GNB182" s="170" t="s">
        <v>29</v>
      </c>
      <c r="GNC182" s="170" t="n">
        <v>69182</v>
      </c>
      <c r="GND182" s="170" t="n">
        <f aca="false">GND187</f>
        <v>0</v>
      </c>
      <c r="GNI182" s="170" t="s">
        <v>28</v>
      </c>
      <c r="GNJ182" s="170" t="n">
        <f aca="false">GNM182</f>
        <v>69182</v>
      </c>
      <c r="GNL182" s="170" t="s">
        <v>29</v>
      </c>
      <c r="GNM182" s="170" t="n">
        <v>69182</v>
      </c>
      <c r="GNN182" s="170" t="n">
        <f aca="false">GNN187</f>
        <v>0</v>
      </c>
      <c r="GNS182" s="170" t="s">
        <v>28</v>
      </c>
      <c r="GNT182" s="170" t="n">
        <f aca="false">GNW182</f>
        <v>69182</v>
      </c>
      <c r="GNV182" s="170" t="s">
        <v>29</v>
      </c>
      <c r="GNW182" s="170" t="n">
        <v>69182</v>
      </c>
      <c r="GNX182" s="170" t="n">
        <f aca="false">GNX187</f>
        <v>0</v>
      </c>
      <c r="GOC182" s="170" t="s">
        <v>28</v>
      </c>
      <c r="GOD182" s="170" t="n">
        <f aca="false">GOG182</f>
        <v>69182</v>
      </c>
      <c r="GOF182" s="170" t="s">
        <v>29</v>
      </c>
      <c r="GOG182" s="170" t="n">
        <v>69182</v>
      </c>
      <c r="GOH182" s="170" t="n">
        <f aca="false">GOH187</f>
        <v>0</v>
      </c>
      <c r="GOM182" s="170" t="s">
        <v>28</v>
      </c>
      <c r="GON182" s="170" t="n">
        <f aca="false">GOQ182</f>
        <v>69182</v>
      </c>
      <c r="GOP182" s="170" t="s">
        <v>29</v>
      </c>
      <c r="GOQ182" s="170" t="n">
        <v>69182</v>
      </c>
      <c r="GOR182" s="170" t="n">
        <f aca="false">GOR187</f>
        <v>0</v>
      </c>
      <c r="GOW182" s="170" t="s">
        <v>28</v>
      </c>
      <c r="GOX182" s="170" t="n">
        <f aca="false">GPA182</f>
        <v>69182</v>
      </c>
      <c r="GOZ182" s="170" t="s">
        <v>29</v>
      </c>
      <c r="GPA182" s="170" t="n">
        <v>69182</v>
      </c>
      <c r="GPB182" s="170" t="n">
        <f aca="false">GPB187</f>
        <v>0</v>
      </c>
      <c r="GPG182" s="170" t="s">
        <v>28</v>
      </c>
      <c r="GPH182" s="170" t="n">
        <f aca="false">GPK182</f>
        <v>69182</v>
      </c>
      <c r="GPJ182" s="170" t="s">
        <v>29</v>
      </c>
      <c r="GPK182" s="170" t="n">
        <v>69182</v>
      </c>
      <c r="GPL182" s="170" t="n">
        <f aca="false">GPL187</f>
        <v>0</v>
      </c>
      <c r="GPQ182" s="170" t="s">
        <v>28</v>
      </c>
      <c r="GPR182" s="170" t="n">
        <f aca="false">GPU182</f>
        <v>69182</v>
      </c>
      <c r="GPT182" s="170" t="s">
        <v>29</v>
      </c>
      <c r="GPU182" s="170" t="n">
        <v>69182</v>
      </c>
      <c r="GPV182" s="170" t="n">
        <f aca="false">GPV187</f>
        <v>0</v>
      </c>
      <c r="GQA182" s="170" t="s">
        <v>28</v>
      </c>
      <c r="GQB182" s="170" t="n">
        <f aca="false">GQE182</f>
        <v>69182</v>
      </c>
      <c r="GQD182" s="170" t="s">
        <v>29</v>
      </c>
      <c r="GQE182" s="170" t="n">
        <v>69182</v>
      </c>
      <c r="GQF182" s="170" t="n">
        <f aca="false">GQF187</f>
        <v>0</v>
      </c>
      <c r="GQK182" s="170" t="s">
        <v>28</v>
      </c>
      <c r="GQL182" s="170" t="n">
        <f aca="false">GQO182</f>
        <v>69182</v>
      </c>
      <c r="GQN182" s="170" t="s">
        <v>29</v>
      </c>
      <c r="GQO182" s="170" t="n">
        <v>69182</v>
      </c>
      <c r="GQP182" s="170" t="n">
        <f aca="false">GQP187</f>
        <v>0</v>
      </c>
      <c r="GQU182" s="170" t="s">
        <v>28</v>
      </c>
      <c r="GQV182" s="170" t="n">
        <f aca="false">GQY182</f>
        <v>69182</v>
      </c>
      <c r="GQX182" s="170" t="s">
        <v>29</v>
      </c>
      <c r="GQY182" s="170" t="n">
        <v>69182</v>
      </c>
      <c r="GQZ182" s="170" t="n">
        <f aca="false">GQZ187</f>
        <v>0</v>
      </c>
      <c r="GRE182" s="170" t="s">
        <v>28</v>
      </c>
      <c r="GRF182" s="170" t="n">
        <f aca="false">GRI182</f>
        <v>69182</v>
      </c>
      <c r="GRH182" s="170" t="s">
        <v>29</v>
      </c>
      <c r="GRI182" s="170" t="n">
        <v>69182</v>
      </c>
      <c r="GRJ182" s="170" t="n">
        <f aca="false">GRJ187</f>
        <v>0</v>
      </c>
      <c r="GRO182" s="170" t="s">
        <v>28</v>
      </c>
      <c r="GRP182" s="170" t="n">
        <f aca="false">GRS182</f>
        <v>69182</v>
      </c>
      <c r="GRR182" s="170" t="s">
        <v>29</v>
      </c>
      <c r="GRS182" s="170" t="n">
        <v>69182</v>
      </c>
      <c r="GRT182" s="170" t="n">
        <f aca="false">GRT187</f>
        <v>0</v>
      </c>
      <c r="GRY182" s="170" t="s">
        <v>28</v>
      </c>
      <c r="GRZ182" s="170" t="n">
        <f aca="false">GSC182</f>
        <v>69182</v>
      </c>
      <c r="GSB182" s="170" t="s">
        <v>29</v>
      </c>
      <c r="GSC182" s="170" t="n">
        <v>69182</v>
      </c>
      <c r="GSD182" s="170" t="n">
        <f aca="false">GSD187</f>
        <v>0</v>
      </c>
      <c r="GSI182" s="170" t="s">
        <v>28</v>
      </c>
      <c r="GSJ182" s="170" t="n">
        <f aca="false">GSM182</f>
        <v>69182</v>
      </c>
      <c r="GSL182" s="170" t="s">
        <v>29</v>
      </c>
      <c r="GSM182" s="170" t="n">
        <v>69182</v>
      </c>
      <c r="GSN182" s="170" t="n">
        <f aca="false">GSN187</f>
        <v>0</v>
      </c>
      <c r="GSS182" s="170" t="s">
        <v>28</v>
      </c>
      <c r="GST182" s="170" t="n">
        <f aca="false">GSW182</f>
        <v>69182</v>
      </c>
      <c r="GSV182" s="170" t="s">
        <v>29</v>
      </c>
      <c r="GSW182" s="170" t="n">
        <v>69182</v>
      </c>
      <c r="GSX182" s="170" t="n">
        <f aca="false">GSX187</f>
        <v>0</v>
      </c>
      <c r="GTC182" s="170" t="s">
        <v>28</v>
      </c>
      <c r="GTD182" s="170" t="n">
        <f aca="false">GTG182</f>
        <v>69182</v>
      </c>
      <c r="GTF182" s="170" t="s">
        <v>29</v>
      </c>
      <c r="GTG182" s="170" t="n">
        <v>69182</v>
      </c>
      <c r="GTH182" s="170" t="n">
        <f aca="false">GTH187</f>
        <v>0</v>
      </c>
      <c r="GTM182" s="170" t="s">
        <v>28</v>
      </c>
      <c r="GTN182" s="170" t="n">
        <f aca="false">GTQ182</f>
        <v>69182</v>
      </c>
      <c r="GTP182" s="170" t="s">
        <v>29</v>
      </c>
      <c r="GTQ182" s="170" t="n">
        <v>69182</v>
      </c>
      <c r="GTR182" s="170" t="n">
        <f aca="false">GTR187</f>
        <v>0</v>
      </c>
      <c r="GTW182" s="170" t="s">
        <v>28</v>
      </c>
      <c r="GTX182" s="170" t="n">
        <f aca="false">GUA182</f>
        <v>69182</v>
      </c>
      <c r="GTZ182" s="170" t="s">
        <v>29</v>
      </c>
      <c r="GUA182" s="170" t="n">
        <v>69182</v>
      </c>
      <c r="GUB182" s="170" t="n">
        <f aca="false">GUB187</f>
        <v>0</v>
      </c>
      <c r="GUG182" s="170" t="s">
        <v>28</v>
      </c>
      <c r="GUH182" s="170" t="n">
        <f aca="false">GUK182</f>
        <v>69182</v>
      </c>
      <c r="GUJ182" s="170" t="s">
        <v>29</v>
      </c>
      <c r="GUK182" s="170" t="n">
        <v>69182</v>
      </c>
      <c r="GUL182" s="170" t="n">
        <f aca="false">GUL187</f>
        <v>0</v>
      </c>
      <c r="GUQ182" s="170" t="s">
        <v>28</v>
      </c>
      <c r="GUR182" s="170" t="n">
        <f aca="false">GUU182</f>
        <v>69182</v>
      </c>
      <c r="GUT182" s="170" t="s">
        <v>29</v>
      </c>
      <c r="GUU182" s="170" t="n">
        <v>69182</v>
      </c>
      <c r="GUV182" s="170" t="n">
        <f aca="false">GUV187</f>
        <v>0</v>
      </c>
      <c r="GVA182" s="170" t="s">
        <v>28</v>
      </c>
      <c r="GVB182" s="170" t="n">
        <f aca="false">GVE182</f>
        <v>69182</v>
      </c>
      <c r="GVD182" s="170" t="s">
        <v>29</v>
      </c>
      <c r="GVE182" s="170" t="n">
        <v>69182</v>
      </c>
      <c r="GVF182" s="170" t="n">
        <f aca="false">GVF187</f>
        <v>0</v>
      </c>
      <c r="GVK182" s="170" t="s">
        <v>28</v>
      </c>
      <c r="GVL182" s="170" t="n">
        <f aca="false">GVO182</f>
        <v>69182</v>
      </c>
      <c r="GVN182" s="170" t="s">
        <v>29</v>
      </c>
      <c r="GVO182" s="170" t="n">
        <v>69182</v>
      </c>
      <c r="GVP182" s="170" t="n">
        <f aca="false">GVP187</f>
        <v>0</v>
      </c>
      <c r="GVU182" s="170" t="s">
        <v>28</v>
      </c>
      <c r="GVV182" s="170" t="n">
        <f aca="false">GVY182</f>
        <v>69182</v>
      </c>
      <c r="GVX182" s="170" t="s">
        <v>29</v>
      </c>
      <c r="GVY182" s="170" t="n">
        <v>69182</v>
      </c>
      <c r="GVZ182" s="170" t="n">
        <f aca="false">GVZ187</f>
        <v>0</v>
      </c>
      <c r="GWE182" s="170" t="s">
        <v>28</v>
      </c>
      <c r="GWF182" s="170" t="n">
        <f aca="false">GWI182</f>
        <v>69182</v>
      </c>
      <c r="GWH182" s="170" t="s">
        <v>29</v>
      </c>
      <c r="GWI182" s="170" t="n">
        <v>69182</v>
      </c>
      <c r="GWJ182" s="170" t="n">
        <f aca="false">GWJ187</f>
        <v>0</v>
      </c>
      <c r="GWO182" s="170" t="s">
        <v>28</v>
      </c>
      <c r="GWP182" s="170" t="n">
        <f aca="false">GWS182</f>
        <v>69182</v>
      </c>
      <c r="GWR182" s="170" t="s">
        <v>29</v>
      </c>
      <c r="GWS182" s="170" t="n">
        <v>69182</v>
      </c>
      <c r="GWT182" s="170" t="n">
        <f aca="false">GWT187</f>
        <v>0</v>
      </c>
      <c r="GWY182" s="170" t="s">
        <v>28</v>
      </c>
      <c r="GWZ182" s="170" t="n">
        <f aca="false">GXC182</f>
        <v>69182</v>
      </c>
      <c r="GXB182" s="170" t="s">
        <v>29</v>
      </c>
      <c r="GXC182" s="170" t="n">
        <v>69182</v>
      </c>
      <c r="GXD182" s="170" t="n">
        <f aca="false">GXD187</f>
        <v>0</v>
      </c>
      <c r="GXI182" s="170" t="s">
        <v>28</v>
      </c>
      <c r="GXJ182" s="170" t="n">
        <f aca="false">GXM182</f>
        <v>69182</v>
      </c>
      <c r="GXL182" s="170" t="s">
        <v>29</v>
      </c>
      <c r="GXM182" s="170" t="n">
        <v>69182</v>
      </c>
      <c r="GXN182" s="170" t="n">
        <f aca="false">GXN187</f>
        <v>0</v>
      </c>
      <c r="GXS182" s="170" t="s">
        <v>28</v>
      </c>
      <c r="GXT182" s="170" t="n">
        <f aca="false">GXW182</f>
        <v>69182</v>
      </c>
      <c r="GXV182" s="170" t="s">
        <v>29</v>
      </c>
      <c r="GXW182" s="170" t="n">
        <v>69182</v>
      </c>
      <c r="GXX182" s="170" t="n">
        <f aca="false">GXX187</f>
        <v>0</v>
      </c>
      <c r="GYC182" s="170" t="s">
        <v>28</v>
      </c>
      <c r="GYD182" s="170" t="n">
        <f aca="false">GYG182</f>
        <v>69182</v>
      </c>
      <c r="GYF182" s="170" t="s">
        <v>29</v>
      </c>
      <c r="GYG182" s="170" t="n">
        <v>69182</v>
      </c>
      <c r="GYH182" s="170" t="n">
        <f aca="false">GYH187</f>
        <v>0</v>
      </c>
      <c r="GYM182" s="170" t="s">
        <v>28</v>
      </c>
      <c r="GYN182" s="170" t="n">
        <f aca="false">GYQ182</f>
        <v>69182</v>
      </c>
      <c r="GYP182" s="170" t="s">
        <v>29</v>
      </c>
      <c r="GYQ182" s="170" t="n">
        <v>69182</v>
      </c>
      <c r="GYR182" s="170" t="n">
        <f aca="false">GYR187</f>
        <v>0</v>
      </c>
      <c r="GYW182" s="170" t="s">
        <v>28</v>
      </c>
      <c r="GYX182" s="170" t="n">
        <f aca="false">GZA182</f>
        <v>69182</v>
      </c>
      <c r="GYZ182" s="170" t="s">
        <v>29</v>
      </c>
      <c r="GZA182" s="170" t="n">
        <v>69182</v>
      </c>
      <c r="GZB182" s="170" t="n">
        <f aca="false">GZB187</f>
        <v>0</v>
      </c>
      <c r="GZG182" s="170" t="s">
        <v>28</v>
      </c>
      <c r="GZH182" s="170" t="n">
        <f aca="false">GZK182</f>
        <v>69182</v>
      </c>
      <c r="GZJ182" s="170" t="s">
        <v>29</v>
      </c>
      <c r="GZK182" s="170" t="n">
        <v>69182</v>
      </c>
      <c r="GZL182" s="170" t="n">
        <f aca="false">GZL187</f>
        <v>0</v>
      </c>
      <c r="GZQ182" s="170" t="s">
        <v>28</v>
      </c>
      <c r="GZR182" s="170" t="n">
        <f aca="false">GZU182</f>
        <v>69182</v>
      </c>
      <c r="GZT182" s="170" t="s">
        <v>29</v>
      </c>
      <c r="GZU182" s="170" t="n">
        <v>69182</v>
      </c>
      <c r="GZV182" s="170" t="n">
        <f aca="false">GZV187</f>
        <v>0</v>
      </c>
      <c r="HAA182" s="170" t="s">
        <v>28</v>
      </c>
      <c r="HAB182" s="170" t="n">
        <f aca="false">HAE182</f>
        <v>69182</v>
      </c>
      <c r="HAD182" s="170" t="s">
        <v>29</v>
      </c>
      <c r="HAE182" s="170" t="n">
        <v>69182</v>
      </c>
      <c r="HAF182" s="170" t="n">
        <f aca="false">HAF187</f>
        <v>0</v>
      </c>
      <c r="HAK182" s="170" t="s">
        <v>28</v>
      </c>
      <c r="HAL182" s="170" t="n">
        <f aca="false">HAO182</f>
        <v>69182</v>
      </c>
      <c r="HAN182" s="170" t="s">
        <v>29</v>
      </c>
      <c r="HAO182" s="170" t="n">
        <v>69182</v>
      </c>
      <c r="HAP182" s="170" t="n">
        <f aca="false">HAP187</f>
        <v>0</v>
      </c>
      <c r="HAU182" s="170" t="s">
        <v>28</v>
      </c>
      <c r="HAV182" s="170" t="n">
        <f aca="false">HAY182</f>
        <v>69182</v>
      </c>
      <c r="HAX182" s="170" t="s">
        <v>29</v>
      </c>
      <c r="HAY182" s="170" t="n">
        <v>69182</v>
      </c>
      <c r="HAZ182" s="170" t="n">
        <f aca="false">HAZ187</f>
        <v>0</v>
      </c>
      <c r="HBE182" s="170" t="s">
        <v>28</v>
      </c>
      <c r="HBF182" s="170" t="n">
        <f aca="false">HBI182</f>
        <v>69182</v>
      </c>
      <c r="HBH182" s="170" t="s">
        <v>29</v>
      </c>
      <c r="HBI182" s="170" t="n">
        <v>69182</v>
      </c>
      <c r="HBJ182" s="170" t="n">
        <f aca="false">HBJ187</f>
        <v>0</v>
      </c>
      <c r="HBO182" s="170" t="s">
        <v>28</v>
      </c>
      <c r="HBP182" s="170" t="n">
        <f aca="false">HBS182</f>
        <v>69182</v>
      </c>
      <c r="HBR182" s="170" t="s">
        <v>29</v>
      </c>
      <c r="HBS182" s="170" t="n">
        <v>69182</v>
      </c>
      <c r="HBT182" s="170" t="n">
        <f aca="false">HBT187</f>
        <v>0</v>
      </c>
      <c r="HBY182" s="170" t="s">
        <v>28</v>
      </c>
      <c r="HBZ182" s="170" t="n">
        <f aca="false">HCC182</f>
        <v>69182</v>
      </c>
      <c r="HCB182" s="170" t="s">
        <v>29</v>
      </c>
      <c r="HCC182" s="170" t="n">
        <v>69182</v>
      </c>
      <c r="HCD182" s="170" t="n">
        <f aca="false">HCD187</f>
        <v>0</v>
      </c>
      <c r="HCI182" s="170" t="s">
        <v>28</v>
      </c>
      <c r="HCJ182" s="170" t="n">
        <f aca="false">HCM182</f>
        <v>69182</v>
      </c>
      <c r="HCL182" s="170" t="s">
        <v>29</v>
      </c>
      <c r="HCM182" s="170" t="n">
        <v>69182</v>
      </c>
      <c r="HCN182" s="170" t="n">
        <f aca="false">HCN187</f>
        <v>0</v>
      </c>
      <c r="HCS182" s="170" t="s">
        <v>28</v>
      </c>
      <c r="HCT182" s="170" t="n">
        <f aca="false">HCW182</f>
        <v>69182</v>
      </c>
      <c r="HCV182" s="170" t="s">
        <v>29</v>
      </c>
      <c r="HCW182" s="170" t="n">
        <v>69182</v>
      </c>
      <c r="HCX182" s="170" t="n">
        <f aca="false">HCX187</f>
        <v>0</v>
      </c>
      <c r="HDC182" s="170" t="s">
        <v>28</v>
      </c>
      <c r="HDD182" s="170" t="n">
        <f aca="false">HDG182</f>
        <v>69182</v>
      </c>
      <c r="HDF182" s="170" t="s">
        <v>29</v>
      </c>
      <c r="HDG182" s="170" t="n">
        <v>69182</v>
      </c>
      <c r="HDH182" s="170" t="n">
        <f aca="false">HDH187</f>
        <v>0</v>
      </c>
      <c r="HDM182" s="170" t="s">
        <v>28</v>
      </c>
      <c r="HDN182" s="170" t="n">
        <f aca="false">HDQ182</f>
        <v>69182</v>
      </c>
      <c r="HDP182" s="170" t="s">
        <v>29</v>
      </c>
      <c r="HDQ182" s="170" t="n">
        <v>69182</v>
      </c>
      <c r="HDR182" s="170" t="n">
        <f aca="false">HDR187</f>
        <v>0</v>
      </c>
      <c r="HDW182" s="170" t="s">
        <v>28</v>
      </c>
      <c r="HDX182" s="170" t="n">
        <f aca="false">HEA182</f>
        <v>69182</v>
      </c>
      <c r="HDZ182" s="170" t="s">
        <v>29</v>
      </c>
      <c r="HEA182" s="170" t="n">
        <v>69182</v>
      </c>
      <c r="HEB182" s="170" t="n">
        <f aca="false">HEB187</f>
        <v>0</v>
      </c>
      <c r="HEG182" s="170" t="s">
        <v>28</v>
      </c>
      <c r="HEH182" s="170" t="n">
        <f aca="false">HEK182</f>
        <v>69182</v>
      </c>
      <c r="HEJ182" s="170" t="s">
        <v>29</v>
      </c>
      <c r="HEK182" s="170" t="n">
        <v>69182</v>
      </c>
      <c r="HEL182" s="170" t="n">
        <f aca="false">HEL187</f>
        <v>0</v>
      </c>
      <c r="HEQ182" s="170" t="s">
        <v>28</v>
      </c>
      <c r="HER182" s="170" t="n">
        <f aca="false">HEU182</f>
        <v>69182</v>
      </c>
      <c r="HET182" s="170" t="s">
        <v>29</v>
      </c>
      <c r="HEU182" s="170" t="n">
        <v>69182</v>
      </c>
      <c r="HEV182" s="170" t="n">
        <f aca="false">HEV187</f>
        <v>0</v>
      </c>
      <c r="HFA182" s="170" t="s">
        <v>28</v>
      </c>
      <c r="HFB182" s="170" t="n">
        <f aca="false">HFE182</f>
        <v>69182</v>
      </c>
      <c r="HFD182" s="170" t="s">
        <v>29</v>
      </c>
      <c r="HFE182" s="170" t="n">
        <v>69182</v>
      </c>
      <c r="HFF182" s="170" t="n">
        <f aca="false">HFF187</f>
        <v>0</v>
      </c>
      <c r="HFK182" s="170" t="s">
        <v>28</v>
      </c>
      <c r="HFL182" s="170" t="n">
        <f aca="false">HFO182</f>
        <v>69182</v>
      </c>
      <c r="HFN182" s="170" t="s">
        <v>29</v>
      </c>
      <c r="HFO182" s="170" t="n">
        <v>69182</v>
      </c>
      <c r="HFP182" s="170" t="n">
        <f aca="false">HFP187</f>
        <v>0</v>
      </c>
      <c r="HFU182" s="170" t="s">
        <v>28</v>
      </c>
      <c r="HFV182" s="170" t="n">
        <f aca="false">HFY182</f>
        <v>69182</v>
      </c>
      <c r="HFX182" s="170" t="s">
        <v>29</v>
      </c>
      <c r="HFY182" s="170" t="n">
        <v>69182</v>
      </c>
      <c r="HFZ182" s="170" t="n">
        <f aca="false">HFZ187</f>
        <v>0</v>
      </c>
      <c r="HGE182" s="170" t="s">
        <v>28</v>
      </c>
      <c r="HGF182" s="170" t="n">
        <f aca="false">HGI182</f>
        <v>69182</v>
      </c>
      <c r="HGH182" s="170" t="s">
        <v>29</v>
      </c>
      <c r="HGI182" s="170" t="n">
        <v>69182</v>
      </c>
      <c r="HGJ182" s="170" t="n">
        <f aca="false">HGJ187</f>
        <v>0</v>
      </c>
      <c r="HGO182" s="170" t="s">
        <v>28</v>
      </c>
      <c r="HGP182" s="170" t="n">
        <f aca="false">HGS182</f>
        <v>69182</v>
      </c>
      <c r="HGR182" s="170" t="s">
        <v>29</v>
      </c>
      <c r="HGS182" s="170" t="n">
        <v>69182</v>
      </c>
      <c r="HGT182" s="170" t="n">
        <f aca="false">HGT187</f>
        <v>0</v>
      </c>
      <c r="HGY182" s="170" t="s">
        <v>28</v>
      </c>
      <c r="HGZ182" s="170" t="n">
        <f aca="false">HHC182</f>
        <v>69182</v>
      </c>
      <c r="HHB182" s="170" t="s">
        <v>29</v>
      </c>
      <c r="HHC182" s="170" t="n">
        <v>69182</v>
      </c>
      <c r="HHD182" s="170" t="n">
        <f aca="false">HHD187</f>
        <v>0</v>
      </c>
      <c r="HHI182" s="170" t="s">
        <v>28</v>
      </c>
      <c r="HHJ182" s="170" t="n">
        <f aca="false">HHM182</f>
        <v>69182</v>
      </c>
      <c r="HHL182" s="170" t="s">
        <v>29</v>
      </c>
      <c r="HHM182" s="170" t="n">
        <v>69182</v>
      </c>
      <c r="HHN182" s="170" t="n">
        <f aca="false">HHN187</f>
        <v>0</v>
      </c>
      <c r="HHS182" s="170" t="s">
        <v>28</v>
      </c>
      <c r="HHT182" s="170" t="n">
        <f aca="false">HHW182</f>
        <v>69182</v>
      </c>
      <c r="HHV182" s="170" t="s">
        <v>29</v>
      </c>
      <c r="HHW182" s="170" t="n">
        <v>69182</v>
      </c>
      <c r="HHX182" s="170" t="n">
        <f aca="false">HHX187</f>
        <v>0</v>
      </c>
      <c r="HIC182" s="170" t="s">
        <v>28</v>
      </c>
      <c r="HID182" s="170" t="n">
        <f aca="false">HIG182</f>
        <v>69182</v>
      </c>
      <c r="HIF182" s="170" t="s">
        <v>29</v>
      </c>
      <c r="HIG182" s="170" t="n">
        <v>69182</v>
      </c>
      <c r="HIH182" s="170" t="n">
        <f aca="false">HIH187</f>
        <v>0</v>
      </c>
      <c r="HIM182" s="170" t="s">
        <v>28</v>
      </c>
      <c r="HIN182" s="170" t="n">
        <f aca="false">HIQ182</f>
        <v>69182</v>
      </c>
      <c r="HIP182" s="170" t="s">
        <v>29</v>
      </c>
      <c r="HIQ182" s="170" t="n">
        <v>69182</v>
      </c>
      <c r="HIR182" s="170" t="n">
        <f aca="false">HIR187</f>
        <v>0</v>
      </c>
      <c r="HIW182" s="170" t="s">
        <v>28</v>
      </c>
      <c r="HIX182" s="170" t="n">
        <f aca="false">HJA182</f>
        <v>69182</v>
      </c>
      <c r="HIZ182" s="170" t="s">
        <v>29</v>
      </c>
      <c r="HJA182" s="170" t="n">
        <v>69182</v>
      </c>
      <c r="HJB182" s="170" t="n">
        <f aca="false">HJB187</f>
        <v>0</v>
      </c>
      <c r="HJG182" s="170" t="s">
        <v>28</v>
      </c>
      <c r="HJH182" s="170" t="n">
        <f aca="false">HJK182</f>
        <v>69182</v>
      </c>
      <c r="HJJ182" s="170" t="s">
        <v>29</v>
      </c>
      <c r="HJK182" s="170" t="n">
        <v>69182</v>
      </c>
      <c r="HJL182" s="170" t="n">
        <f aca="false">HJL187</f>
        <v>0</v>
      </c>
      <c r="HJQ182" s="170" t="s">
        <v>28</v>
      </c>
      <c r="HJR182" s="170" t="n">
        <f aca="false">HJU182</f>
        <v>69182</v>
      </c>
      <c r="HJT182" s="170" t="s">
        <v>29</v>
      </c>
      <c r="HJU182" s="170" t="n">
        <v>69182</v>
      </c>
      <c r="HJV182" s="170" t="n">
        <f aca="false">HJV187</f>
        <v>0</v>
      </c>
      <c r="HKA182" s="170" t="s">
        <v>28</v>
      </c>
      <c r="HKB182" s="170" t="n">
        <f aca="false">HKE182</f>
        <v>69182</v>
      </c>
      <c r="HKD182" s="170" t="s">
        <v>29</v>
      </c>
      <c r="HKE182" s="170" t="n">
        <v>69182</v>
      </c>
      <c r="HKF182" s="170" t="n">
        <f aca="false">HKF187</f>
        <v>0</v>
      </c>
      <c r="HKK182" s="170" t="s">
        <v>28</v>
      </c>
      <c r="HKL182" s="170" t="n">
        <f aca="false">HKO182</f>
        <v>69182</v>
      </c>
      <c r="HKN182" s="170" t="s">
        <v>29</v>
      </c>
      <c r="HKO182" s="170" t="n">
        <v>69182</v>
      </c>
      <c r="HKP182" s="170" t="n">
        <f aca="false">HKP187</f>
        <v>0</v>
      </c>
      <c r="HKU182" s="170" t="s">
        <v>28</v>
      </c>
      <c r="HKV182" s="170" t="n">
        <f aca="false">HKY182</f>
        <v>69182</v>
      </c>
      <c r="HKX182" s="170" t="s">
        <v>29</v>
      </c>
      <c r="HKY182" s="170" t="n">
        <v>69182</v>
      </c>
      <c r="HKZ182" s="170" t="n">
        <f aca="false">HKZ187</f>
        <v>0</v>
      </c>
      <c r="HLE182" s="170" t="s">
        <v>28</v>
      </c>
      <c r="HLF182" s="170" t="n">
        <f aca="false">HLI182</f>
        <v>69182</v>
      </c>
      <c r="HLH182" s="170" t="s">
        <v>29</v>
      </c>
      <c r="HLI182" s="170" t="n">
        <v>69182</v>
      </c>
      <c r="HLJ182" s="170" t="n">
        <f aca="false">HLJ187</f>
        <v>0</v>
      </c>
      <c r="HLO182" s="170" t="s">
        <v>28</v>
      </c>
      <c r="HLP182" s="170" t="n">
        <f aca="false">HLS182</f>
        <v>69182</v>
      </c>
      <c r="HLR182" s="170" t="s">
        <v>29</v>
      </c>
      <c r="HLS182" s="170" t="n">
        <v>69182</v>
      </c>
      <c r="HLT182" s="170" t="n">
        <f aca="false">HLT187</f>
        <v>0</v>
      </c>
      <c r="HLY182" s="170" t="s">
        <v>28</v>
      </c>
      <c r="HLZ182" s="170" t="n">
        <f aca="false">HMC182</f>
        <v>69182</v>
      </c>
      <c r="HMB182" s="170" t="s">
        <v>29</v>
      </c>
      <c r="HMC182" s="170" t="n">
        <v>69182</v>
      </c>
      <c r="HMD182" s="170" t="n">
        <f aca="false">HMD187</f>
        <v>0</v>
      </c>
      <c r="HMI182" s="170" t="s">
        <v>28</v>
      </c>
      <c r="HMJ182" s="170" t="n">
        <f aca="false">HMM182</f>
        <v>69182</v>
      </c>
      <c r="HML182" s="170" t="s">
        <v>29</v>
      </c>
      <c r="HMM182" s="170" t="n">
        <v>69182</v>
      </c>
      <c r="HMN182" s="170" t="n">
        <f aca="false">HMN187</f>
        <v>0</v>
      </c>
      <c r="HMS182" s="170" t="s">
        <v>28</v>
      </c>
      <c r="HMT182" s="170" t="n">
        <f aca="false">HMW182</f>
        <v>69182</v>
      </c>
      <c r="HMV182" s="170" t="s">
        <v>29</v>
      </c>
      <c r="HMW182" s="170" t="n">
        <v>69182</v>
      </c>
      <c r="HMX182" s="170" t="n">
        <f aca="false">HMX187</f>
        <v>0</v>
      </c>
      <c r="HNC182" s="170" t="s">
        <v>28</v>
      </c>
      <c r="HND182" s="170" t="n">
        <f aca="false">HNG182</f>
        <v>69182</v>
      </c>
      <c r="HNF182" s="170" t="s">
        <v>29</v>
      </c>
      <c r="HNG182" s="170" t="n">
        <v>69182</v>
      </c>
      <c r="HNH182" s="170" t="n">
        <f aca="false">HNH187</f>
        <v>0</v>
      </c>
      <c r="HNM182" s="170" t="s">
        <v>28</v>
      </c>
      <c r="HNN182" s="170" t="n">
        <f aca="false">HNQ182</f>
        <v>69182</v>
      </c>
      <c r="HNP182" s="170" t="s">
        <v>29</v>
      </c>
      <c r="HNQ182" s="170" t="n">
        <v>69182</v>
      </c>
      <c r="HNR182" s="170" t="n">
        <f aca="false">HNR187</f>
        <v>0</v>
      </c>
      <c r="HNW182" s="170" t="s">
        <v>28</v>
      </c>
      <c r="HNX182" s="170" t="n">
        <f aca="false">HOA182</f>
        <v>69182</v>
      </c>
      <c r="HNZ182" s="170" t="s">
        <v>29</v>
      </c>
      <c r="HOA182" s="170" t="n">
        <v>69182</v>
      </c>
      <c r="HOB182" s="170" t="n">
        <f aca="false">HOB187</f>
        <v>0</v>
      </c>
      <c r="HOG182" s="170" t="s">
        <v>28</v>
      </c>
      <c r="HOH182" s="170" t="n">
        <f aca="false">HOK182</f>
        <v>69182</v>
      </c>
      <c r="HOJ182" s="170" t="s">
        <v>29</v>
      </c>
      <c r="HOK182" s="170" t="n">
        <v>69182</v>
      </c>
      <c r="HOL182" s="170" t="n">
        <f aca="false">HOL187</f>
        <v>0</v>
      </c>
      <c r="HOQ182" s="170" t="s">
        <v>28</v>
      </c>
      <c r="HOR182" s="170" t="n">
        <f aca="false">HOU182</f>
        <v>69182</v>
      </c>
      <c r="HOT182" s="170" t="s">
        <v>29</v>
      </c>
      <c r="HOU182" s="170" t="n">
        <v>69182</v>
      </c>
      <c r="HOV182" s="170" t="n">
        <f aca="false">HOV187</f>
        <v>0</v>
      </c>
      <c r="HPA182" s="170" t="s">
        <v>28</v>
      </c>
      <c r="HPB182" s="170" t="n">
        <f aca="false">HPE182</f>
        <v>69182</v>
      </c>
      <c r="HPD182" s="170" t="s">
        <v>29</v>
      </c>
      <c r="HPE182" s="170" t="n">
        <v>69182</v>
      </c>
      <c r="HPF182" s="170" t="n">
        <f aca="false">HPF187</f>
        <v>0</v>
      </c>
      <c r="HPK182" s="170" t="s">
        <v>28</v>
      </c>
      <c r="HPL182" s="170" t="n">
        <f aca="false">HPO182</f>
        <v>69182</v>
      </c>
      <c r="HPN182" s="170" t="s">
        <v>29</v>
      </c>
      <c r="HPO182" s="170" t="n">
        <v>69182</v>
      </c>
      <c r="HPP182" s="170" t="n">
        <f aca="false">HPP187</f>
        <v>0</v>
      </c>
      <c r="HPU182" s="170" t="s">
        <v>28</v>
      </c>
      <c r="HPV182" s="170" t="n">
        <f aca="false">HPY182</f>
        <v>69182</v>
      </c>
      <c r="HPX182" s="170" t="s">
        <v>29</v>
      </c>
      <c r="HPY182" s="170" t="n">
        <v>69182</v>
      </c>
      <c r="HPZ182" s="170" t="n">
        <f aca="false">HPZ187</f>
        <v>0</v>
      </c>
      <c r="HQE182" s="170" t="s">
        <v>28</v>
      </c>
      <c r="HQF182" s="170" t="n">
        <f aca="false">HQI182</f>
        <v>69182</v>
      </c>
      <c r="HQH182" s="170" t="s">
        <v>29</v>
      </c>
      <c r="HQI182" s="170" t="n">
        <v>69182</v>
      </c>
      <c r="HQJ182" s="170" t="n">
        <f aca="false">HQJ187</f>
        <v>0</v>
      </c>
      <c r="HQO182" s="170" t="s">
        <v>28</v>
      </c>
      <c r="HQP182" s="170" t="n">
        <f aca="false">HQS182</f>
        <v>69182</v>
      </c>
      <c r="HQR182" s="170" t="s">
        <v>29</v>
      </c>
      <c r="HQS182" s="170" t="n">
        <v>69182</v>
      </c>
      <c r="HQT182" s="170" t="n">
        <f aca="false">HQT187</f>
        <v>0</v>
      </c>
      <c r="HQY182" s="170" t="s">
        <v>28</v>
      </c>
      <c r="HQZ182" s="170" t="n">
        <f aca="false">HRC182</f>
        <v>69182</v>
      </c>
      <c r="HRB182" s="170" t="s">
        <v>29</v>
      </c>
      <c r="HRC182" s="170" t="n">
        <v>69182</v>
      </c>
      <c r="HRD182" s="170" t="n">
        <f aca="false">HRD187</f>
        <v>0</v>
      </c>
      <c r="HRI182" s="170" t="s">
        <v>28</v>
      </c>
      <c r="HRJ182" s="170" t="n">
        <f aca="false">HRM182</f>
        <v>69182</v>
      </c>
      <c r="HRL182" s="170" t="s">
        <v>29</v>
      </c>
      <c r="HRM182" s="170" t="n">
        <v>69182</v>
      </c>
      <c r="HRN182" s="170" t="n">
        <f aca="false">HRN187</f>
        <v>0</v>
      </c>
      <c r="HRS182" s="170" t="s">
        <v>28</v>
      </c>
      <c r="HRT182" s="170" t="n">
        <f aca="false">HRW182</f>
        <v>69182</v>
      </c>
      <c r="HRV182" s="170" t="s">
        <v>29</v>
      </c>
      <c r="HRW182" s="170" t="n">
        <v>69182</v>
      </c>
      <c r="HRX182" s="170" t="n">
        <f aca="false">HRX187</f>
        <v>0</v>
      </c>
      <c r="HSC182" s="170" t="s">
        <v>28</v>
      </c>
      <c r="HSD182" s="170" t="n">
        <f aca="false">HSG182</f>
        <v>69182</v>
      </c>
      <c r="HSF182" s="170" t="s">
        <v>29</v>
      </c>
      <c r="HSG182" s="170" t="n">
        <v>69182</v>
      </c>
      <c r="HSH182" s="170" t="n">
        <f aca="false">HSH187</f>
        <v>0</v>
      </c>
      <c r="HSM182" s="170" t="s">
        <v>28</v>
      </c>
      <c r="HSN182" s="170" t="n">
        <f aca="false">HSQ182</f>
        <v>69182</v>
      </c>
      <c r="HSP182" s="170" t="s">
        <v>29</v>
      </c>
      <c r="HSQ182" s="170" t="n">
        <v>69182</v>
      </c>
      <c r="HSR182" s="170" t="n">
        <f aca="false">HSR187</f>
        <v>0</v>
      </c>
      <c r="HSW182" s="170" t="s">
        <v>28</v>
      </c>
      <c r="HSX182" s="170" t="n">
        <f aca="false">HTA182</f>
        <v>69182</v>
      </c>
      <c r="HSZ182" s="170" t="s">
        <v>29</v>
      </c>
      <c r="HTA182" s="170" t="n">
        <v>69182</v>
      </c>
      <c r="HTB182" s="170" t="n">
        <f aca="false">HTB187</f>
        <v>0</v>
      </c>
      <c r="HTG182" s="170" t="s">
        <v>28</v>
      </c>
      <c r="HTH182" s="170" t="n">
        <f aca="false">HTK182</f>
        <v>69182</v>
      </c>
      <c r="HTJ182" s="170" t="s">
        <v>29</v>
      </c>
      <c r="HTK182" s="170" t="n">
        <v>69182</v>
      </c>
      <c r="HTL182" s="170" t="n">
        <f aca="false">HTL187</f>
        <v>0</v>
      </c>
      <c r="HTQ182" s="170" t="s">
        <v>28</v>
      </c>
      <c r="HTR182" s="170" t="n">
        <f aca="false">HTU182</f>
        <v>69182</v>
      </c>
      <c r="HTT182" s="170" t="s">
        <v>29</v>
      </c>
      <c r="HTU182" s="170" t="n">
        <v>69182</v>
      </c>
      <c r="HTV182" s="170" t="n">
        <f aca="false">HTV187</f>
        <v>0</v>
      </c>
      <c r="HUA182" s="170" t="s">
        <v>28</v>
      </c>
      <c r="HUB182" s="170" t="n">
        <f aca="false">HUE182</f>
        <v>69182</v>
      </c>
      <c r="HUD182" s="170" t="s">
        <v>29</v>
      </c>
      <c r="HUE182" s="170" t="n">
        <v>69182</v>
      </c>
      <c r="HUF182" s="170" t="n">
        <f aca="false">HUF187</f>
        <v>0</v>
      </c>
      <c r="HUK182" s="170" t="s">
        <v>28</v>
      </c>
      <c r="HUL182" s="170" t="n">
        <f aca="false">HUO182</f>
        <v>69182</v>
      </c>
      <c r="HUN182" s="170" t="s">
        <v>29</v>
      </c>
      <c r="HUO182" s="170" t="n">
        <v>69182</v>
      </c>
      <c r="HUP182" s="170" t="n">
        <f aca="false">HUP187</f>
        <v>0</v>
      </c>
      <c r="HUU182" s="170" t="s">
        <v>28</v>
      </c>
      <c r="HUV182" s="170" t="n">
        <f aca="false">HUY182</f>
        <v>69182</v>
      </c>
      <c r="HUX182" s="170" t="s">
        <v>29</v>
      </c>
      <c r="HUY182" s="170" t="n">
        <v>69182</v>
      </c>
      <c r="HUZ182" s="170" t="n">
        <f aca="false">HUZ187</f>
        <v>0</v>
      </c>
      <c r="HVE182" s="170" t="s">
        <v>28</v>
      </c>
      <c r="HVF182" s="170" t="n">
        <f aca="false">HVI182</f>
        <v>69182</v>
      </c>
      <c r="HVH182" s="170" t="s">
        <v>29</v>
      </c>
      <c r="HVI182" s="170" t="n">
        <v>69182</v>
      </c>
      <c r="HVJ182" s="170" t="n">
        <f aca="false">HVJ187</f>
        <v>0</v>
      </c>
      <c r="HVO182" s="170" t="s">
        <v>28</v>
      </c>
      <c r="HVP182" s="170" t="n">
        <f aca="false">HVS182</f>
        <v>69182</v>
      </c>
      <c r="HVR182" s="170" t="s">
        <v>29</v>
      </c>
      <c r="HVS182" s="170" t="n">
        <v>69182</v>
      </c>
      <c r="HVT182" s="170" t="n">
        <f aca="false">HVT187</f>
        <v>0</v>
      </c>
      <c r="HVY182" s="170" t="s">
        <v>28</v>
      </c>
      <c r="HVZ182" s="170" t="n">
        <f aca="false">HWC182</f>
        <v>69182</v>
      </c>
      <c r="HWB182" s="170" t="s">
        <v>29</v>
      </c>
      <c r="HWC182" s="170" t="n">
        <v>69182</v>
      </c>
      <c r="HWD182" s="170" t="n">
        <f aca="false">HWD187</f>
        <v>0</v>
      </c>
      <c r="HWI182" s="170" t="s">
        <v>28</v>
      </c>
      <c r="HWJ182" s="170" t="n">
        <f aca="false">HWM182</f>
        <v>69182</v>
      </c>
      <c r="HWL182" s="170" t="s">
        <v>29</v>
      </c>
      <c r="HWM182" s="170" t="n">
        <v>69182</v>
      </c>
      <c r="HWN182" s="170" t="n">
        <f aca="false">HWN187</f>
        <v>0</v>
      </c>
      <c r="HWS182" s="170" t="s">
        <v>28</v>
      </c>
      <c r="HWT182" s="170" t="n">
        <f aca="false">HWW182</f>
        <v>69182</v>
      </c>
      <c r="HWV182" s="170" t="s">
        <v>29</v>
      </c>
      <c r="HWW182" s="170" t="n">
        <v>69182</v>
      </c>
      <c r="HWX182" s="170" t="n">
        <f aca="false">HWX187</f>
        <v>0</v>
      </c>
      <c r="HXC182" s="170" t="s">
        <v>28</v>
      </c>
      <c r="HXD182" s="170" t="n">
        <f aca="false">HXG182</f>
        <v>69182</v>
      </c>
      <c r="HXF182" s="170" t="s">
        <v>29</v>
      </c>
      <c r="HXG182" s="170" t="n">
        <v>69182</v>
      </c>
      <c r="HXH182" s="170" t="n">
        <f aca="false">HXH187</f>
        <v>0</v>
      </c>
      <c r="HXM182" s="170" t="s">
        <v>28</v>
      </c>
      <c r="HXN182" s="170" t="n">
        <f aca="false">HXQ182</f>
        <v>69182</v>
      </c>
      <c r="HXP182" s="170" t="s">
        <v>29</v>
      </c>
      <c r="HXQ182" s="170" t="n">
        <v>69182</v>
      </c>
      <c r="HXR182" s="170" t="n">
        <f aca="false">HXR187</f>
        <v>0</v>
      </c>
      <c r="HXW182" s="170" t="s">
        <v>28</v>
      </c>
      <c r="HXX182" s="170" t="n">
        <f aca="false">HYA182</f>
        <v>69182</v>
      </c>
      <c r="HXZ182" s="170" t="s">
        <v>29</v>
      </c>
      <c r="HYA182" s="170" t="n">
        <v>69182</v>
      </c>
      <c r="HYB182" s="170" t="n">
        <f aca="false">HYB187</f>
        <v>0</v>
      </c>
      <c r="HYG182" s="170" t="s">
        <v>28</v>
      </c>
      <c r="HYH182" s="170" t="n">
        <f aca="false">HYK182</f>
        <v>69182</v>
      </c>
      <c r="HYJ182" s="170" t="s">
        <v>29</v>
      </c>
      <c r="HYK182" s="170" t="n">
        <v>69182</v>
      </c>
      <c r="HYL182" s="170" t="n">
        <f aca="false">HYL187</f>
        <v>0</v>
      </c>
      <c r="HYQ182" s="170" t="s">
        <v>28</v>
      </c>
      <c r="HYR182" s="170" t="n">
        <f aca="false">HYU182</f>
        <v>69182</v>
      </c>
      <c r="HYT182" s="170" t="s">
        <v>29</v>
      </c>
      <c r="HYU182" s="170" t="n">
        <v>69182</v>
      </c>
      <c r="HYV182" s="170" t="n">
        <f aca="false">HYV187</f>
        <v>0</v>
      </c>
      <c r="HZA182" s="170" t="s">
        <v>28</v>
      </c>
      <c r="HZB182" s="170" t="n">
        <f aca="false">HZE182</f>
        <v>69182</v>
      </c>
      <c r="HZD182" s="170" t="s">
        <v>29</v>
      </c>
      <c r="HZE182" s="170" t="n">
        <v>69182</v>
      </c>
      <c r="HZF182" s="170" t="n">
        <f aca="false">HZF187</f>
        <v>0</v>
      </c>
      <c r="HZK182" s="170" t="s">
        <v>28</v>
      </c>
      <c r="HZL182" s="170" t="n">
        <f aca="false">HZO182</f>
        <v>69182</v>
      </c>
      <c r="HZN182" s="170" t="s">
        <v>29</v>
      </c>
      <c r="HZO182" s="170" t="n">
        <v>69182</v>
      </c>
      <c r="HZP182" s="170" t="n">
        <f aca="false">HZP187</f>
        <v>0</v>
      </c>
      <c r="HZU182" s="170" t="s">
        <v>28</v>
      </c>
      <c r="HZV182" s="170" t="n">
        <f aca="false">HZY182</f>
        <v>69182</v>
      </c>
      <c r="HZX182" s="170" t="s">
        <v>29</v>
      </c>
      <c r="HZY182" s="170" t="n">
        <v>69182</v>
      </c>
      <c r="HZZ182" s="170" t="n">
        <f aca="false">HZZ187</f>
        <v>0</v>
      </c>
      <c r="IAE182" s="170" t="s">
        <v>28</v>
      </c>
      <c r="IAF182" s="170" t="n">
        <f aca="false">IAI182</f>
        <v>69182</v>
      </c>
      <c r="IAH182" s="170" t="s">
        <v>29</v>
      </c>
      <c r="IAI182" s="170" t="n">
        <v>69182</v>
      </c>
      <c r="IAJ182" s="170" t="n">
        <f aca="false">IAJ187</f>
        <v>0</v>
      </c>
      <c r="IAO182" s="170" t="s">
        <v>28</v>
      </c>
      <c r="IAP182" s="170" t="n">
        <f aca="false">IAS182</f>
        <v>69182</v>
      </c>
      <c r="IAR182" s="170" t="s">
        <v>29</v>
      </c>
      <c r="IAS182" s="170" t="n">
        <v>69182</v>
      </c>
      <c r="IAT182" s="170" t="n">
        <f aca="false">IAT187</f>
        <v>0</v>
      </c>
      <c r="IAY182" s="170" t="s">
        <v>28</v>
      </c>
      <c r="IAZ182" s="170" t="n">
        <f aca="false">IBC182</f>
        <v>69182</v>
      </c>
      <c r="IBB182" s="170" t="s">
        <v>29</v>
      </c>
      <c r="IBC182" s="170" t="n">
        <v>69182</v>
      </c>
      <c r="IBD182" s="170" t="n">
        <f aca="false">IBD187</f>
        <v>0</v>
      </c>
      <c r="IBI182" s="170" t="s">
        <v>28</v>
      </c>
      <c r="IBJ182" s="170" t="n">
        <f aca="false">IBM182</f>
        <v>69182</v>
      </c>
      <c r="IBL182" s="170" t="s">
        <v>29</v>
      </c>
      <c r="IBM182" s="170" t="n">
        <v>69182</v>
      </c>
      <c r="IBN182" s="170" t="n">
        <f aca="false">IBN187</f>
        <v>0</v>
      </c>
      <c r="IBS182" s="170" t="s">
        <v>28</v>
      </c>
      <c r="IBT182" s="170" t="n">
        <f aca="false">IBW182</f>
        <v>69182</v>
      </c>
      <c r="IBV182" s="170" t="s">
        <v>29</v>
      </c>
      <c r="IBW182" s="170" t="n">
        <v>69182</v>
      </c>
      <c r="IBX182" s="170" t="n">
        <f aca="false">IBX187</f>
        <v>0</v>
      </c>
      <c r="ICC182" s="170" t="s">
        <v>28</v>
      </c>
      <c r="ICD182" s="170" t="n">
        <f aca="false">ICG182</f>
        <v>69182</v>
      </c>
      <c r="ICF182" s="170" t="s">
        <v>29</v>
      </c>
      <c r="ICG182" s="170" t="n">
        <v>69182</v>
      </c>
      <c r="ICH182" s="170" t="n">
        <f aca="false">ICH187</f>
        <v>0</v>
      </c>
      <c r="ICM182" s="170" t="s">
        <v>28</v>
      </c>
      <c r="ICN182" s="170" t="n">
        <f aca="false">ICQ182</f>
        <v>69182</v>
      </c>
      <c r="ICP182" s="170" t="s">
        <v>29</v>
      </c>
      <c r="ICQ182" s="170" t="n">
        <v>69182</v>
      </c>
      <c r="ICR182" s="170" t="n">
        <f aca="false">ICR187</f>
        <v>0</v>
      </c>
      <c r="ICW182" s="170" t="s">
        <v>28</v>
      </c>
      <c r="ICX182" s="170" t="n">
        <f aca="false">IDA182</f>
        <v>69182</v>
      </c>
      <c r="ICZ182" s="170" t="s">
        <v>29</v>
      </c>
      <c r="IDA182" s="170" t="n">
        <v>69182</v>
      </c>
      <c r="IDB182" s="170" t="n">
        <f aca="false">IDB187</f>
        <v>0</v>
      </c>
      <c r="IDG182" s="170" t="s">
        <v>28</v>
      </c>
      <c r="IDH182" s="170" t="n">
        <f aca="false">IDK182</f>
        <v>69182</v>
      </c>
      <c r="IDJ182" s="170" t="s">
        <v>29</v>
      </c>
      <c r="IDK182" s="170" t="n">
        <v>69182</v>
      </c>
      <c r="IDL182" s="170" t="n">
        <f aca="false">IDL187</f>
        <v>0</v>
      </c>
      <c r="IDQ182" s="170" t="s">
        <v>28</v>
      </c>
      <c r="IDR182" s="170" t="n">
        <f aca="false">IDU182</f>
        <v>69182</v>
      </c>
      <c r="IDT182" s="170" t="s">
        <v>29</v>
      </c>
      <c r="IDU182" s="170" t="n">
        <v>69182</v>
      </c>
      <c r="IDV182" s="170" t="n">
        <f aca="false">IDV187</f>
        <v>0</v>
      </c>
      <c r="IEA182" s="170" t="s">
        <v>28</v>
      </c>
      <c r="IEB182" s="170" t="n">
        <f aca="false">IEE182</f>
        <v>69182</v>
      </c>
      <c r="IED182" s="170" t="s">
        <v>29</v>
      </c>
      <c r="IEE182" s="170" t="n">
        <v>69182</v>
      </c>
      <c r="IEF182" s="170" t="n">
        <f aca="false">IEF187</f>
        <v>0</v>
      </c>
      <c r="IEK182" s="170" t="s">
        <v>28</v>
      </c>
      <c r="IEL182" s="170" t="n">
        <f aca="false">IEO182</f>
        <v>69182</v>
      </c>
      <c r="IEN182" s="170" t="s">
        <v>29</v>
      </c>
      <c r="IEO182" s="170" t="n">
        <v>69182</v>
      </c>
      <c r="IEP182" s="170" t="n">
        <f aca="false">IEP187</f>
        <v>0</v>
      </c>
      <c r="IEU182" s="170" t="s">
        <v>28</v>
      </c>
      <c r="IEV182" s="170" t="n">
        <f aca="false">IEY182</f>
        <v>69182</v>
      </c>
      <c r="IEX182" s="170" t="s">
        <v>29</v>
      </c>
      <c r="IEY182" s="170" t="n">
        <v>69182</v>
      </c>
      <c r="IEZ182" s="170" t="n">
        <f aca="false">IEZ187</f>
        <v>0</v>
      </c>
      <c r="IFE182" s="170" t="s">
        <v>28</v>
      </c>
      <c r="IFF182" s="170" t="n">
        <f aca="false">IFI182</f>
        <v>69182</v>
      </c>
      <c r="IFH182" s="170" t="s">
        <v>29</v>
      </c>
      <c r="IFI182" s="170" t="n">
        <v>69182</v>
      </c>
      <c r="IFJ182" s="170" t="n">
        <f aca="false">IFJ187</f>
        <v>0</v>
      </c>
      <c r="IFO182" s="170" t="s">
        <v>28</v>
      </c>
      <c r="IFP182" s="170" t="n">
        <f aca="false">IFS182</f>
        <v>69182</v>
      </c>
      <c r="IFR182" s="170" t="s">
        <v>29</v>
      </c>
      <c r="IFS182" s="170" t="n">
        <v>69182</v>
      </c>
      <c r="IFT182" s="170" t="n">
        <f aca="false">IFT187</f>
        <v>0</v>
      </c>
      <c r="IFY182" s="170" t="s">
        <v>28</v>
      </c>
      <c r="IFZ182" s="170" t="n">
        <f aca="false">IGC182</f>
        <v>69182</v>
      </c>
      <c r="IGB182" s="170" t="s">
        <v>29</v>
      </c>
      <c r="IGC182" s="170" t="n">
        <v>69182</v>
      </c>
      <c r="IGD182" s="170" t="n">
        <f aca="false">IGD187</f>
        <v>0</v>
      </c>
      <c r="IGI182" s="170" t="s">
        <v>28</v>
      </c>
      <c r="IGJ182" s="170" t="n">
        <f aca="false">IGM182</f>
        <v>69182</v>
      </c>
      <c r="IGL182" s="170" t="s">
        <v>29</v>
      </c>
      <c r="IGM182" s="170" t="n">
        <v>69182</v>
      </c>
      <c r="IGN182" s="170" t="n">
        <f aca="false">IGN187</f>
        <v>0</v>
      </c>
      <c r="IGS182" s="170" t="s">
        <v>28</v>
      </c>
      <c r="IGT182" s="170" t="n">
        <f aca="false">IGW182</f>
        <v>69182</v>
      </c>
      <c r="IGV182" s="170" t="s">
        <v>29</v>
      </c>
      <c r="IGW182" s="170" t="n">
        <v>69182</v>
      </c>
      <c r="IGX182" s="170" t="n">
        <f aca="false">IGX187</f>
        <v>0</v>
      </c>
      <c r="IHC182" s="170" t="s">
        <v>28</v>
      </c>
      <c r="IHD182" s="170" t="n">
        <f aca="false">IHG182</f>
        <v>69182</v>
      </c>
      <c r="IHF182" s="170" t="s">
        <v>29</v>
      </c>
      <c r="IHG182" s="170" t="n">
        <v>69182</v>
      </c>
      <c r="IHH182" s="170" t="n">
        <f aca="false">IHH187</f>
        <v>0</v>
      </c>
      <c r="IHM182" s="170" t="s">
        <v>28</v>
      </c>
      <c r="IHN182" s="170" t="n">
        <f aca="false">IHQ182</f>
        <v>69182</v>
      </c>
      <c r="IHP182" s="170" t="s">
        <v>29</v>
      </c>
      <c r="IHQ182" s="170" t="n">
        <v>69182</v>
      </c>
      <c r="IHR182" s="170" t="n">
        <f aca="false">IHR187</f>
        <v>0</v>
      </c>
      <c r="IHW182" s="170" t="s">
        <v>28</v>
      </c>
      <c r="IHX182" s="170" t="n">
        <f aca="false">IIA182</f>
        <v>69182</v>
      </c>
      <c r="IHZ182" s="170" t="s">
        <v>29</v>
      </c>
      <c r="IIA182" s="170" t="n">
        <v>69182</v>
      </c>
      <c r="IIB182" s="170" t="n">
        <f aca="false">IIB187</f>
        <v>0</v>
      </c>
      <c r="IIG182" s="170" t="s">
        <v>28</v>
      </c>
      <c r="IIH182" s="170" t="n">
        <f aca="false">IIK182</f>
        <v>69182</v>
      </c>
      <c r="IIJ182" s="170" t="s">
        <v>29</v>
      </c>
      <c r="IIK182" s="170" t="n">
        <v>69182</v>
      </c>
      <c r="IIL182" s="170" t="n">
        <f aca="false">IIL187</f>
        <v>0</v>
      </c>
      <c r="IIQ182" s="170" t="s">
        <v>28</v>
      </c>
      <c r="IIR182" s="170" t="n">
        <f aca="false">IIU182</f>
        <v>69182</v>
      </c>
      <c r="IIT182" s="170" t="s">
        <v>29</v>
      </c>
      <c r="IIU182" s="170" t="n">
        <v>69182</v>
      </c>
      <c r="IIV182" s="170" t="n">
        <f aca="false">IIV187</f>
        <v>0</v>
      </c>
      <c r="IJA182" s="170" t="s">
        <v>28</v>
      </c>
      <c r="IJB182" s="170" t="n">
        <f aca="false">IJE182</f>
        <v>69182</v>
      </c>
      <c r="IJD182" s="170" t="s">
        <v>29</v>
      </c>
      <c r="IJE182" s="170" t="n">
        <v>69182</v>
      </c>
      <c r="IJF182" s="170" t="n">
        <f aca="false">IJF187</f>
        <v>0</v>
      </c>
      <c r="IJK182" s="170" t="s">
        <v>28</v>
      </c>
      <c r="IJL182" s="170" t="n">
        <f aca="false">IJO182</f>
        <v>69182</v>
      </c>
      <c r="IJN182" s="170" t="s">
        <v>29</v>
      </c>
      <c r="IJO182" s="170" t="n">
        <v>69182</v>
      </c>
      <c r="IJP182" s="170" t="n">
        <f aca="false">IJP187</f>
        <v>0</v>
      </c>
      <c r="IJU182" s="170" t="s">
        <v>28</v>
      </c>
      <c r="IJV182" s="170" t="n">
        <f aca="false">IJY182</f>
        <v>69182</v>
      </c>
      <c r="IJX182" s="170" t="s">
        <v>29</v>
      </c>
      <c r="IJY182" s="170" t="n">
        <v>69182</v>
      </c>
      <c r="IJZ182" s="170" t="n">
        <f aca="false">IJZ187</f>
        <v>0</v>
      </c>
      <c r="IKE182" s="170" t="s">
        <v>28</v>
      </c>
      <c r="IKF182" s="170" t="n">
        <f aca="false">IKI182</f>
        <v>69182</v>
      </c>
      <c r="IKH182" s="170" t="s">
        <v>29</v>
      </c>
      <c r="IKI182" s="170" t="n">
        <v>69182</v>
      </c>
      <c r="IKJ182" s="170" t="n">
        <f aca="false">IKJ187</f>
        <v>0</v>
      </c>
      <c r="IKO182" s="170" t="s">
        <v>28</v>
      </c>
      <c r="IKP182" s="170" t="n">
        <f aca="false">IKS182</f>
        <v>69182</v>
      </c>
      <c r="IKR182" s="170" t="s">
        <v>29</v>
      </c>
      <c r="IKS182" s="170" t="n">
        <v>69182</v>
      </c>
      <c r="IKT182" s="170" t="n">
        <f aca="false">IKT187</f>
        <v>0</v>
      </c>
      <c r="IKY182" s="170" t="s">
        <v>28</v>
      </c>
      <c r="IKZ182" s="170" t="n">
        <f aca="false">ILC182</f>
        <v>69182</v>
      </c>
      <c r="ILB182" s="170" t="s">
        <v>29</v>
      </c>
      <c r="ILC182" s="170" t="n">
        <v>69182</v>
      </c>
      <c r="ILD182" s="170" t="n">
        <f aca="false">ILD187</f>
        <v>0</v>
      </c>
      <c r="ILI182" s="170" t="s">
        <v>28</v>
      </c>
      <c r="ILJ182" s="170" t="n">
        <f aca="false">ILM182</f>
        <v>69182</v>
      </c>
      <c r="ILL182" s="170" t="s">
        <v>29</v>
      </c>
      <c r="ILM182" s="170" t="n">
        <v>69182</v>
      </c>
      <c r="ILN182" s="170" t="n">
        <f aca="false">ILN187</f>
        <v>0</v>
      </c>
      <c r="ILS182" s="170" t="s">
        <v>28</v>
      </c>
      <c r="ILT182" s="170" t="n">
        <f aca="false">ILW182</f>
        <v>69182</v>
      </c>
      <c r="ILV182" s="170" t="s">
        <v>29</v>
      </c>
      <c r="ILW182" s="170" t="n">
        <v>69182</v>
      </c>
      <c r="ILX182" s="170" t="n">
        <f aca="false">ILX187</f>
        <v>0</v>
      </c>
      <c r="IMC182" s="170" t="s">
        <v>28</v>
      </c>
      <c r="IMD182" s="170" t="n">
        <f aca="false">IMG182</f>
        <v>69182</v>
      </c>
      <c r="IMF182" s="170" t="s">
        <v>29</v>
      </c>
      <c r="IMG182" s="170" t="n">
        <v>69182</v>
      </c>
      <c r="IMH182" s="170" t="n">
        <f aca="false">IMH187</f>
        <v>0</v>
      </c>
      <c r="IMM182" s="170" t="s">
        <v>28</v>
      </c>
      <c r="IMN182" s="170" t="n">
        <f aca="false">IMQ182</f>
        <v>69182</v>
      </c>
      <c r="IMP182" s="170" t="s">
        <v>29</v>
      </c>
      <c r="IMQ182" s="170" t="n">
        <v>69182</v>
      </c>
      <c r="IMR182" s="170" t="n">
        <f aca="false">IMR187</f>
        <v>0</v>
      </c>
      <c r="IMW182" s="170" t="s">
        <v>28</v>
      </c>
      <c r="IMX182" s="170" t="n">
        <f aca="false">INA182</f>
        <v>69182</v>
      </c>
      <c r="IMZ182" s="170" t="s">
        <v>29</v>
      </c>
      <c r="INA182" s="170" t="n">
        <v>69182</v>
      </c>
      <c r="INB182" s="170" t="n">
        <f aca="false">INB187</f>
        <v>0</v>
      </c>
      <c r="ING182" s="170" t="s">
        <v>28</v>
      </c>
      <c r="INH182" s="170" t="n">
        <f aca="false">INK182</f>
        <v>69182</v>
      </c>
      <c r="INJ182" s="170" t="s">
        <v>29</v>
      </c>
      <c r="INK182" s="170" t="n">
        <v>69182</v>
      </c>
      <c r="INL182" s="170" t="n">
        <f aca="false">INL187</f>
        <v>0</v>
      </c>
      <c r="INQ182" s="170" t="s">
        <v>28</v>
      </c>
      <c r="INR182" s="170" t="n">
        <f aca="false">INU182</f>
        <v>69182</v>
      </c>
      <c r="INT182" s="170" t="s">
        <v>29</v>
      </c>
      <c r="INU182" s="170" t="n">
        <v>69182</v>
      </c>
      <c r="INV182" s="170" t="n">
        <f aca="false">INV187</f>
        <v>0</v>
      </c>
      <c r="IOA182" s="170" t="s">
        <v>28</v>
      </c>
      <c r="IOB182" s="170" t="n">
        <f aca="false">IOE182</f>
        <v>69182</v>
      </c>
      <c r="IOD182" s="170" t="s">
        <v>29</v>
      </c>
      <c r="IOE182" s="170" t="n">
        <v>69182</v>
      </c>
      <c r="IOF182" s="170" t="n">
        <f aca="false">IOF187</f>
        <v>0</v>
      </c>
      <c r="IOK182" s="170" t="s">
        <v>28</v>
      </c>
      <c r="IOL182" s="170" t="n">
        <f aca="false">IOO182</f>
        <v>69182</v>
      </c>
      <c r="ION182" s="170" t="s">
        <v>29</v>
      </c>
      <c r="IOO182" s="170" t="n">
        <v>69182</v>
      </c>
      <c r="IOP182" s="170" t="n">
        <f aca="false">IOP187</f>
        <v>0</v>
      </c>
      <c r="IOU182" s="170" t="s">
        <v>28</v>
      </c>
      <c r="IOV182" s="170" t="n">
        <f aca="false">IOY182</f>
        <v>69182</v>
      </c>
      <c r="IOX182" s="170" t="s">
        <v>29</v>
      </c>
      <c r="IOY182" s="170" t="n">
        <v>69182</v>
      </c>
      <c r="IOZ182" s="170" t="n">
        <f aca="false">IOZ187</f>
        <v>0</v>
      </c>
      <c r="IPE182" s="170" t="s">
        <v>28</v>
      </c>
      <c r="IPF182" s="170" t="n">
        <f aca="false">IPI182</f>
        <v>69182</v>
      </c>
      <c r="IPH182" s="170" t="s">
        <v>29</v>
      </c>
      <c r="IPI182" s="170" t="n">
        <v>69182</v>
      </c>
      <c r="IPJ182" s="170" t="n">
        <f aca="false">IPJ187</f>
        <v>0</v>
      </c>
      <c r="IPO182" s="170" t="s">
        <v>28</v>
      </c>
      <c r="IPP182" s="170" t="n">
        <f aca="false">IPS182</f>
        <v>69182</v>
      </c>
      <c r="IPR182" s="170" t="s">
        <v>29</v>
      </c>
      <c r="IPS182" s="170" t="n">
        <v>69182</v>
      </c>
      <c r="IPT182" s="170" t="n">
        <f aca="false">IPT187</f>
        <v>0</v>
      </c>
      <c r="IPY182" s="170" t="s">
        <v>28</v>
      </c>
      <c r="IPZ182" s="170" t="n">
        <f aca="false">IQC182</f>
        <v>69182</v>
      </c>
      <c r="IQB182" s="170" t="s">
        <v>29</v>
      </c>
      <c r="IQC182" s="170" t="n">
        <v>69182</v>
      </c>
      <c r="IQD182" s="170" t="n">
        <f aca="false">IQD187</f>
        <v>0</v>
      </c>
      <c r="IQI182" s="170" t="s">
        <v>28</v>
      </c>
      <c r="IQJ182" s="170" t="n">
        <f aca="false">IQM182</f>
        <v>69182</v>
      </c>
      <c r="IQL182" s="170" t="s">
        <v>29</v>
      </c>
      <c r="IQM182" s="170" t="n">
        <v>69182</v>
      </c>
      <c r="IQN182" s="170" t="n">
        <f aca="false">IQN187</f>
        <v>0</v>
      </c>
      <c r="IQS182" s="170" t="s">
        <v>28</v>
      </c>
      <c r="IQT182" s="170" t="n">
        <f aca="false">IQW182</f>
        <v>69182</v>
      </c>
      <c r="IQV182" s="170" t="s">
        <v>29</v>
      </c>
      <c r="IQW182" s="170" t="n">
        <v>69182</v>
      </c>
      <c r="IQX182" s="170" t="n">
        <f aca="false">IQX187</f>
        <v>0</v>
      </c>
      <c r="IRC182" s="170" t="s">
        <v>28</v>
      </c>
      <c r="IRD182" s="170" t="n">
        <f aca="false">IRG182</f>
        <v>69182</v>
      </c>
      <c r="IRF182" s="170" t="s">
        <v>29</v>
      </c>
      <c r="IRG182" s="170" t="n">
        <v>69182</v>
      </c>
      <c r="IRH182" s="170" t="n">
        <f aca="false">IRH187</f>
        <v>0</v>
      </c>
      <c r="IRM182" s="170" t="s">
        <v>28</v>
      </c>
      <c r="IRN182" s="170" t="n">
        <f aca="false">IRQ182</f>
        <v>69182</v>
      </c>
      <c r="IRP182" s="170" t="s">
        <v>29</v>
      </c>
      <c r="IRQ182" s="170" t="n">
        <v>69182</v>
      </c>
      <c r="IRR182" s="170" t="n">
        <f aca="false">IRR187</f>
        <v>0</v>
      </c>
      <c r="IRW182" s="170" t="s">
        <v>28</v>
      </c>
      <c r="IRX182" s="170" t="n">
        <f aca="false">ISA182</f>
        <v>69182</v>
      </c>
      <c r="IRZ182" s="170" t="s">
        <v>29</v>
      </c>
      <c r="ISA182" s="170" t="n">
        <v>69182</v>
      </c>
      <c r="ISB182" s="170" t="n">
        <f aca="false">ISB187</f>
        <v>0</v>
      </c>
      <c r="ISG182" s="170" t="s">
        <v>28</v>
      </c>
      <c r="ISH182" s="170" t="n">
        <f aca="false">ISK182</f>
        <v>69182</v>
      </c>
      <c r="ISJ182" s="170" t="s">
        <v>29</v>
      </c>
      <c r="ISK182" s="170" t="n">
        <v>69182</v>
      </c>
      <c r="ISL182" s="170" t="n">
        <f aca="false">ISL187</f>
        <v>0</v>
      </c>
      <c r="ISQ182" s="170" t="s">
        <v>28</v>
      </c>
      <c r="ISR182" s="170" t="n">
        <f aca="false">ISU182</f>
        <v>69182</v>
      </c>
      <c r="IST182" s="170" t="s">
        <v>29</v>
      </c>
      <c r="ISU182" s="170" t="n">
        <v>69182</v>
      </c>
      <c r="ISV182" s="170" t="n">
        <f aca="false">ISV187</f>
        <v>0</v>
      </c>
      <c r="ITA182" s="170" t="s">
        <v>28</v>
      </c>
      <c r="ITB182" s="170" t="n">
        <f aca="false">ITE182</f>
        <v>69182</v>
      </c>
      <c r="ITD182" s="170" t="s">
        <v>29</v>
      </c>
      <c r="ITE182" s="170" t="n">
        <v>69182</v>
      </c>
      <c r="ITF182" s="170" t="n">
        <f aca="false">ITF187</f>
        <v>0</v>
      </c>
      <c r="ITK182" s="170" t="s">
        <v>28</v>
      </c>
      <c r="ITL182" s="170" t="n">
        <f aca="false">ITO182</f>
        <v>69182</v>
      </c>
      <c r="ITN182" s="170" t="s">
        <v>29</v>
      </c>
      <c r="ITO182" s="170" t="n">
        <v>69182</v>
      </c>
      <c r="ITP182" s="170" t="n">
        <f aca="false">ITP187</f>
        <v>0</v>
      </c>
      <c r="ITU182" s="170" t="s">
        <v>28</v>
      </c>
      <c r="ITV182" s="170" t="n">
        <f aca="false">ITY182</f>
        <v>69182</v>
      </c>
      <c r="ITX182" s="170" t="s">
        <v>29</v>
      </c>
      <c r="ITY182" s="170" t="n">
        <v>69182</v>
      </c>
      <c r="ITZ182" s="170" t="n">
        <f aca="false">ITZ187</f>
        <v>0</v>
      </c>
      <c r="IUE182" s="170" t="s">
        <v>28</v>
      </c>
      <c r="IUF182" s="170" t="n">
        <f aca="false">IUI182</f>
        <v>69182</v>
      </c>
      <c r="IUH182" s="170" t="s">
        <v>29</v>
      </c>
      <c r="IUI182" s="170" t="n">
        <v>69182</v>
      </c>
      <c r="IUJ182" s="170" t="n">
        <f aca="false">IUJ187</f>
        <v>0</v>
      </c>
      <c r="IUO182" s="170" t="s">
        <v>28</v>
      </c>
      <c r="IUP182" s="170" t="n">
        <f aca="false">IUS182</f>
        <v>69182</v>
      </c>
      <c r="IUR182" s="170" t="s">
        <v>29</v>
      </c>
      <c r="IUS182" s="170" t="n">
        <v>69182</v>
      </c>
      <c r="IUT182" s="170" t="n">
        <f aca="false">IUT187</f>
        <v>0</v>
      </c>
      <c r="IUY182" s="170" t="s">
        <v>28</v>
      </c>
      <c r="IUZ182" s="170" t="n">
        <f aca="false">IVC182</f>
        <v>69182</v>
      </c>
      <c r="IVB182" s="170" t="s">
        <v>29</v>
      </c>
      <c r="IVC182" s="170" t="n">
        <v>69182</v>
      </c>
      <c r="IVD182" s="170" t="n">
        <f aca="false">IVD187</f>
        <v>0</v>
      </c>
      <c r="IVI182" s="170" t="s">
        <v>28</v>
      </c>
      <c r="IVJ182" s="170" t="n">
        <f aca="false">IVM182</f>
        <v>69182</v>
      </c>
      <c r="IVL182" s="170" t="s">
        <v>29</v>
      </c>
      <c r="IVM182" s="170" t="n">
        <v>69182</v>
      </c>
      <c r="IVN182" s="170" t="n">
        <f aca="false">IVN187</f>
        <v>0</v>
      </c>
      <c r="IVS182" s="170" t="s">
        <v>28</v>
      </c>
      <c r="IVT182" s="170" t="n">
        <f aca="false">IVW182</f>
        <v>69182</v>
      </c>
      <c r="IVV182" s="170" t="s">
        <v>29</v>
      </c>
      <c r="IVW182" s="170" t="n">
        <v>69182</v>
      </c>
      <c r="IVX182" s="170" t="n">
        <f aca="false">IVX187</f>
        <v>0</v>
      </c>
      <c r="IWC182" s="170" t="s">
        <v>28</v>
      </c>
      <c r="IWD182" s="170" t="n">
        <f aca="false">IWG182</f>
        <v>69182</v>
      </c>
      <c r="IWF182" s="170" t="s">
        <v>29</v>
      </c>
      <c r="IWG182" s="170" t="n">
        <v>69182</v>
      </c>
      <c r="IWH182" s="170" t="n">
        <f aca="false">IWH187</f>
        <v>0</v>
      </c>
      <c r="IWM182" s="170" t="s">
        <v>28</v>
      </c>
      <c r="IWN182" s="170" t="n">
        <f aca="false">IWQ182</f>
        <v>69182</v>
      </c>
      <c r="IWP182" s="170" t="s">
        <v>29</v>
      </c>
      <c r="IWQ182" s="170" t="n">
        <v>69182</v>
      </c>
      <c r="IWR182" s="170" t="n">
        <f aca="false">IWR187</f>
        <v>0</v>
      </c>
      <c r="IWW182" s="170" t="s">
        <v>28</v>
      </c>
      <c r="IWX182" s="170" t="n">
        <f aca="false">IXA182</f>
        <v>69182</v>
      </c>
      <c r="IWZ182" s="170" t="s">
        <v>29</v>
      </c>
      <c r="IXA182" s="170" t="n">
        <v>69182</v>
      </c>
      <c r="IXB182" s="170" t="n">
        <f aca="false">IXB187</f>
        <v>0</v>
      </c>
      <c r="IXG182" s="170" t="s">
        <v>28</v>
      </c>
      <c r="IXH182" s="170" t="n">
        <f aca="false">IXK182</f>
        <v>69182</v>
      </c>
      <c r="IXJ182" s="170" t="s">
        <v>29</v>
      </c>
      <c r="IXK182" s="170" t="n">
        <v>69182</v>
      </c>
      <c r="IXL182" s="170" t="n">
        <f aca="false">IXL187</f>
        <v>0</v>
      </c>
      <c r="IXQ182" s="170" t="s">
        <v>28</v>
      </c>
      <c r="IXR182" s="170" t="n">
        <f aca="false">IXU182</f>
        <v>69182</v>
      </c>
      <c r="IXT182" s="170" t="s">
        <v>29</v>
      </c>
      <c r="IXU182" s="170" t="n">
        <v>69182</v>
      </c>
      <c r="IXV182" s="170" t="n">
        <f aca="false">IXV187</f>
        <v>0</v>
      </c>
      <c r="IYA182" s="170" t="s">
        <v>28</v>
      </c>
      <c r="IYB182" s="170" t="n">
        <f aca="false">IYE182</f>
        <v>69182</v>
      </c>
      <c r="IYD182" s="170" t="s">
        <v>29</v>
      </c>
      <c r="IYE182" s="170" t="n">
        <v>69182</v>
      </c>
      <c r="IYF182" s="170" t="n">
        <f aca="false">IYF187</f>
        <v>0</v>
      </c>
      <c r="IYK182" s="170" t="s">
        <v>28</v>
      </c>
      <c r="IYL182" s="170" t="n">
        <f aca="false">IYO182</f>
        <v>69182</v>
      </c>
      <c r="IYN182" s="170" t="s">
        <v>29</v>
      </c>
      <c r="IYO182" s="170" t="n">
        <v>69182</v>
      </c>
      <c r="IYP182" s="170" t="n">
        <f aca="false">IYP187</f>
        <v>0</v>
      </c>
      <c r="IYU182" s="170" t="s">
        <v>28</v>
      </c>
      <c r="IYV182" s="170" t="n">
        <f aca="false">IYY182</f>
        <v>69182</v>
      </c>
      <c r="IYX182" s="170" t="s">
        <v>29</v>
      </c>
      <c r="IYY182" s="170" t="n">
        <v>69182</v>
      </c>
      <c r="IYZ182" s="170" t="n">
        <f aca="false">IYZ187</f>
        <v>0</v>
      </c>
      <c r="IZE182" s="170" t="s">
        <v>28</v>
      </c>
      <c r="IZF182" s="170" t="n">
        <f aca="false">IZI182</f>
        <v>69182</v>
      </c>
      <c r="IZH182" s="170" t="s">
        <v>29</v>
      </c>
      <c r="IZI182" s="170" t="n">
        <v>69182</v>
      </c>
      <c r="IZJ182" s="170" t="n">
        <f aca="false">IZJ187</f>
        <v>0</v>
      </c>
      <c r="IZO182" s="170" t="s">
        <v>28</v>
      </c>
      <c r="IZP182" s="170" t="n">
        <f aca="false">IZS182</f>
        <v>69182</v>
      </c>
      <c r="IZR182" s="170" t="s">
        <v>29</v>
      </c>
      <c r="IZS182" s="170" t="n">
        <v>69182</v>
      </c>
      <c r="IZT182" s="170" t="n">
        <f aca="false">IZT187</f>
        <v>0</v>
      </c>
      <c r="IZY182" s="170" t="s">
        <v>28</v>
      </c>
      <c r="IZZ182" s="170" t="n">
        <f aca="false">JAC182</f>
        <v>69182</v>
      </c>
      <c r="JAB182" s="170" t="s">
        <v>29</v>
      </c>
      <c r="JAC182" s="170" t="n">
        <v>69182</v>
      </c>
      <c r="JAD182" s="170" t="n">
        <f aca="false">JAD187</f>
        <v>0</v>
      </c>
      <c r="JAI182" s="170" t="s">
        <v>28</v>
      </c>
      <c r="JAJ182" s="170" t="n">
        <f aca="false">JAM182</f>
        <v>69182</v>
      </c>
      <c r="JAL182" s="170" t="s">
        <v>29</v>
      </c>
      <c r="JAM182" s="170" t="n">
        <v>69182</v>
      </c>
      <c r="JAN182" s="170" t="n">
        <f aca="false">JAN187</f>
        <v>0</v>
      </c>
      <c r="JAS182" s="170" t="s">
        <v>28</v>
      </c>
      <c r="JAT182" s="170" t="n">
        <f aca="false">JAW182</f>
        <v>69182</v>
      </c>
      <c r="JAV182" s="170" t="s">
        <v>29</v>
      </c>
      <c r="JAW182" s="170" t="n">
        <v>69182</v>
      </c>
      <c r="JAX182" s="170" t="n">
        <f aca="false">JAX187</f>
        <v>0</v>
      </c>
      <c r="JBC182" s="170" t="s">
        <v>28</v>
      </c>
      <c r="JBD182" s="170" t="n">
        <f aca="false">JBG182</f>
        <v>69182</v>
      </c>
      <c r="JBF182" s="170" t="s">
        <v>29</v>
      </c>
      <c r="JBG182" s="170" t="n">
        <v>69182</v>
      </c>
      <c r="JBH182" s="170" t="n">
        <f aca="false">JBH187</f>
        <v>0</v>
      </c>
      <c r="JBM182" s="170" t="s">
        <v>28</v>
      </c>
      <c r="JBN182" s="170" t="n">
        <f aca="false">JBQ182</f>
        <v>69182</v>
      </c>
      <c r="JBP182" s="170" t="s">
        <v>29</v>
      </c>
      <c r="JBQ182" s="170" t="n">
        <v>69182</v>
      </c>
      <c r="JBR182" s="170" t="n">
        <f aca="false">JBR187</f>
        <v>0</v>
      </c>
      <c r="JBW182" s="170" t="s">
        <v>28</v>
      </c>
      <c r="JBX182" s="170" t="n">
        <f aca="false">JCA182</f>
        <v>69182</v>
      </c>
      <c r="JBZ182" s="170" t="s">
        <v>29</v>
      </c>
      <c r="JCA182" s="170" t="n">
        <v>69182</v>
      </c>
      <c r="JCB182" s="170" t="n">
        <f aca="false">JCB187</f>
        <v>0</v>
      </c>
      <c r="JCG182" s="170" t="s">
        <v>28</v>
      </c>
      <c r="JCH182" s="170" t="n">
        <f aca="false">JCK182</f>
        <v>69182</v>
      </c>
      <c r="JCJ182" s="170" t="s">
        <v>29</v>
      </c>
      <c r="JCK182" s="170" t="n">
        <v>69182</v>
      </c>
      <c r="JCL182" s="170" t="n">
        <f aca="false">JCL187</f>
        <v>0</v>
      </c>
      <c r="JCQ182" s="170" t="s">
        <v>28</v>
      </c>
      <c r="JCR182" s="170" t="n">
        <f aca="false">JCU182</f>
        <v>69182</v>
      </c>
      <c r="JCT182" s="170" t="s">
        <v>29</v>
      </c>
      <c r="JCU182" s="170" t="n">
        <v>69182</v>
      </c>
      <c r="JCV182" s="170" t="n">
        <f aca="false">JCV187</f>
        <v>0</v>
      </c>
      <c r="JDA182" s="170" t="s">
        <v>28</v>
      </c>
      <c r="JDB182" s="170" t="n">
        <f aca="false">JDE182</f>
        <v>69182</v>
      </c>
      <c r="JDD182" s="170" t="s">
        <v>29</v>
      </c>
      <c r="JDE182" s="170" t="n">
        <v>69182</v>
      </c>
      <c r="JDF182" s="170" t="n">
        <f aca="false">JDF187</f>
        <v>0</v>
      </c>
      <c r="JDK182" s="170" t="s">
        <v>28</v>
      </c>
      <c r="JDL182" s="170" t="n">
        <f aca="false">JDO182</f>
        <v>69182</v>
      </c>
      <c r="JDN182" s="170" t="s">
        <v>29</v>
      </c>
      <c r="JDO182" s="170" t="n">
        <v>69182</v>
      </c>
      <c r="JDP182" s="170" t="n">
        <f aca="false">JDP187</f>
        <v>0</v>
      </c>
      <c r="JDU182" s="170" t="s">
        <v>28</v>
      </c>
      <c r="JDV182" s="170" t="n">
        <f aca="false">JDY182</f>
        <v>69182</v>
      </c>
      <c r="JDX182" s="170" t="s">
        <v>29</v>
      </c>
      <c r="JDY182" s="170" t="n">
        <v>69182</v>
      </c>
      <c r="JDZ182" s="170" t="n">
        <f aca="false">JDZ187</f>
        <v>0</v>
      </c>
      <c r="JEE182" s="170" t="s">
        <v>28</v>
      </c>
      <c r="JEF182" s="170" t="n">
        <f aca="false">JEI182</f>
        <v>69182</v>
      </c>
      <c r="JEH182" s="170" t="s">
        <v>29</v>
      </c>
      <c r="JEI182" s="170" t="n">
        <v>69182</v>
      </c>
      <c r="JEJ182" s="170" t="n">
        <f aca="false">JEJ187</f>
        <v>0</v>
      </c>
      <c r="JEO182" s="170" t="s">
        <v>28</v>
      </c>
      <c r="JEP182" s="170" t="n">
        <f aca="false">JES182</f>
        <v>69182</v>
      </c>
      <c r="JER182" s="170" t="s">
        <v>29</v>
      </c>
      <c r="JES182" s="170" t="n">
        <v>69182</v>
      </c>
      <c r="JET182" s="170" t="n">
        <f aca="false">JET187</f>
        <v>0</v>
      </c>
      <c r="JEY182" s="170" t="s">
        <v>28</v>
      </c>
      <c r="JEZ182" s="170" t="n">
        <f aca="false">JFC182</f>
        <v>69182</v>
      </c>
      <c r="JFB182" s="170" t="s">
        <v>29</v>
      </c>
      <c r="JFC182" s="170" t="n">
        <v>69182</v>
      </c>
      <c r="JFD182" s="170" t="n">
        <f aca="false">JFD187</f>
        <v>0</v>
      </c>
      <c r="JFI182" s="170" t="s">
        <v>28</v>
      </c>
      <c r="JFJ182" s="170" t="n">
        <f aca="false">JFM182</f>
        <v>69182</v>
      </c>
      <c r="JFL182" s="170" t="s">
        <v>29</v>
      </c>
      <c r="JFM182" s="170" t="n">
        <v>69182</v>
      </c>
      <c r="JFN182" s="170" t="n">
        <f aca="false">JFN187</f>
        <v>0</v>
      </c>
      <c r="JFS182" s="170" t="s">
        <v>28</v>
      </c>
      <c r="JFT182" s="170" t="n">
        <f aca="false">JFW182</f>
        <v>69182</v>
      </c>
      <c r="JFV182" s="170" t="s">
        <v>29</v>
      </c>
      <c r="JFW182" s="170" t="n">
        <v>69182</v>
      </c>
      <c r="JFX182" s="170" t="n">
        <f aca="false">JFX187</f>
        <v>0</v>
      </c>
      <c r="JGC182" s="170" t="s">
        <v>28</v>
      </c>
      <c r="JGD182" s="170" t="n">
        <f aca="false">JGG182</f>
        <v>69182</v>
      </c>
      <c r="JGF182" s="170" t="s">
        <v>29</v>
      </c>
      <c r="JGG182" s="170" t="n">
        <v>69182</v>
      </c>
      <c r="JGH182" s="170" t="n">
        <f aca="false">JGH187</f>
        <v>0</v>
      </c>
      <c r="JGM182" s="170" t="s">
        <v>28</v>
      </c>
      <c r="JGN182" s="170" t="n">
        <f aca="false">JGQ182</f>
        <v>69182</v>
      </c>
      <c r="JGP182" s="170" t="s">
        <v>29</v>
      </c>
      <c r="JGQ182" s="170" t="n">
        <v>69182</v>
      </c>
      <c r="JGR182" s="170" t="n">
        <f aca="false">JGR187</f>
        <v>0</v>
      </c>
      <c r="JGW182" s="170" t="s">
        <v>28</v>
      </c>
      <c r="JGX182" s="170" t="n">
        <f aca="false">JHA182</f>
        <v>69182</v>
      </c>
      <c r="JGZ182" s="170" t="s">
        <v>29</v>
      </c>
      <c r="JHA182" s="170" t="n">
        <v>69182</v>
      </c>
      <c r="JHB182" s="170" t="n">
        <f aca="false">JHB187</f>
        <v>0</v>
      </c>
      <c r="JHG182" s="170" t="s">
        <v>28</v>
      </c>
      <c r="JHH182" s="170" t="n">
        <f aca="false">JHK182</f>
        <v>69182</v>
      </c>
      <c r="JHJ182" s="170" t="s">
        <v>29</v>
      </c>
      <c r="JHK182" s="170" t="n">
        <v>69182</v>
      </c>
      <c r="JHL182" s="170" t="n">
        <f aca="false">JHL187</f>
        <v>0</v>
      </c>
      <c r="JHQ182" s="170" t="s">
        <v>28</v>
      </c>
      <c r="JHR182" s="170" t="n">
        <f aca="false">JHU182</f>
        <v>69182</v>
      </c>
      <c r="JHT182" s="170" t="s">
        <v>29</v>
      </c>
      <c r="JHU182" s="170" t="n">
        <v>69182</v>
      </c>
      <c r="JHV182" s="170" t="n">
        <f aca="false">JHV187</f>
        <v>0</v>
      </c>
      <c r="JIA182" s="170" t="s">
        <v>28</v>
      </c>
      <c r="JIB182" s="170" t="n">
        <f aca="false">JIE182</f>
        <v>69182</v>
      </c>
      <c r="JID182" s="170" t="s">
        <v>29</v>
      </c>
      <c r="JIE182" s="170" t="n">
        <v>69182</v>
      </c>
      <c r="JIF182" s="170" t="n">
        <f aca="false">JIF187</f>
        <v>0</v>
      </c>
      <c r="JIK182" s="170" t="s">
        <v>28</v>
      </c>
      <c r="JIL182" s="170" t="n">
        <f aca="false">JIO182</f>
        <v>69182</v>
      </c>
      <c r="JIN182" s="170" t="s">
        <v>29</v>
      </c>
      <c r="JIO182" s="170" t="n">
        <v>69182</v>
      </c>
      <c r="JIP182" s="170" t="n">
        <f aca="false">JIP187</f>
        <v>0</v>
      </c>
      <c r="JIU182" s="170" t="s">
        <v>28</v>
      </c>
      <c r="JIV182" s="170" t="n">
        <f aca="false">JIY182</f>
        <v>69182</v>
      </c>
      <c r="JIX182" s="170" t="s">
        <v>29</v>
      </c>
      <c r="JIY182" s="170" t="n">
        <v>69182</v>
      </c>
      <c r="JIZ182" s="170" t="n">
        <f aca="false">JIZ187</f>
        <v>0</v>
      </c>
      <c r="JJE182" s="170" t="s">
        <v>28</v>
      </c>
      <c r="JJF182" s="170" t="n">
        <f aca="false">JJI182</f>
        <v>69182</v>
      </c>
      <c r="JJH182" s="170" t="s">
        <v>29</v>
      </c>
      <c r="JJI182" s="170" t="n">
        <v>69182</v>
      </c>
      <c r="JJJ182" s="170" t="n">
        <f aca="false">JJJ187</f>
        <v>0</v>
      </c>
      <c r="JJO182" s="170" t="s">
        <v>28</v>
      </c>
      <c r="JJP182" s="170" t="n">
        <f aca="false">JJS182</f>
        <v>69182</v>
      </c>
      <c r="JJR182" s="170" t="s">
        <v>29</v>
      </c>
      <c r="JJS182" s="170" t="n">
        <v>69182</v>
      </c>
      <c r="JJT182" s="170" t="n">
        <f aca="false">JJT187</f>
        <v>0</v>
      </c>
      <c r="JJY182" s="170" t="s">
        <v>28</v>
      </c>
      <c r="JJZ182" s="170" t="n">
        <f aca="false">JKC182</f>
        <v>69182</v>
      </c>
      <c r="JKB182" s="170" t="s">
        <v>29</v>
      </c>
      <c r="JKC182" s="170" t="n">
        <v>69182</v>
      </c>
      <c r="JKD182" s="170" t="n">
        <f aca="false">JKD187</f>
        <v>0</v>
      </c>
      <c r="JKI182" s="170" t="s">
        <v>28</v>
      </c>
      <c r="JKJ182" s="170" t="n">
        <f aca="false">JKM182</f>
        <v>69182</v>
      </c>
      <c r="JKL182" s="170" t="s">
        <v>29</v>
      </c>
      <c r="JKM182" s="170" t="n">
        <v>69182</v>
      </c>
      <c r="JKN182" s="170" t="n">
        <f aca="false">JKN187</f>
        <v>0</v>
      </c>
      <c r="JKS182" s="170" t="s">
        <v>28</v>
      </c>
      <c r="JKT182" s="170" t="n">
        <f aca="false">JKW182</f>
        <v>69182</v>
      </c>
      <c r="JKV182" s="170" t="s">
        <v>29</v>
      </c>
      <c r="JKW182" s="170" t="n">
        <v>69182</v>
      </c>
      <c r="JKX182" s="170" t="n">
        <f aca="false">JKX187</f>
        <v>0</v>
      </c>
      <c r="JLC182" s="170" t="s">
        <v>28</v>
      </c>
      <c r="JLD182" s="170" t="n">
        <f aca="false">JLG182</f>
        <v>69182</v>
      </c>
      <c r="JLF182" s="170" t="s">
        <v>29</v>
      </c>
      <c r="JLG182" s="170" t="n">
        <v>69182</v>
      </c>
      <c r="JLH182" s="170" t="n">
        <f aca="false">JLH187</f>
        <v>0</v>
      </c>
      <c r="JLM182" s="170" t="s">
        <v>28</v>
      </c>
      <c r="JLN182" s="170" t="n">
        <f aca="false">JLQ182</f>
        <v>69182</v>
      </c>
      <c r="JLP182" s="170" t="s">
        <v>29</v>
      </c>
      <c r="JLQ182" s="170" t="n">
        <v>69182</v>
      </c>
      <c r="JLR182" s="170" t="n">
        <f aca="false">JLR187</f>
        <v>0</v>
      </c>
      <c r="JLW182" s="170" t="s">
        <v>28</v>
      </c>
      <c r="JLX182" s="170" t="n">
        <f aca="false">JMA182</f>
        <v>69182</v>
      </c>
      <c r="JLZ182" s="170" t="s">
        <v>29</v>
      </c>
      <c r="JMA182" s="170" t="n">
        <v>69182</v>
      </c>
      <c r="JMB182" s="170" t="n">
        <f aca="false">JMB187</f>
        <v>0</v>
      </c>
      <c r="JMG182" s="170" t="s">
        <v>28</v>
      </c>
      <c r="JMH182" s="170" t="n">
        <f aca="false">JMK182</f>
        <v>69182</v>
      </c>
      <c r="JMJ182" s="170" t="s">
        <v>29</v>
      </c>
      <c r="JMK182" s="170" t="n">
        <v>69182</v>
      </c>
      <c r="JML182" s="170" t="n">
        <f aca="false">JML187</f>
        <v>0</v>
      </c>
      <c r="JMQ182" s="170" t="s">
        <v>28</v>
      </c>
      <c r="JMR182" s="170" t="n">
        <f aca="false">JMU182</f>
        <v>69182</v>
      </c>
      <c r="JMT182" s="170" t="s">
        <v>29</v>
      </c>
      <c r="JMU182" s="170" t="n">
        <v>69182</v>
      </c>
      <c r="JMV182" s="170" t="n">
        <f aca="false">JMV187</f>
        <v>0</v>
      </c>
      <c r="JNA182" s="170" t="s">
        <v>28</v>
      </c>
      <c r="JNB182" s="170" t="n">
        <f aca="false">JNE182</f>
        <v>69182</v>
      </c>
      <c r="JND182" s="170" t="s">
        <v>29</v>
      </c>
      <c r="JNE182" s="170" t="n">
        <v>69182</v>
      </c>
      <c r="JNF182" s="170" t="n">
        <f aca="false">JNF187</f>
        <v>0</v>
      </c>
      <c r="JNK182" s="170" t="s">
        <v>28</v>
      </c>
      <c r="JNL182" s="170" t="n">
        <f aca="false">JNO182</f>
        <v>69182</v>
      </c>
      <c r="JNN182" s="170" t="s">
        <v>29</v>
      </c>
      <c r="JNO182" s="170" t="n">
        <v>69182</v>
      </c>
      <c r="JNP182" s="170" t="n">
        <f aca="false">JNP187</f>
        <v>0</v>
      </c>
      <c r="JNU182" s="170" t="s">
        <v>28</v>
      </c>
      <c r="JNV182" s="170" t="n">
        <f aca="false">JNY182</f>
        <v>69182</v>
      </c>
      <c r="JNX182" s="170" t="s">
        <v>29</v>
      </c>
      <c r="JNY182" s="170" t="n">
        <v>69182</v>
      </c>
      <c r="JNZ182" s="170" t="n">
        <f aca="false">JNZ187</f>
        <v>0</v>
      </c>
      <c r="JOE182" s="170" t="s">
        <v>28</v>
      </c>
      <c r="JOF182" s="170" t="n">
        <f aca="false">JOI182</f>
        <v>69182</v>
      </c>
      <c r="JOH182" s="170" t="s">
        <v>29</v>
      </c>
      <c r="JOI182" s="170" t="n">
        <v>69182</v>
      </c>
      <c r="JOJ182" s="170" t="n">
        <f aca="false">JOJ187</f>
        <v>0</v>
      </c>
      <c r="JOO182" s="170" t="s">
        <v>28</v>
      </c>
      <c r="JOP182" s="170" t="n">
        <f aca="false">JOS182</f>
        <v>69182</v>
      </c>
      <c r="JOR182" s="170" t="s">
        <v>29</v>
      </c>
      <c r="JOS182" s="170" t="n">
        <v>69182</v>
      </c>
      <c r="JOT182" s="170" t="n">
        <f aca="false">JOT187</f>
        <v>0</v>
      </c>
      <c r="JOY182" s="170" t="s">
        <v>28</v>
      </c>
      <c r="JOZ182" s="170" t="n">
        <f aca="false">JPC182</f>
        <v>69182</v>
      </c>
      <c r="JPB182" s="170" t="s">
        <v>29</v>
      </c>
      <c r="JPC182" s="170" t="n">
        <v>69182</v>
      </c>
      <c r="JPD182" s="170" t="n">
        <f aca="false">JPD187</f>
        <v>0</v>
      </c>
      <c r="JPI182" s="170" t="s">
        <v>28</v>
      </c>
      <c r="JPJ182" s="170" t="n">
        <f aca="false">JPM182</f>
        <v>69182</v>
      </c>
      <c r="JPL182" s="170" t="s">
        <v>29</v>
      </c>
      <c r="JPM182" s="170" t="n">
        <v>69182</v>
      </c>
      <c r="JPN182" s="170" t="n">
        <f aca="false">JPN187</f>
        <v>0</v>
      </c>
      <c r="JPS182" s="170" t="s">
        <v>28</v>
      </c>
      <c r="JPT182" s="170" t="n">
        <f aca="false">JPW182</f>
        <v>69182</v>
      </c>
      <c r="JPV182" s="170" t="s">
        <v>29</v>
      </c>
      <c r="JPW182" s="170" t="n">
        <v>69182</v>
      </c>
      <c r="JPX182" s="170" t="n">
        <f aca="false">JPX187</f>
        <v>0</v>
      </c>
      <c r="JQC182" s="170" t="s">
        <v>28</v>
      </c>
      <c r="JQD182" s="170" t="n">
        <f aca="false">JQG182</f>
        <v>69182</v>
      </c>
      <c r="JQF182" s="170" t="s">
        <v>29</v>
      </c>
      <c r="JQG182" s="170" t="n">
        <v>69182</v>
      </c>
      <c r="JQH182" s="170" t="n">
        <f aca="false">JQH187</f>
        <v>0</v>
      </c>
      <c r="JQM182" s="170" t="s">
        <v>28</v>
      </c>
      <c r="JQN182" s="170" t="n">
        <f aca="false">JQQ182</f>
        <v>69182</v>
      </c>
      <c r="JQP182" s="170" t="s">
        <v>29</v>
      </c>
      <c r="JQQ182" s="170" t="n">
        <v>69182</v>
      </c>
      <c r="JQR182" s="170" t="n">
        <f aca="false">JQR187</f>
        <v>0</v>
      </c>
      <c r="JQW182" s="170" t="s">
        <v>28</v>
      </c>
      <c r="JQX182" s="170" t="n">
        <f aca="false">JRA182</f>
        <v>69182</v>
      </c>
      <c r="JQZ182" s="170" t="s">
        <v>29</v>
      </c>
      <c r="JRA182" s="170" t="n">
        <v>69182</v>
      </c>
      <c r="JRB182" s="170" t="n">
        <f aca="false">JRB187</f>
        <v>0</v>
      </c>
      <c r="JRG182" s="170" t="s">
        <v>28</v>
      </c>
      <c r="JRH182" s="170" t="n">
        <f aca="false">JRK182</f>
        <v>69182</v>
      </c>
      <c r="JRJ182" s="170" t="s">
        <v>29</v>
      </c>
      <c r="JRK182" s="170" t="n">
        <v>69182</v>
      </c>
      <c r="JRL182" s="170" t="n">
        <f aca="false">JRL187</f>
        <v>0</v>
      </c>
      <c r="JRQ182" s="170" t="s">
        <v>28</v>
      </c>
      <c r="JRR182" s="170" t="n">
        <f aca="false">JRU182</f>
        <v>69182</v>
      </c>
      <c r="JRT182" s="170" t="s">
        <v>29</v>
      </c>
      <c r="JRU182" s="170" t="n">
        <v>69182</v>
      </c>
      <c r="JRV182" s="170" t="n">
        <f aca="false">JRV187</f>
        <v>0</v>
      </c>
      <c r="JSA182" s="170" t="s">
        <v>28</v>
      </c>
      <c r="JSB182" s="170" t="n">
        <f aca="false">JSE182</f>
        <v>69182</v>
      </c>
      <c r="JSD182" s="170" t="s">
        <v>29</v>
      </c>
      <c r="JSE182" s="170" t="n">
        <v>69182</v>
      </c>
      <c r="JSF182" s="170" t="n">
        <f aca="false">JSF187</f>
        <v>0</v>
      </c>
      <c r="JSK182" s="170" t="s">
        <v>28</v>
      </c>
      <c r="JSL182" s="170" t="n">
        <f aca="false">JSO182</f>
        <v>69182</v>
      </c>
      <c r="JSN182" s="170" t="s">
        <v>29</v>
      </c>
      <c r="JSO182" s="170" t="n">
        <v>69182</v>
      </c>
      <c r="JSP182" s="170" t="n">
        <f aca="false">JSP187</f>
        <v>0</v>
      </c>
      <c r="JSU182" s="170" t="s">
        <v>28</v>
      </c>
      <c r="JSV182" s="170" t="n">
        <f aca="false">JSY182</f>
        <v>69182</v>
      </c>
      <c r="JSX182" s="170" t="s">
        <v>29</v>
      </c>
      <c r="JSY182" s="170" t="n">
        <v>69182</v>
      </c>
      <c r="JSZ182" s="170" t="n">
        <f aca="false">JSZ187</f>
        <v>0</v>
      </c>
      <c r="JTE182" s="170" t="s">
        <v>28</v>
      </c>
      <c r="JTF182" s="170" t="n">
        <f aca="false">JTI182</f>
        <v>69182</v>
      </c>
      <c r="JTH182" s="170" t="s">
        <v>29</v>
      </c>
      <c r="JTI182" s="170" t="n">
        <v>69182</v>
      </c>
      <c r="JTJ182" s="170" t="n">
        <f aca="false">JTJ187</f>
        <v>0</v>
      </c>
      <c r="JTO182" s="170" t="s">
        <v>28</v>
      </c>
      <c r="JTP182" s="170" t="n">
        <f aca="false">JTS182</f>
        <v>69182</v>
      </c>
      <c r="JTR182" s="170" t="s">
        <v>29</v>
      </c>
      <c r="JTS182" s="170" t="n">
        <v>69182</v>
      </c>
      <c r="JTT182" s="170" t="n">
        <f aca="false">JTT187</f>
        <v>0</v>
      </c>
      <c r="JTY182" s="170" t="s">
        <v>28</v>
      </c>
      <c r="JTZ182" s="170" t="n">
        <f aca="false">JUC182</f>
        <v>69182</v>
      </c>
      <c r="JUB182" s="170" t="s">
        <v>29</v>
      </c>
      <c r="JUC182" s="170" t="n">
        <v>69182</v>
      </c>
      <c r="JUD182" s="170" t="n">
        <f aca="false">JUD187</f>
        <v>0</v>
      </c>
      <c r="JUI182" s="170" t="s">
        <v>28</v>
      </c>
      <c r="JUJ182" s="170" t="n">
        <f aca="false">JUM182</f>
        <v>69182</v>
      </c>
      <c r="JUL182" s="170" t="s">
        <v>29</v>
      </c>
      <c r="JUM182" s="170" t="n">
        <v>69182</v>
      </c>
      <c r="JUN182" s="170" t="n">
        <f aca="false">JUN187</f>
        <v>0</v>
      </c>
      <c r="JUS182" s="170" t="s">
        <v>28</v>
      </c>
      <c r="JUT182" s="170" t="n">
        <f aca="false">JUW182</f>
        <v>69182</v>
      </c>
      <c r="JUV182" s="170" t="s">
        <v>29</v>
      </c>
      <c r="JUW182" s="170" t="n">
        <v>69182</v>
      </c>
      <c r="JUX182" s="170" t="n">
        <f aca="false">JUX187</f>
        <v>0</v>
      </c>
      <c r="JVC182" s="170" t="s">
        <v>28</v>
      </c>
      <c r="JVD182" s="170" t="n">
        <f aca="false">JVG182</f>
        <v>69182</v>
      </c>
      <c r="JVF182" s="170" t="s">
        <v>29</v>
      </c>
      <c r="JVG182" s="170" t="n">
        <v>69182</v>
      </c>
      <c r="JVH182" s="170" t="n">
        <f aca="false">JVH187</f>
        <v>0</v>
      </c>
      <c r="JVM182" s="170" t="s">
        <v>28</v>
      </c>
      <c r="JVN182" s="170" t="n">
        <f aca="false">JVQ182</f>
        <v>69182</v>
      </c>
      <c r="JVP182" s="170" t="s">
        <v>29</v>
      </c>
      <c r="JVQ182" s="170" t="n">
        <v>69182</v>
      </c>
      <c r="JVR182" s="170" t="n">
        <f aca="false">JVR187</f>
        <v>0</v>
      </c>
      <c r="JVW182" s="170" t="s">
        <v>28</v>
      </c>
      <c r="JVX182" s="170" t="n">
        <f aca="false">JWA182</f>
        <v>69182</v>
      </c>
      <c r="JVZ182" s="170" t="s">
        <v>29</v>
      </c>
      <c r="JWA182" s="170" t="n">
        <v>69182</v>
      </c>
      <c r="JWB182" s="170" t="n">
        <f aca="false">JWB187</f>
        <v>0</v>
      </c>
      <c r="JWG182" s="170" t="s">
        <v>28</v>
      </c>
      <c r="JWH182" s="170" t="n">
        <f aca="false">JWK182</f>
        <v>69182</v>
      </c>
      <c r="JWJ182" s="170" t="s">
        <v>29</v>
      </c>
      <c r="JWK182" s="170" t="n">
        <v>69182</v>
      </c>
      <c r="JWL182" s="170" t="n">
        <f aca="false">JWL187</f>
        <v>0</v>
      </c>
      <c r="JWQ182" s="170" t="s">
        <v>28</v>
      </c>
      <c r="JWR182" s="170" t="n">
        <f aca="false">JWU182</f>
        <v>69182</v>
      </c>
      <c r="JWT182" s="170" t="s">
        <v>29</v>
      </c>
      <c r="JWU182" s="170" t="n">
        <v>69182</v>
      </c>
      <c r="JWV182" s="170" t="n">
        <f aca="false">JWV187</f>
        <v>0</v>
      </c>
      <c r="JXA182" s="170" t="s">
        <v>28</v>
      </c>
      <c r="JXB182" s="170" t="n">
        <f aca="false">JXE182</f>
        <v>69182</v>
      </c>
      <c r="JXD182" s="170" t="s">
        <v>29</v>
      </c>
      <c r="JXE182" s="170" t="n">
        <v>69182</v>
      </c>
      <c r="JXF182" s="170" t="n">
        <f aca="false">JXF187</f>
        <v>0</v>
      </c>
      <c r="JXK182" s="170" t="s">
        <v>28</v>
      </c>
      <c r="JXL182" s="170" t="n">
        <f aca="false">JXO182</f>
        <v>69182</v>
      </c>
      <c r="JXN182" s="170" t="s">
        <v>29</v>
      </c>
      <c r="JXO182" s="170" t="n">
        <v>69182</v>
      </c>
      <c r="JXP182" s="170" t="n">
        <f aca="false">JXP187</f>
        <v>0</v>
      </c>
      <c r="JXU182" s="170" t="s">
        <v>28</v>
      </c>
      <c r="JXV182" s="170" t="n">
        <f aca="false">JXY182</f>
        <v>69182</v>
      </c>
      <c r="JXX182" s="170" t="s">
        <v>29</v>
      </c>
      <c r="JXY182" s="170" t="n">
        <v>69182</v>
      </c>
      <c r="JXZ182" s="170" t="n">
        <f aca="false">JXZ187</f>
        <v>0</v>
      </c>
      <c r="JYE182" s="170" t="s">
        <v>28</v>
      </c>
      <c r="JYF182" s="170" t="n">
        <f aca="false">JYI182</f>
        <v>69182</v>
      </c>
      <c r="JYH182" s="170" t="s">
        <v>29</v>
      </c>
      <c r="JYI182" s="170" t="n">
        <v>69182</v>
      </c>
      <c r="JYJ182" s="170" t="n">
        <f aca="false">JYJ187</f>
        <v>0</v>
      </c>
      <c r="JYO182" s="170" t="s">
        <v>28</v>
      </c>
      <c r="JYP182" s="170" t="n">
        <f aca="false">JYS182</f>
        <v>69182</v>
      </c>
      <c r="JYR182" s="170" t="s">
        <v>29</v>
      </c>
      <c r="JYS182" s="170" t="n">
        <v>69182</v>
      </c>
      <c r="JYT182" s="170" t="n">
        <f aca="false">JYT187</f>
        <v>0</v>
      </c>
      <c r="JYY182" s="170" t="s">
        <v>28</v>
      </c>
      <c r="JYZ182" s="170" t="n">
        <f aca="false">JZC182</f>
        <v>69182</v>
      </c>
      <c r="JZB182" s="170" t="s">
        <v>29</v>
      </c>
      <c r="JZC182" s="170" t="n">
        <v>69182</v>
      </c>
      <c r="JZD182" s="170" t="n">
        <f aca="false">JZD187</f>
        <v>0</v>
      </c>
      <c r="JZI182" s="170" t="s">
        <v>28</v>
      </c>
      <c r="JZJ182" s="170" t="n">
        <f aca="false">JZM182</f>
        <v>69182</v>
      </c>
      <c r="JZL182" s="170" t="s">
        <v>29</v>
      </c>
      <c r="JZM182" s="170" t="n">
        <v>69182</v>
      </c>
      <c r="JZN182" s="170" t="n">
        <f aca="false">JZN187</f>
        <v>0</v>
      </c>
      <c r="JZS182" s="170" t="s">
        <v>28</v>
      </c>
      <c r="JZT182" s="170" t="n">
        <f aca="false">JZW182</f>
        <v>69182</v>
      </c>
      <c r="JZV182" s="170" t="s">
        <v>29</v>
      </c>
      <c r="JZW182" s="170" t="n">
        <v>69182</v>
      </c>
      <c r="JZX182" s="170" t="n">
        <f aca="false">JZX187</f>
        <v>0</v>
      </c>
      <c r="KAC182" s="170" t="s">
        <v>28</v>
      </c>
      <c r="KAD182" s="170" t="n">
        <f aca="false">KAG182</f>
        <v>69182</v>
      </c>
      <c r="KAF182" s="170" t="s">
        <v>29</v>
      </c>
      <c r="KAG182" s="170" t="n">
        <v>69182</v>
      </c>
      <c r="KAH182" s="170" t="n">
        <f aca="false">KAH187</f>
        <v>0</v>
      </c>
      <c r="KAM182" s="170" t="s">
        <v>28</v>
      </c>
      <c r="KAN182" s="170" t="n">
        <f aca="false">KAQ182</f>
        <v>69182</v>
      </c>
      <c r="KAP182" s="170" t="s">
        <v>29</v>
      </c>
      <c r="KAQ182" s="170" t="n">
        <v>69182</v>
      </c>
      <c r="KAR182" s="170" t="n">
        <f aca="false">KAR187</f>
        <v>0</v>
      </c>
      <c r="KAW182" s="170" t="s">
        <v>28</v>
      </c>
      <c r="KAX182" s="170" t="n">
        <f aca="false">KBA182</f>
        <v>69182</v>
      </c>
      <c r="KAZ182" s="170" t="s">
        <v>29</v>
      </c>
      <c r="KBA182" s="170" t="n">
        <v>69182</v>
      </c>
      <c r="KBB182" s="170" t="n">
        <f aca="false">KBB187</f>
        <v>0</v>
      </c>
      <c r="KBG182" s="170" t="s">
        <v>28</v>
      </c>
      <c r="KBH182" s="170" t="n">
        <f aca="false">KBK182</f>
        <v>69182</v>
      </c>
      <c r="KBJ182" s="170" t="s">
        <v>29</v>
      </c>
      <c r="KBK182" s="170" t="n">
        <v>69182</v>
      </c>
      <c r="KBL182" s="170" t="n">
        <f aca="false">KBL187</f>
        <v>0</v>
      </c>
      <c r="KBQ182" s="170" t="s">
        <v>28</v>
      </c>
      <c r="KBR182" s="170" t="n">
        <f aca="false">KBU182</f>
        <v>69182</v>
      </c>
      <c r="KBT182" s="170" t="s">
        <v>29</v>
      </c>
      <c r="KBU182" s="170" t="n">
        <v>69182</v>
      </c>
      <c r="KBV182" s="170" t="n">
        <f aca="false">KBV187</f>
        <v>0</v>
      </c>
      <c r="KCA182" s="170" t="s">
        <v>28</v>
      </c>
      <c r="KCB182" s="170" t="n">
        <f aca="false">KCE182</f>
        <v>69182</v>
      </c>
      <c r="KCD182" s="170" t="s">
        <v>29</v>
      </c>
      <c r="KCE182" s="170" t="n">
        <v>69182</v>
      </c>
      <c r="KCF182" s="170" t="n">
        <f aca="false">KCF187</f>
        <v>0</v>
      </c>
      <c r="KCK182" s="170" t="s">
        <v>28</v>
      </c>
      <c r="KCL182" s="170" t="n">
        <f aca="false">KCO182</f>
        <v>69182</v>
      </c>
      <c r="KCN182" s="170" t="s">
        <v>29</v>
      </c>
      <c r="KCO182" s="170" t="n">
        <v>69182</v>
      </c>
      <c r="KCP182" s="170" t="n">
        <f aca="false">KCP187</f>
        <v>0</v>
      </c>
      <c r="KCU182" s="170" t="s">
        <v>28</v>
      </c>
      <c r="KCV182" s="170" t="n">
        <f aca="false">KCY182</f>
        <v>69182</v>
      </c>
      <c r="KCX182" s="170" t="s">
        <v>29</v>
      </c>
      <c r="KCY182" s="170" t="n">
        <v>69182</v>
      </c>
      <c r="KCZ182" s="170" t="n">
        <f aca="false">KCZ187</f>
        <v>0</v>
      </c>
      <c r="KDE182" s="170" t="s">
        <v>28</v>
      </c>
      <c r="KDF182" s="170" t="n">
        <f aca="false">KDI182</f>
        <v>69182</v>
      </c>
      <c r="KDH182" s="170" t="s">
        <v>29</v>
      </c>
      <c r="KDI182" s="170" t="n">
        <v>69182</v>
      </c>
      <c r="KDJ182" s="170" t="n">
        <f aca="false">KDJ187</f>
        <v>0</v>
      </c>
      <c r="KDO182" s="170" t="s">
        <v>28</v>
      </c>
      <c r="KDP182" s="170" t="n">
        <f aca="false">KDS182</f>
        <v>69182</v>
      </c>
      <c r="KDR182" s="170" t="s">
        <v>29</v>
      </c>
      <c r="KDS182" s="170" t="n">
        <v>69182</v>
      </c>
      <c r="KDT182" s="170" t="n">
        <f aca="false">KDT187</f>
        <v>0</v>
      </c>
      <c r="KDY182" s="170" t="s">
        <v>28</v>
      </c>
      <c r="KDZ182" s="170" t="n">
        <f aca="false">KEC182</f>
        <v>69182</v>
      </c>
      <c r="KEB182" s="170" t="s">
        <v>29</v>
      </c>
      <c r="KEC182" s="170" t="n">
        <v>69182</v>
      </c>
      <c r="KED182" s="170" t="n">
        <f aca="false">KED187</f>
        <v>0</v>
      </c>
      <c r="KEI182" s="170" t="s">
        <v>28</v>
      </c>
      <c r="KEJ182" s="170" t="n">
        <f aca="false">KEM182</f>
        <v>69182</v>
      </c>
      <c r="KEL182" s="170" t="s">
        <v>29</v>
      </c>
      <c r="KEM182" s="170" t="n">
        <v>69182</v>
      </c>
      <c r="KEN182" s="170" t="n">
        <f aca="false">KEN187</f>
        <v>0</v>
      </c>
      <c r="KES182" s="170" t="s">
        <v>28</v>
      </c>
      <c r="KET182" s="170" t="n">
        <f aca="false">KEW182</f>
        <v>69182</v>
      </c>
      <c r="KEV182" s="170" t="s">
        <v>29</v>
      </c>
      <c r="KEW182" s="170" t="n">
        <v>69182</v>
      </c>
      <c r="KEX182" s="170" t="n">
        <f aca="false">KEX187</f>
        <v>0</v>
      </c>
      <c r="KFC182" s="170" t="s">
        <v>28</v>
      </c>
      <c r="KFD182" s="170" t="n">
        <f aca="false">KFG182</f>
        <v>69182</v>
      </c>
      <c r="KFF182" s="170" t="s">
        <v>29</v>
      </c>
      <c r="KFG182" s="170" t="n">
        <v>69182</v>
      </c>
      <c r="KFH182" s="170" t="n">
        <f aca="false">KFH187</f>
        <v>0</v>
      </c>
      <c r="KFM182" s="170" t="s">
        <v>28</v>
      </c>
      <c r="KFN182" s="170" t="n">
        <f aca="false">KFQ182</f>
        <v>69182</v>
      </c>
      <c r="KFP182" s="170" t="s">
        <v>29</v>
      </c>
      <c r="KFQ182" s="170" t="n">
        <v>69182</v>
      </c>
      <c r="KFR182" s="170" t="n">
        <f aca="false">KFR187</f>
        <v>0</v>
      </c>
      <c r="KFW182" s="170" t="s">
        <v>28</v>
      </c>
      <c r="KFX182" s="170" t="n">
        <f aca="false">KGA182</f>
        <v>69182</v>
      </c>
      <c r="KFZ182" s="170" t="s">
        <v>29</v>
      </c>
      <c r="KGA182" s="170" t="n">
        <v>69182</v>
      </c>
      <c r="KGB182" s="170" t="n">
        <f aca="false">KGB187</f>
        <v>0</v>
      </c>
      <c r="KGG182" s="170" t="s">
        <v>28</v>
      </c>
      <c r="KGH182" s="170" t="n">
        <f aca="false">KGK182</f>
        <v>69182</v>
      </c>
      <c r="KGJ182" s="170" t="s">
        <v>29</v>
      </c>
      <c r="KGK182" s="170" t="n">
        <v>69182</v>
      </c>
      <c r="KGL182" s="170" t="n">
        <f aca="false">KGL187</f>
        <v>0</v>
      </c>
      <c r="KGQ182" s="170" t="s">
        <v>28</v>
      </c>
      <c r="KGR182" s="170" t="n">
        <f aca="false">KGU182</f>
        <v>69182</v>
      </c>
      <c r="KGT182" s="170" t="s">
        <v>29</v>
      </c>
      <c r="KGU182" s="170" t="n">
        <v>69182</v>
      </c>
      <c r="KGV182" s="170" t="n">
        <f aca="false">KGV187</f>
        <v>0</v>
      </c>
      <c r="KHA182" s="170" t="s">
        <v>28</v>
      </c>
      <c r="KHB182" s="170" t="n">
        <f aca="false">KHE182</f>
        <v>69182</v>
      </c>
      <c r="KHD182" s="170" t="s">
        <v>29</v>
      </c>
      <c r="KHE182" s="170" t="n">
        <v>69182</v>
      </c>
      <c r="KHF182" s="170" t="n">
        <f aca="false">KHF187</f>
        <v>0</v>
      </c>
      <c r="KHK182" s="170" t="s">
        <v>28</v>
      </c>
      <c r="KHL182" s="170" t="n">
        <f aca="false">KHO182</f>
        <v>69182</v>
      </c>
      <c r="KHN182" s="170" t="s">
        <v>29</v>
      </c>
      <c r="KHO182" s="170" t="n">
        <v>69182</v>
      </c>
      <c r="KHP182" s="170" t="n">
        <f aca="false">KHP187</f>
        <v>0</v>
      </c>
      <c r="KHU182" s="170" t="s">
        <v>28</v>
      </c>
      <c r="KHV182" s="170" t="n">
        <f aca="false">KHY182</f>
        <v>69182</v>
      </c>
      <c r="KHX182" s="170" t="s">
        <v>29</v>
      </c>
      <c r="KHY182" s="170" t="n">
        <v>69182</v>
      </c>
      <c r="KHZ182" s="170" t="n">
        <f aca="false">KHZ187</f>
        <v>0</v>
      </c>
      <c r="KIE182" s="170" t="s">
        <v>28</v>
      </c>
      <c r="KIF182" s="170" t="n">
        <f aca="false">KII182</f>
        <v>69182</v>
      </c>
      <c r="KIH182" s="170" t="s">
        <v>29</v>
      </c>
      <c r="KII182" s="170" t="n">
        <v>69182</v>
      </c>
      <c r="KIJ182" s="170" t="n">
        <f aca="false">KIJ187</f>
        <v>0</v>
      </c>
      <c r="KIO182" s="170" t="s">
        <v>28</v>
      </c>
      <c r="KIP182" s="170" t="n">
        <f aca="false">KIS182</f>
        <v>69182</v>
      </c>
      <c r="KIR182" s="170" t="s">
        <v>29</v>
      </c>
      <c r="KIS182" s="170" t="n">
        <v>69182</v>
      </c>
      <c r="KIT182" s="170" t="n">
        <f aca="false">KIT187</f>
        <v>0</v>
      </c>
      <c r="KIY182" s="170" t="s">
        <v>28</v>
      </c>
      <c r="KIZ182" s="170" t="n">
        <f aca="false">KJC182</f>
        <v>69182</v>
      </c>
      <c r="KJB182" s="170" t="s">
        <v>29</v>
      </c>
      <c r="KJC182" s="170" t="n">
        <v>69182</v>
      </c>
      <c r="KJD182" s="170" t="n">
        <f aca="false">KJD187</f>
        <v>0</v>
      </c>
      <c r="KJI182" s="170" t="s">
        <v>28</v>
      </c>
      <c r="KJJ182" s="170" t="n">
        <f aca="false">KJM182</f>
        <v>69182</v>
      </c>
      <c r="KJL182" s="170" t="s">
        <v>29</v>
      </c>
      <c r="KJM182" s="170" t="n">
        <v>69182</v>
      </c>
      <c r="KJN182" s="170" t="n">
        <f aca="false">KJN187</f>
        <v>0</v>
      </c>
      <c r="KJS182" s="170" t="s">
        <v>28</v>
      </c>
      <c r="KJT182" s="170" t="n">
        <f aca="false">KJW182</f>
        <v>69182</v>
      </c>
      <c r="KJV182" s="170" t="s">
        <v>29</v>
      </c>
      <c r="KJW182" s="170" t="n">
        <v>69182</v>
      </c>
      <c r="KJX182" s="170" t="n">
        <f aca="false">KJX187</f>
        <v>0</v>
      </c>
      <c r="KKC182" s="170" t="s">
        <v>28</v>
      </c>
      <c r="KKD182" s="170" t="n">
        <f aca="false">KKG182</f>
        <v>69182</v>
      </c>
      <c r="KKF182" s="170" t="s">
        <v>29</v>
      </c>
      <c r="KKG182" s="170" t="n">
        <v>69182</v>
      </c>
      <c r="KKH182" s="170" t="n">
        <f aca="false">KKH187</f>
        <v>0</v>
      </c>
      <c r="KKM182" s="170" t="s">
        <v>28</v>
      </c>
      <c r="KKN182" s="170" t="n">
        <f aca="false">KKQ182</f>
        <v>69182</v>
      </c>
      <c r="KKP182" s="170" t="s">
        <v>29</v>
      </c>
      <c r="KKQ182" s="170" t="n">
        <v>69182</v>
      </c>
      <c r="KKR182" s="170" t="n">
        <f aca="false">KKR187</f>
        <v>0</v>
      </c>
      <c r="KKW182" s="170" t="s">
        <v>28</v>
      </c>
      <c r="KKX182" s="170" t="n">
        <f aca="false">KLA182</f>
        <v>69182</v>
      </c>
      <c r="KKZ182" s="170" t="s">
        <v>29</v>
      </c>
      <c r="KLA182" s="170" t="n">
        <v>69182</v>
      </c>
      <c r="KLB182" s="170" t="n">
        <f aca="false">KLB187</f>
        <v>0</v>
      </c>
      <c r="KLG182" s="170" t="s">
        <v>28</v>
      </c>
      <c r="KLH182" s="170" t="n">
        <f aca="false">KLK182</f>
        <v>69182</v>
      </c>
      <c r="KLJ182" s="170" t="s">
        <v>29</v>
      </c>
      <c r="KLK182" s="170" t="n">
        <v>69182</v>
      </c>
      <c r="KLL182" s="170" t="n">
        <f aca="false">KLL187</f>
        <v>0</v>
      </c>
      <c r="KLQ182" s="170" t="s">
        <v>28</v>
      </c>
      <c r="KLR182" s="170" t="n">
        <f aca="false">KLU182</f>
        <v>69182</v>
      </c>
      <c r="KLT182" s="170" t="s">
        <v>29</v>
      </c>
      <c r="KLU182" s="170" t="n">
        <v>69182</v>
      </c>
      <c r="KLV182" s="170" t="n">
        <f aca="false">KLV187</f>
        <v>0</v>
      </c>
      <c r="KMA182" s="170" t="s">
        <v>28</v>
      </c>
      <c r="KMB182" s="170" t="n">
        <f aca="false">KME182</f>
        <v>69182</v>
      </c>
      <c r="KMD182" s="170" t="s">
        <v>29</v>
      </c>
      <c r="KME182" s="170" t="n">
        <v>69182</v>
      </c>
      <c r="KMF182" s="170" t="n">
        <f aca="false">KMF187</f>
        <v>0</v>
      </c>
      <c r="KMK182" s="170" t="s">
        <v>28</v>
      </c>
      <c r="KML182" s="170" t="n">
        <f aca="false">KMO182</f>
        <v>69182</v>
      </c>
      <c r="KMN182" s="170" t="s">
        <v>29</v>
      </c>
      <c r="KMO182" s="170" t="n">
        <v>69182</v>
      </c>
      <c r="KMP182" s="170" t="n">
        <f aca="false">KMP187</f>
        <v>0</v>
      </c>
      <c r="KMU182" s="170" t="s">
        <v>28</v>
      </c>
      <c r="KMV182" s="170" t="n">
        <f aca="false">KMY182</f>
        <v>69182</v>
      </c>
      <c r="KMX182" s="170" t="s">
        <v>29</v>
      </c>
      <c r="KMY182" s="170" t="n">
        <v>69182</v>
      </c>
      <c r="KMZ182" s="170" t="n">
        <f aca="false">KMZ187</f>
        <v>0</v>
      </c>
      <c r="KNE182" s="170" t="s">
        <v>28</v>
      </c>
      <c r="KNF182" s="170" t="n">
        <f aca="false">KNI182</f>
        <v>69182</v>
      </c>
      <c r="KNH182" s="170" t="s">
        <v>29</v>
      </c>
      <c r="KNI182" s="170" t="n">
        <v>69182</v>
      </c>
      <c r="KNJ182" s="170" t="n">
        <f aca="false">KNJ187</f>
        <v>0</v>
      </c>
      <c r="KNO182" s="170" t="s">
        <v>28</v>
      </c>
      <c r="KNP182" s="170" t="n">
        <f aca="false">KNS182</f>
        <v>69182</v>
      </c>
      <c r="KNR182" s="170" t="s">
        <v>29</v>
      </c>
      <c r="KNS182" s="170" t="n">
        <v>69182</v>
      </c>
      <c r="KNT182" s="170" t="n">
        <f aca="false">KNT187</f>
        <v>0</v>
      </c>
      <c r="KNY182" s="170" t="s">
        <v>28</v>
      </c>
      <c r="KNZ182" s="170" t="n">
        <f aca="false">KOC182</f>
        <v>69182</v>
      </c>
      <c r="KOB182" s="170" t="s">
        <v>29</v>
      </c>
      <c r="KOC182" s="170" t="n">
        <v>69182</v>
      </c>
      <c r="KOD182" s="170" t="n">
        <f aca="false">KOD187</f>
        <v>0</v>
      </c>
      <c r="KOI182" s="170" t="s">
        <v>28</v>
      </c>
      <c r="KOJ182" s="170" t="n">
        <f aca="false">KOM182</f>
        <v>69182</v>
      </c>
      <c r="KOL182" s="170" t="s">
        <v>29</v>
      </c>
      <c r="KOM182" s="170" t="n">
        <v>69182</v>
      </c>
      <c r="KON182" s="170" t="n">
        <f aca="false">KON187</f>
        <v>0</v>
      </c>
      <c r="KOS182" s="170" t="s">
        <v>28</v>
      </c>
      <c r="KOT182" s="170" t="n">
        <f aca="false">KOW182</f>
        <v>69182</v>
      </c>
      <c r="KOV182" s="170" t="s">
        <v>29</v>
      </c>
      <c r="KOW182" s="170" t="n">
        <v>69182</v>
      </c>
      <c r="KOX182" s="170" t="n">
        <f aca="false">KOX187</f>
        <v>0</v>
      </c>
      <c r="KPC182" s="170" t="s">
        <v>28</v>
      </c>
      <c r="KPD182" s="170" t="n">
        <f aca="false">KPG182</f>
        <v>69182</v>
      </c>
      <c r="KPF182" s="170" t="s">
        <v>29</v>
      </c>
      <c r="KPG182" s="170" t="n">
        <v>69182</v>
      </c>
      <c r="KPH182" s="170" t="n">
        <f aca="false">KPH187</f>
        <v>0</v>
      </c>
      <c r="KPM182" s="170" t="s">
        <v>28</v>
      </c>
      <c r="KPN182" s="170" t="n">
        <f aca="false">KPQ182</f>
        <v>69182</v>
      </c>
      <c r="KPP182" s="170" t="s">
        <v>29</v>
      </c>
      <c r="KPQ182" s="170" t="n">
        <v>69182</v>
      </c>
      <c r="KPR182" s="170" t="n">
        <f aca="false">KPR187</f>
        <v>0</v>
      </c>
      <c r="KPW182" s="170" t="s">
        <v>28</v>
      </c>
      <c r="KPX182" s="170" t="n">
        <f aca="false">KQA182</f>
        <v>69182</v>
      </c>
      <c r="KPZ182" s="170" t="s">
        <v>29</v>
      </c>
      <c r="KQA182" s="170" t="n">
        <v>69182</v>
      </c>
      <c r="KQB182" s="170" t="n">
        <f aca="false">KQB187</f>
        <v>0</v>
      </c>
      <c r="KQG182" s="170" t="s">
        <v>28</v>
      </c>
      <c r="KQH182" s="170" t="n">
        <f aca="false">KQK182</f>
        <v>69182</v>
      </c>
      <c r="KQJ182" s="170" t="s">
        <v>29</v>
      </c>
      <c r="KQK182" s="170" t="n">
        <v>69182</v>
      </c>
      <c r="KQL182" s="170" t="n">
        <f aca="false">KQL187</f>
        <v>0</v>
      </c>
      <c r="KQQ182" s="170" t="s">
        <v>28</v>
      </c>
      <c r="KQR182" s="170" t="n">
        <f aca="false">KQU182</f>
        <v>69182</v>
      </c>
      <c r="KQT182" s="170" t="s">
        <v>29</v>
      </c>
      <c r="KQU182" s="170" t="n">
        <v>69182</v>
      </c>
      <c r="KQV182" s="170" t="n">
        <f aca="false">KQV187</f>
        <v>0</v>
      </c>
      <c r="KRA182" s="170" t="s">
        <v>28</v>
      </c>
      <c r="KRB182" s="170" t="n">
        <f aca="false">KRE182</f>
        <v>69182</v>
      </c>
      <c r="KRD182" s="170" t="s">
        <v>29</v>
      </c>
      <c r="KRE182" s="170" t="n">
        <v>69182</v>
      </c>
      <c r="KRF182" s="170" t="n">
        <f aca="false">KRF187</f>
        <v>0</v>
      </c>
      <c r="KRK182" s="170" t="s">
        <v>28</v>
      </c>
      <c r="KRL182" s="170" t="n">
        <f aca="false">KRO182</f>
        <v>69182</v>
      </c>
      <c r="KRN182" s="170" t="s">
        <v>29</v>
      </c>
      <c r="KRO182" s="170" t="n">
        <v>69182</v>
      </c>
      <c r="KRP182" s="170" t="n">
        <f aca="false">KRP187</f>
        <v>0</v>
      </c>
      <c r="KRU182" s="170" t="s">
        <v>28</v>
      </c>
      <c r="KRV182" s="170" t="n">
        <f aca="false">KRY182</f>
        <v>69182</v>
      </c>
      <c r="KRX182" s="170" t="s">
        <v>29</v>
      </c>
      <c r="KRY182" s="170" t="n">
        <v>69182</v>
      </c>
      <c r="KRZ182" s="170" t="n">
        <f aca="false">KRZ187</f>
        <v>0</v>
      </c>
      <c r="KSE182" s="170" t="s">
        <v>28</v>
      </c>
      <c r="KSF182" s="170" t="n">
        <f aca="false">KSI182</f>
        <v>69182</v>
      </c>
      <c r="KSH182" s="170" t="s">
        <v>29</v>
      </c>
      <c r="KSI182" s="170" t="n">
        <v>69182</v>
      </c>
      <c r="KSJ182" s="170" t="n">
        <f aca="false">KSJ187</f>
        <v>0</v>
      </c>
      <c r="KSO182" s="170" t="s">
        <v>28</v>
      </c>
      <c r="KSP182" s="170" t="n">
        <f aca="false">KSS182</f>
        <v>69182</v>
      </c>
      <c r="KSR182" s="170" t="s">
        <v>29</v>
      </c>
      <c r="KSS182" s="170" t="n">
        <v>69182</v>
      </c>
      <c r="KST182" s="170" t="n">
        <f aca="false">KST187</f>
        <v>0</v>
      </c>
      <c r="KSY182" s="170" t="s">
        <v>28</v>
      </c>
      <c r="KSZ182" s="170" t="n">
        <f aca="false">KTC182</f>
        <v>69182</v>
      </c>
      <c r="KTB182" s="170" t="s">
        <v>29</v>
      </c>
      <c r="KTC182" s="170" t="n">
        <v>69182</v>
      </c>
      <c r="KTD182" s="170" t="n">
        <f aca="false">KTD187</f>
        <v>0</v>
      </c>
      <c r="KTI182" s="170" t="s">
        <v>28</v>
      </c>
      <c r="KTJ182" s="170" t="n">
        <f aca="false">KTM182</f>
        <v>69182</v>
      </c>
      <c r="KTL182" s="170" t="s">
        <v>29</v>
      </c>
      <c r="KTM182" s="170" t="n">
        <v>69182</v>
      </c>
      <c r="KTN182" s="170" t="n">
        <f aca="false">KTN187</f>
        <v>0</v>
      </c>
      <c r="KTS182" s="170" t="s">
        <v>28</v>
      </c>
      <c r="KTT182" s="170" t="n">
        <f aca="false">KTW182</f>
        <v>69182</v>
      </c>
      <c r="KTV182" s="170" t="s">
        <v>29</v>
      </c>
      <c r="KTW182" s="170" t="n">
        <v>69182</v>
      </c>
      <c r="KTX182" s="170" t="n">
        <f aca="false">KTX187</f>
        <v>0</v>
      </c>
      <c r="KUC182" s="170" t="s">
        <v>28</v>
      </c>
      <c r="KUD182" s="170" t="n">
        <f aca="false">KUG182</f>
        <v>69182</v>
      </c>
      <c r="KUF182" s="170" t="s">
        <v>29</v>
      </c>
      <c r="KUG182" s="170" t="n">
        <v>69182</v>
      </c>
      <c r="KUH182" s="170" t="n">
        <f aca="false">KUH187</f>
        <v>0</v>
      </c>
      <c r="KUM182" s="170" t="s">
        <v>28</v>
      </c>
      <c r="KUN182" s="170" t="n">
        <f aca="false">KUQ182</f>
        <v>69182</v>
      </c>
      <c r="KUP182" s="170" t="s">
        <v>29</v>
      </c>
      <c r="KUQ182" s="170" t="n">
        <v>69182</v>
      </c>
      <c r="KUR182" s="170" t="n">
        <f aca="false">KUR187</f>
        <v>0</v>
      </c>
      <c r="KUW182" s="170" t="s">
        <v>28</v>
      </c>
      <c r="KUX182" s="170" t="n">
        <f aca="false">KVA182</f>
        <v>69182</v>
      </c>
      <c r="KUZ182" s="170" t="s">
        <v>29</v>
      </c>
      <c r="KVA182" s="170" t="n">
        <v>69182</v>
      </c>
      <c r="KVB182" s="170" t="n">
        <f aca="false">KVB187</f>
        <v>0</v>
      </c>
      <c r="KVG182" s="170" t="s">
        <v>28</v>
      </c>
      <c r="KVH182" s="170" t="n">
        <f aca="false">KVK182</f>
        <v>69182</v>
      </c>
      <c r="KVJ182" s="170" t="s">
        <v>29</v>
      </c>
      <c r="KVK182" s="170" t="n">
        <v>69182</v>
      </c>
      <c r="KVL182" s="170" t="n">
        <f aca="false">KVL187</f>
        <v>0</v>
      </c>
      <c r="KVQ182" s="170" t="s">
        <v>28</v>
      </c>
      <c r="KVR182" s="170" t="n">
        <f aca="false">KVU182</f>
        <v>69182</v>
      </c>
      <c r="KVT182" s="170" t="s">
        <v>29</v>
      </c>
      <c r="KVU182" s="170" t="n">
        <v>69182</v>
      </c>
      <c r="KVV182" s="170" t="n">
        <f aca="false">KVV187</f>
        <v>0</v>
      </c>
      <c r="KWA182" s="170" t="s">
        <v>28</v>
      </c>
      <c r="KWB182" s="170" t="n">
        <f aca="false">KWE182</f>
        <v>69182</v>
      </c>
      <c r="KWD182" s="170" t="s">
        <v>29</v>
      </c>
      <c r="KWE182" s="170" t="n">
        <v>69182</v>
      </c>
      <c r="KWF182" s="170" t="n">
        <f aca="false">KWF187</f>
        <v>0</v>
      </c>
      <c r="KWK182" s="170" t="s">
        <v>28</v>
      </c>
      <c r="KWL182" s="170" t="n">
        <f aca="false">KWO182</f>
        <v>69182</v>
      </c>
      <c r="KWN182" s="170" t="s">
        <v>29</v>
      </c>
      <c r="KWO182" s="170" t="n">
        <v>69182</v>
      </c>
      <c r="KWP182" s="170" t="n">
        <f aca="false">KWP187</f>
        <v>0</v>
      </c>
      <c r="KWU182" s="170" t="s">
        <v>28</v>
      </c>
      <c r="KWV182" s="170" t="n">
        <f aca="false">KWY182</f>
        <v>69182</v>
      </c>
      <c r="KWX182" s="170" t="s">
        <v>29</v>
      </c>
      <c r="KWY182" s="170" t="n">
        <v>69182</v>
      </c>
      <c r="KWZ182" s="170" t="n">
        <f aca="false">KWZ187</f>
        <v>0</v>
      </c>
      <c r="KXE182" s="170" t="s">
        <v>28</v>
      </c>
      <c r="KXF182" s="170" t="n">
        <f aca="false">KXI182</f>
        <v>69182</v>
      </c>
      <c r="KXH182" s="170" t="s">
        <v>29</v>
      </c>
      <c r="KXI182" s="170" t="n">
        <v>69182</v>
      </c>
      <c r="KXJ182" s="170" t="n">
        <f aca="false">KXJ187</f>
        <v>0</v>
      </c>
      <c r="KXO182" s="170" t="s">
        <v>28</v>
      </c>
      <c r="KXP182" s="170" t="n">
        <f aca="false">KXS182</f>
        <v>69182</v>
      </c>
      <c r="KXR182" s="170" t="s">
        <v>29</v>
      </c>
      <c r="KXS182" s="170" t="n">
        <v>69182</v>
      </c>
      <c r="KXT182" s="170" t="n">
        <f aca="false">KXT187</f>
        <v>0</v>
      </c>
      <c r="KXY182" s="170" t="s">
        <v>28</v>
      </c>
      <c r="KXZ182" s="170" t="n">
        <f aca="false">KYC182</f>
        <v>69182</v>
      </c>
      <c r="KYB182" s="170" t="s">
        <v>29</v>
      </c>
      <c r="KYC182" s="170" t="n">
        <v>69182</v>
      </c>
      <c r="KYD182" s="170" t="n">
        <f aca="false">KYD187</f>
        <v>0</v>
      </c>
      <c r="KYI182" s="170" t="s">
        <v>28</v>
      </c>
      <c r="KYJ182" s="170" t="n">
        <f aca="false">KYM182</f>
        <v>69182</v>
      </c>
      <c r="KYL182" s="170" t="s">
        <v>29</v>
      </c>
      <c r="KYM182" s="170" t="n">
        <v>69182</v>
      </c>
      <c r="KYN182" s="170" t="n">
        <f aca="false">KYN187</f>
        <v>0</v>
      </c>
      <c r="KYS182" s="170" t="s">
        <v>28</v>
      </c>
      <c r="KYT182" s="170" t="n">
        <f aca="false">KYW182</f>
        <v>69182</v>
      </c>
      <c r="KYV182" s="170" t="s">
        <v>29</v>
      </c>
      <c r="KYW182" s="170" t="n">
        <v>69182</v>
      </c>
      <c r="KYX182" s="170" t="n">
        <f aca="false">KYX187</f>
        <v>0</v>
      </c>
      <c r="KZC182" s="170" t="s">
        <v>28</v>
      </c>
      <c r="KZD182" s="170" t="n">
        <f aca="false">KZG182</f>
        <v>69182</v>
      </c>
      <c r="KZF182" s="170" t="s">
        <v>29</v>
      </c>
      <c r="KZG182" s="170" t="n">
        <v>69182</v>
      </c>
      <c r="KZH182" s="170" t="n">
        <f aca="false">KZH187</f>
        <v>0</v>
      </c>
      <c r="KZM182" s="170" t="s">
        <v>28</v>
      </c>
      <c r="KZN182" s="170" t="n">
        <f aca="false">KZQ182</f>
        <v>69182</v>
      </c>
      <c r="KZP182" s="170" t="s">
        <v>29</v>
      </c>
      <c r="KZQ182" s="170" t="n">
        <v>69182</v>
      </c>
      <c r="KZR182" s="170" t="n">
        <f aca="false">KZR187</f>
        <v>0</v>
      </c>
      <c r="KZW182" s="170" t="s">
        <v>28</v>
      </c>
      <c r="KZX182" s="170" t="n">
        <f aca="false">LAA182</f>
        <v>69182</v>
      </c>
      <c r="KZZ182" s="170" t="s">
        <v>29</v>
      </c>
      <c r="LAA182" s="170" t="n">
        <v>69182</v>
      </c>
      <c r="LAB182" s="170" t="n">
        <f aca="false">LAB187</f>
        <v>0</v>
      </c>
      <c r="LAG182" s="170" t="s">
        <v>28</v>
      </c>
      <c r="LAH182" s="170" t="n">
        <f aca="false">LAK182</f>
        <v>69182</v>
      </c>
      <c r="LAJ182" s="170" t="s">
        <v>29</v>
      </c>
      <c r="LAK182" s="170" t="n">
        <v>69182</v>
      </c>
      <c r="LAL182" s="170" t="n">
        <f aca="false">LAL187</f>
        <v>0</v>
      </c>
      <c r="LAQ182" s="170" t="s">
        <v>28</v>
      </c>
      <c r="LAR182" s="170" t="n">
        <f aca="false">LAU182</f>
        <v>69182</v>
      </c>
      <c r="LAT182" s="170" t="s">
        <v>29</v>
      </c>
      <c r="LAU182" s="170" t="n">
        <v>69182</v>
      </c>
      <c r="LAV182" s="170" t="n">
        <f aca="false">LAV187</f>
        <v>0</v>
      </c>
      <c r="LBA182" s="170" t="s">
        <v>28</v>
      </c>
      <c r="LBB182" s="170" t="n">
        <f aca="false">LBE182</f>
        <v>69182</v>
      </c>
      <c r="LBD182" s="170" t="s">
        <v>29</v>
      </c>
      <c r="LBE182" s="170" t="n">
        <v>69182</v>
      </c>
      <c r="LBF182" s="170" t="n">
        <f aca="false">LBF187</f>
        <v>0</v>
      </c>
      <c r="LBK182" s="170" t="s">
        <v>28</v>
      </c>
      <c r="LBL182" s="170" t="n">
        <f aca="false">LBO182</f>
        <v>69182</v>
      </c>
      <c r="LBN182" s="170" t="s">
        <v>29</v>
      </c>
      <c r="LBO182" s="170" t="n">
        <v>69182</v>
      </c>
      <c r="LBP182" s="170" t="n">
        <f aca="false">LBP187</f>
        <v>0</v>
      </c>
      <c r="LBU182" s="170" t="s">
        <v>28</v>
      </c>
      <c r="LBV182" s="170" t="n">
        <f aca="false">LBY182</f>
        <v>69182</v>
      </c>
      <c r="LBX182" s="170" t="s">
        <v>29</v>
      </c>
      <c r="LBY182" s="170" t="n">
        <v>69182</v>
      </c>
      <c r="LBZ182" s="170" t="n">
        <f aca="false">LBZ187</f>
        <v>0</v>
      </c>
      <c r="LCE182" s="170" t="s">
        <v>28</v>
      </c>
      <c r="LCF182" s="170" t="n">
        <f aca="false">LCI182</f>
        <v>69182</v>
      </c>
      <c r="LCH182" s="170" t="s">
        <v>29</v>
      </c>
      <c r="LCI182" s="170" t="n">
        <v>69182</v>
      </c>
      <c r="LCJ182" s="170" t="n">
        <f aca="false">LCJ187</f>
        <v>0</v>
      </c>
      <c r="LCO182" s="170" t="s">
        <v>28</v>
      </c>
      <c r="LCP182" s="170" t="n">
        <f aca="false">LCS182</f>
        <v>69182</v>
      </c>
      <c r="LCR182" s="170" t="s">
        <v>29</v>
      </c>
      <c r="LCS182" s="170" t="n">
        <v>69182</v>
      </c>
      <c r="LCT182" s="170" t="n">
        <f aca="false">LCT187</f>
        <v>0</v>
      </c>
      <c r="LCY182" s="170" t="s">
        <v>28</v>
      </c>
      <c r="LCZ182" s="170" t="n">
        <f aca="false">LDC182</f>
        <v>69182</v>
      </c>
      <c r="LDB182" s="170" t="s">
        <v>29</v>
      </c>
      <c r="LDC182" s="170" t="n">
        <v>69182</v>
      </c>
      <c r="LDD182" s="170" t="n">
        <f aca="false">LDD187</f>
        <v>0</v>
      </c>
      <c r="LDI182" s="170" t="s">
        <v>28</v>
      </c>
      <c r="LDJ182" s="170" t="n">
        <f aca="false">LDM182</f>
        <v>69182</v>
      </c>
      <c r="LDL182" s="170" t="s">
        <v>29</v>
      </c>
      <c r="LDM182" s="170" t="n">
        <v>69182</v>
      </c>
      <c r="LDN182" s="170" t="n">
        <f aca="false">LDN187</f>
        <v>0</v>
      </c>
      <c r="LDS182" s="170" t="s">
        <v>28</v>
      </c>
      <c r="LDT182" s="170" t="n">
        <f aca="false">LDW182</f>
        <v>69182</v>
      </c>
      <c r="LDV182" s="170" t="s">
        <v>29</v>
      </c>
      <c r="LDW182" s="170" t="n">
        <v>69182</v>
      </c>
      <c r="LDX182" s="170" t="n">
        <f aca="false">LDX187</f>
        <v>0</v>
      </c>
      <c r="LEC182" s="170" t="s">
        <v>28</v>
      </c>
      <c r="LED182" s="170" t="n">
        <f aca="false">LEG182</f>
        <v>69182</v>
      </c>
      <c r="LEF182" s="170" t="s">
        <v>29</v>
      </c>
      <c r="LEG182" s="170" t="n">
        <v>69182</v>
      </c>
      <c r="LEH182" s="170" t="n">
        <f aca="false">LEH187</f>
        <v>0</v>
      </c>
      <c r="LEM182" s="170" t="s">
        <v>28</v>
      </c>
      <c r="LEN182" s="170" t="n">
        <f aca="false">LEQ182</f>
        <v>69182</v>
      </c>
      <c r="LEP182" s="170" t="s">
        <v>29</v>
      </c>
      <c r="LEQ182" s="170" t="n">
        <v>69182</v>
      </c>
      <c r="LER182" s="170" t="n">
        <f aca="false">LER187</f>
        <v>0</v>
      </c>
      <c r="LEW182" s="170" t="s">
        <v>28</v>
      </c>
      <c r="LEX182" s="170" t="n">
        <f aca="false">LFA182</f>
        <v>69182</v>
      </c>
      <c r="LEZ182" s="170" t="s">
        <v>29</v>
      </c>
      <c r="LFA182" s="170" t="n">
        <v>69182</v>
      </c>
      <c r="LFB182" s="170" t="n">
        <f aca="false">LFB187</f>
        <v>0</v>
      </c>
      <c r="LFG182" s="170" t="s">
        <v>28</v>
      </c>
      <c r="LFH182" s="170" t="n">
        <f aca="false">LFK182</f>
        <v>69182</v>
      </c>
      <c r="LFJ182" s="170" t="s">
        <v>29</v>
      </c>
      <c r="LFK182" s="170" t="n">
        <v>69182</v>
      </c>
      <c r="LFL182" s="170" t="n">
        <f aca="false">LFL187</f>
        <v>0</v>
      </c>
      <c r="LFQ182" s="170" t="s">
        <v>28</v>
      </c>
      <c r="LFR182" s="170" t="n">
        <f aca="false">LFU182</f>
        <v>69182</v>
      </c>
      <c r="LFT182" s="170" t="s">
        <v>29</v>
      </c>
      <c r="LFU182" s="170" t="n">
        <v>69182</v>
      </c>
      <c r="LFV182" s="170" t="n">
        <f aca="false">LFV187</f>
        <v>0</v>
      </c>
      <c r="LGA182" s="170" t="s">
        <v>28</v>
      </c>
      <c r="LGB182" s="170" t="n">
        <f aca="false">LGE182</f>
        <v>69182</v>
      </c>
      <c r="LGD182" s="170" t="s">
        <v>29</v>
      </c>
      <c r="LGE182" s="170" t="n">
        <v>69182</v>
      </c>
      <c r="LGF182" s="170" t="n">
        <f aca="false">LGF187</f>
        <v>0</v>
      </c>
      <c r="LGK182" s="170" t="s">
        <v>28</v>
      </c>
      <c r="LGL182" s="170" t="n">
        <f aca="false">LGO182</f>
        <v>69182</v>
      </c>
      <c r="LGN182" s="170" t="s">
        <v>29</v>
      </c>
      <c r="LGO182" s="170" t="n">
        <v>69182</v>
      </c>
      <c r="LGP182" s="170" t="n">
        <f aca="false">LGP187</f>
        <v>0</v>
      </c>
      <c r="LGU182" s="170" t="s">
        <v>28</v>
      </c>
      <c r="LGV182" s="170" t="n">
        <f aca="false">LGY182</f>
        <v>69182</v>
      </c>
      <c r="LGX182" s="170" t="s">
        <v>29</v>
      </c>
      <c r="LGY182" s="170" t="n">
        <v>69182</v>
      </c>
      <c r="LGZ182" s="170" t="n">
        <f aca="false">LGZ187</f>
        <v>0</v>
      </c>
      <c r="LHE182" s="170" t="s">
        <v>28</v>
      </c>
      <c r="LHF182" s="170" t="n">
        <f aca="false">LHI182</f>
        <v>69182</v>
      </c>
      <c r="LHH182" s="170" t="s">
        <v>29</v>
      </c>
      <c r="LHI182" s="170" t="n">
        <v>69182</v>
      </c>
      <c r="LHJ182" s="170" t="n">
        <f aca="false">LHJ187</f>
        <v>0</v>
      </c>
      <c r="LHO182" s="170" t="s">
        <v>28</v>
      </c>
      <c r="LHP182" s="170" t="n">
        <f aca="false">LHS182</f>
        <v>69182</v>
      </c>
      <c r="LHR182" s="170" t="s">
        <v>29</v>
      </c>
      <c r="LHS182" s="170" t="n">
        <v>69182</v>
      </c>
      <c r="LHT182" s="170" t="n">
        <f aca="false">LHT187</f>
        <v>0</v>
      </c>
      <c r="LHY182" s="170" t="s">
        <v>28</v>
      </c>
      <c r="LHZ182" s="170" t="n">
        <f aca="false">LIC182</f>
        <v>69182</v>
      </c>
      <c r="LIB182" s="170" t="s">
        <v>29</v>
      </c>
      <c r="LIC182" s="170" t="n">
        <v>69182</v>
      </c>
      <c r="LID182" s="170" t="n">
        <f aca="false">LID187</f>
        <v>0</v>
      </c>
      <c r="LII182" s="170" t="s">
        <v>28</v>
      </c>
      <c r="LIJ182" s="170" t="n">
        <f aca="false">LIM182</f>
        <v>69182</v>
      </c>
      <c r="LIL182" s="170" t="s">
        <v>29</v>
      </c>
      <c r="LIM182" s="170" t="n">
        <v>69182</v>
      </c>
      <c r="LIN182" s="170" t="n">
        <f aca="false">LIN187</f>
        <v>0</v>
      </c>
      <c r="LIS182" s="170" t="s">
        <v>28</v>
      </c>
      <c r="LIT182" s="170" t="n">
        <f aca="false">LIW182</f>
        <v>69182</v>
      </c>
      <c r="LIV182" s="170" t="s">
        <v>29</v>
      </c>
      <c r="LIW182" s="170" t="n">
        <v>69182</v>
      </c>
      <c r="LIX182" s="170" t="n">
        <f aca="false">LIX187</f>
        <v>0</v>
      </c>
      <c r="LJC182" s="170" t="s">
        <v>28</v>
      </c>
      <c r="LJD182" s="170" t="n">
        <f aca="false">LJG182</f>
        <v>69182</v>
      </c>
      <c r="LJF182" s="170" t="s">
        <v>29</v>
      </c>
      <c r="LJG182" s="170" t="n">
        <v>69182</v>
      </c>
      <c r="LJH182" s="170" t="n">
        <f aca="false">LJH187</f>
        <v>0</v>
      </c>
      <c r="LJM182" s="170" t="s">
        <v>28</v>
      </c>
      <c r="LJN182" s="170" t="n">
        <f aca="false">LJQ182</f>
        <v>69182</v>
      </c>
      <c r="LJP182" s="170" t="s">
        <v>29</v>
      </c>
      <c r="LJQ182" s="170" t="n">
        <v>69182</v>
      </c>
      <c r="LJR182" s="170" t="n">
        <f aca="false">LJR187</f>
        <v>0</v>
      </c>
      <c r="LJW182" s="170" t="s">
        <v>28</v>
      </c>
      <c r="LJX182" s="170" t="n">
        <f aca="false">LKA182</f>
        <v>69182</v>
      </c>
      <c r="LJZ182" s="170" t="s">
        <v>29</v>
      </c>
      <c r="LKA182" s="170" t="n">
        <v>69182</v>
      </c>
      <c r="LKB182" s="170" t="n">
        <f aca="false">LKB187</f>
        <v>0</v>
      </c>
      <c r="LKG182" s="170" t="s">
        <v>28</v>
      </c>
      <c r="LKH182" s="170" t="n">
        <f aca="false">LKK182</f>
        <v>69182</v>
      </c>
      <c r="LKJ182" s="170" t="s">
        <v>29</v>
      </c>
      <c r="LKK182" s="170" t="n">
        <v>69182</v>
      </c>
      <c r="LKL182" s="170" t="n">
        <f aca="false">LKL187</f>
        <v>0</v>
      </c>
      <c r="LKQ182" s="170" t="s">
        <v>28</v>
      </c>
      <c r="LKR182" s="170" t="n">
        <f aca="false">LKU182</f>
        <v>69182</v>
      </c>
      <c r="LKT182" s="170" t="s">
        <v>29</v>
      </c>
      <c r="LKU182" s="170" t="n">
        <v>69182</v>
      </c>
      <c r="LKV182" s="170" t="n">
        <f aca="false">LKV187</f>
        <v>0</v>
      </c>
      <c r="LLA182" s="170" t="s">
        <v>28</v>
      </c>
      <c r="LLB182" s="170" t="n">
        <f aca="false">LLE182</f>
        <v>69182</v>
      </c>
      <c r="LLD182" s="170" t="s">
        <v>29</v>
      </c>
      <c r="LLE182" s="170" t="n">
        <v>69182</v>
      </c>
      <c r="LLF182" s="170" t="n">
        <f aca="false">LLF187</f>
        <v>0</v>
      </c>
      <c r="LLK182" s="170" t="s">
        <v>28</v>
      </c>
      <c r="LLL182" s="170" t="n">
        <f aca="false">LLO182</f>
        <v>69182</v>
      </c>
      <c r="LLN182" s="170" t="s">
        <v>29</v>
      </c>
      <c r="LLO182" s="170" t="n">
        <v>69182</v>
      </c>
      <c r="LLP182" s="170" t="n">
        <f aca="false">LLP187</f>
        <v>0</v>
      </c>
      <c r="LLU182" s="170" t="s">
        <v>28</v>
      </c>
      <c r="LLV182" s="170" t="n">
        <f aca="false">LLY182</f>
        <v>69182</v>
      </c>
      <c r="LLX182" s="170" t="s">
        <v>29</v>
      </c>
      <c r="LLY182" s="170" t="n">
        <v>69182</v>
      </c>
      <c r="LLZ182" s="170" t="n">
        <f aca="false">LLZ187</f>
        <v>0</v>
      </c>
      <c r="LME182" s="170" t="s">
        <v>28</v>
      </c>
      <c r="LMF182" s="170" t="n">
        <f aca="false">LMI182</f>
        <v>69182</v>
      </c>
      <c r="LMH182" s="170" t="s">
        <v>29</v>
      </c>
      <c r="LMI182" s="170" t="n">
        <v>69182</v>
      </c>
      <c r="LMJ182" s="170" t="n">
        <f aca="false">LMJ187</f>
        <v>0</v>
      </c>
      <c r="LMO182" s="170" t="s">
        <v>28</v>
      </c>
      <c r="LMP182" s="170" t="n">
        <f aca="false">LMS182</f>
        <v>69182</v>
      </c>
      <c r="LMR182" s="170" t="s">
        <v>29</v>
      </c>
      <c r="LMS182" s="170" t="n">
        <v>69182</v>
      </c>
      <c r="LMT182" s="170" t="n">
        <f aca="false">LMT187</f>
        <v>0</v>
      </c>
      <c r="LMY182" s="170" t="s">
        <v>28</v>
      </c>
      <c r="LMZ182" s="170" t="n">
        <f aca="false">LNC182</f>
        <v>69182</v>
      </c>
      <c r="LNB182" s="170" t="s">
        <v>29</v>
      </c>
      <c r="LNC182" s="170" t="n">
        <v>69182</v>
      </c>
      <c r="LND182" s="170" t="n">
        <f aca="false">LND187</f>
        <v>0</v>
      </c>
      <c r="LNI182" s="170" t="s">
        <v>28</v>
      </c>
      <c r="LNJ182" s="170" t="n">
        <f aca="false">LNM182</f>
        <v>69182</v>
      </c>
      <c r="LNL182" s="170" t="s">
        <v>29</v>
      </c>
      <c r="LNM182" s="170" t="n">
        <v>69182</v>
      </c>
      <c r="LNN182" s="170" t="n">
        <f aca="false">LNN187</f>
        <v>0</v>
      </c>
      <c r="LNS182" s="170" t="s">
        <v>28</v>
      </c>
      <c r="LNT182" s="170" t="n">
        <f aca="false">LNW182</f>
        <v>69182</v>
      </c>
      <c r="LNV182" s="170" t="s">
        <v>29</v>
      </c>
      <c r="LNW182" s="170" t="n">
        <v>69182</v>
      </c>
      <c r="LNX182" s="170" t="n">
        <f aca="false">LNX187</f>
        <v>0</v>
      </c>
      <c r="LOC182" s="170" t="s">
        <v>28</v>
      </c>
      <c r="LOD182" s="170" t="n">
        <f aca="false">LOG182</f>
        <v>69182</v>
      </c>
      <c r="LOF182" s="170" t="s">
        <v>29</v>
      </c>
      <c r="LOG182" s="170" t="n">
        <v>69182</v>
      </c>
      <c r="LOH182" s="170" t="n">
        <f aca="false">LOH187</f>
        <v>0</v>
      </c>
      <c r="LOM182" s="170" t="s">
        <v>28</v>
      </c>
      <c r="LON182" s="170" t="n">
        <f aca="false">LOQ182</f>
        <v>69182</v>
      </c>
      <c r="LOP182" s="170" t="s">
        <v>29</v>
      </c>
      <c r="LOQ182" s="170" t="n">
        <v>69182</v>
      </c>
      <c r="LOR182" s="170" t="n">
        <f aca="false">LOR187</f>
        <v>0</v>
      </c>
      <c r="LOW182" s="170" t="s">
        <v>28</v>
      </c>
      <c r="LOX182" s="170" t="n">
        <f aca="false">LPA182</f>
        <v>69182</v>
      </c>
      <c r="LOZ182" s="170" t="s">
        <v>29</v>
      </c>
      <c r="LPA182" s="170" t="n">
        <v>69182</v>
      </c>
      <c r="LPB182" s="170" t="n">
        <f aca="false">LPB187</f>
        <v>0</v>
      </c>
      <c r="LPG182" s="170" t="s">
        <v>28</v>
      </c>
      <c r="LPH182" s="170" t="n">
        <f aca="false">LPK182</f>
        <v>69182</v>
      </c>
      <c r="LPJ182" s="170" t="s">
        <v>29</v>
      </c>
      <c r="LPK182" s="170" t="n">
        <v>69182</v>
      </c>
      <c r="LPL182" s="170" t="n">
        <f aca="false">LPL187</f>
        <v>0</v>
      </c>
      <c r="LPQ182" s="170" t="s">
        <v>28</v>
      </c>
      <c r="LPR182" s="170" t="n">
        <f aca="false">LPU182</f>
        <v>69182</v>
      </c>
      <c r="LPT182" s="170" t="s">
        <v>29</v>
      </c>
      <c r="LPU182" s="170" t="n">
        <v>69182</v>
      </c>
      <c r="LPV182" s="170" t="n">
        <f aca="false">LPV187</f>
        <v>0</v>
      </c>
      <c r="LQA182" s="170" t="s">
        <v>28</v>
      </c>
      <c r="LQB182" s="170" t="n">
        <f aca="false">LQE182</f>
        <v>69182</v>
      </c>
      <c r="LQD182" s="170" t="s">
        <v>29</v>
      </c>
      <c r="LQE182" s="170" t="n">
        <v>69182</v>
      </c>
      <c r="LQF182" s="170" t="n">
        <f aca="false">LQF187</f>
        <v>0</v>
      </c>
      <c r="LQK182" s="170" t="s">
        <v>28</v>
      </c>
      <c r="LQL182" s="170" t="n">
        <f aca="false">LQO182</f>
        <v>69182</v>
      </c>
      <c r="LQN182" s="170" t="s">
        <v>29</v>
      </c>
      <c r="LQO182" s="170" t="n">
        <v>69182</v>
      </c>
      <c r="LQP182" s="170" t="n">
        <f aca="false">LQP187</f>
        <v>0</v>
      </c>
      <c r="LQU182" s="170" t="s">
        <v>28</v>
      </c>
      <c r="LQV182" s="170" t="n">
        <f aca="false">LQY182</f>
        <v>69182</v>
      </c>
      <c r="LQX182" s="170" t="s">
        <v>29</v>
      </c>
      <c r="LQY182" s="170" t="n">
        <v>69182</v>
      </c>
      <c r="LQZ182" s="170" t="n">
        <f aca="false">LQZ187</f>
        <v>0</v>
      </c>
      <c r="LRE182" s="170" t="s">
        <v>28</v>
      </c>
      <c r="LRF182" s="170" t="n">
        <f aca="false">LRI182</f>
        <v>69182</v>
      </c>
      <c r="LRH182" s="170" t="s">
        <v>29</v>
      </c>
      <c r="LRI182" s="170" t="n">
        <v>69182</v>
      </c>
      <c r="LRJ182" s="170" t="n">
        <f aca="false">LRJ187</f>
        <v>0</v>
      </c>
      <c r="LRO182" s="170" t="s">
        <v>28</v>
      </c>
      <c r="LRP182" s="170" t="n">
        <f aca="false">LRS182</f>
        <v>69182</v>
      </c>
      <c r="LRR182" s="170" t="s">
        <v>29</v>
      </c>
      <c r="LRS182" s="170" t="n">
        <v>69182</v>
      </c>
      <c r="LRT182" s="170" t="n">
        <f aca="false">LRT187</f>
        <v>0</v>
      </c>
      <c r="LRY182" s="170" t="s">
        <v>28</v>
      </c>
      <c r="LRZ182" s="170" t="n">
        <f aca="false">LSC182</f>
        <v>69182</v>
      </c>
      <c r="LSB182" s="170" t="s">
        <v>29</v>
      </c>
      <c r="LSC182" s="170" t="n">
        <v>69182</v>
      </c>
      <c r="LSD182" s="170" t="n">
        <f aca="false">LSD187</f>
        <v>0</v>
      </c>
      <c r="LSI182" s="170" t="s">
        <v>28</v>
      </c>
      <c r="LSJ182" s="170" t="n">
        <f aca="false">LSM182</f>
        <v>69182</v>
      </c>
      <c r="LSL182" s="170" t="s">
        <v>29</v>
      </c>
      <c r="LSM182" s="170" t="n">
        <v>69182</v>
      </c>
      <c r="LSN182" s="170" t="n">
        <f aca="false">LSN187</f>
        <v>0</v>
      </c>
      <c r="LSS182" s="170" t="s">
        <v>28</v>
      </c>
      <c r="LST182" s="170" t="n">
        <f aca="false">LSW182</f>
        <v>69182</v>
      </c>
      <c r="LSV182" s="170" t="s">
        <v>29</v>
      </c>
      <c r="LSW182" s="170" t="n">
        <v>69182</v>
      </c>
      <c r="LSX182" s="170" t="n">
        <f aca="false">LSX187</f>
        <v>0</v>
      </c>
      <c r="LTC182" s="170" t="s">
        <v>28</v>
      </c>
      <c r="LTD182" s="170" t="n">
        <f aca="false">LTG182</f>
        <v>69182</v>
      </c>
      <c r="LTF182" s="170" t="s">
        <v>29</v>
      </c>
      <c r="LTG182" s="170" t="n">
        <v>69182</v>
      </c>
      <c r="LTH182" s="170" t="n">
        <f aca="false">LTH187</f>
        <v>0</v>
      </c>
      <c r="LTM182" s="170" t="s">
        <v>28</v>
      </c>
      <c r="LTN182" s="170" t="n">
        <f aca="false">LTQ182</f>
        <v>69182</v>
      </c>
      <c r="LTP182" s="170" t="s">
        <v>29</v>
      </c>
      <c r="LTQ182" s="170" t="n">
        <v>69182</v>
      </c>
      <c r="LTR182" s="170" t="n">
        <f aca="false">LTR187</f>
        <v>0</v>
      </c>
      <c r="LTW182" s="170" t="s">
        <v>28</v>
      </c>
      <c r="LTX182" s="170" t="n">
        <f aca="false">LUA182</f>
        <v>69182</v>
      </c>
      <c r="LTZ182" s="170" t="s">
        <v>29</v>
      </c>
      <c r="LUA182" s="170" t="n">
        <v>69182</v>
      </c>
      <c r="LUB182" s="170" t="n">
        <f aca="false">LUB187</f>
        <v>0</v>
      </c>
      <c r="LUG182" s="170" t="s">
        <v>28</v>
      </c>
      <c r="LUH182" s="170" t="n">
        <f aca="false">LUK182</f>
        <v>69182</v>
      </c>
      <c r="LUJ182" s="170" t="s">
        <v>29</v>
      </c>
      <c r="LUK182" s="170" t="n">
        <v>69182</v>
      </c>
      <c r="LUL182" s="170" t="n">
        <f aca="false">LUL187</f>
        <v>0</v>
      </c>
      <c r="LUQ182" s="170" t="s">
        <v>28</v>
      </c>
      <c r="LUR182" s="170" t="n">
        <f aca="false">LUU182</f>
        <v>69182</v>
      </c>
      <c r="LUT182" s="170" t="s">
        <v>29</v>
      </c>
      <c r="LUU182" s="170" t="n">
        <v>69182</v>
      </c>
      <c r="LUV182" s="170" t="n">
        <f aca="false">LUV187</f>
        <v>0</v>
      </c>
      <c r="LVA182" s="170" t="s">
        <v>28</v>
      </c>
      <c r="LVB182" s="170" t="n">
        <f aca="false">LVE182</f>
        <v>69182</v>
      </c>
      <c r="LVD182" s="170" t="s">
        <v>29</v>
      </c>
      <c r="LVE182" s="170" t="n">
        <v>69182</v>
      </c>
      <c r="LVF182" s="170" t="n">
        <f aca="false">LVF187</f>
        <v>0</v>
      </c>
      <c r="LVK182" s="170" t="s">
        <v>28</v>
      </c>
      <c r="LVL182" s="170" t="n">
        <f aca="false">LVO182</f>
        <v>69182</v>
      </c>
      <c r="LVN182" s="170" t="s">
        <v>29</v>
      </c>
      <c r="LVO182" s="170" t="n">
        <v>69182</v>
      </c>
      <c r="LVP182" s="170" t="n">
        <f aca="false">LVP187</f>
        <v>0</v>
      </c>
      <c r="LVU182" s="170" t="s">
        <v>28</v>
      </c>
      <c r="LVV182" s="170" t="n">
        <f aca="false">LVY182</f>
        <v>69182</v>
      </c>
      <c r="LVX182" s="170" t="s">
        <v>29</v>
      </c>
      <c r="LVY182" s="170" t="n">
        <v>69182</v>
      </c>
      <c r="LVZ182" s="170" t="n">
        <f aca="false">LVZ187</f>
        <v>0</v>
      </c>
      <c r="LWE182" s="170" t="s">
        <v>28</v>
      </c>
      <c r="LWF182" s="170" t="n">
        <f aca="false">LWI182</f>
        <v>69182</v>
      </c>
      <c r="LWH182" s="170" t="s">
        <v>29</v>
      </c>
      <c r="LWI182" s="170" t="n">
        <v>69182</v>
      </c>
      <c r="LWJ182" s="170" t="n">
        <f aca="false">LWJ187</f>
        <v>0</v>
      </c>
      <c r="LWO182" s="170" t="s">
        <v>28</v>
      </c>
      <c r="LWP182" s="170" t="n">
        <f aca="false">LWS182</f>
        <v>69182</v>
      </c>
      <c r="LWR182" s="170" t="s">
        <v>29</v>
      </c>
      <c r="LWS182" s="170" t="n">
        <v>69182</v>
      </c>
      <c r="LWT182" s="170" t="n">
        <f aca="false">LWT187</f>
        <v>0</v>
      </c>
      <c r="LWY182" s="170" t="s">
        <v>28</v>
      </c>
      <c r="LWZ182" s="170" t="n">
        <f aca="false">LXC182</f>
        <v>69182</v>
      </c>
      <c r="LXB182" s="170" t="s">
        <v>29</v>
      </c>
      <c r="LXC182" s="170" t="n">
        <v>69182</v>
      </c>
      <c r="LXD182" s="170" t="n">
        <f aca="false">LXD187</f>
        <v>0</v>
      </c>
      <c r="LXI182" s="170" t="s">
        <v>28</v>
      </c>
      <c r="LXJ182" s="170" t="n">
        <f aca="false">LXM182</f>
        <v>69182</v>
      </c>
      <c r="LXL182" s="170" t="s">
        <v>29</v>
      </c>
      <c r="LXM182" s="170" t="n">
        <v>69182</v>
      </c>
      <c r="LXN182" s="170" t="n">
        <f aca="false">LXN187</f>
        <v>0</v>
      </c>
      <c r="LXS182" s="170" t="s">
        <v>28</v>
      </c>
      <c r="LXT182" s="170" t="n">
        <f aca="false">LXW182</f>
        <v>69182</v>
      </c>
      <c r="LXV182" s="170" t="s">
        <v>29</v>
      </c>
      <c r="LXW182" s="170" t="n">
        <v>69182</v>
      </c>
      <c r="LXX182" s="170" t="n">
        <f aca="false">LXX187</f>
        <v>0</v>
      </c>
      <c r="LYC182" s="170" t="s">
        <v>28</v>
      </c>
      <c r="LYD182" s="170" t="n">
        <f aca="false">LYG182</f>
        <v>69182</v>
      </c>
      <c r="LYF182" s="170" t="s">
        <v>29</v>
      </c>
      <c r="LYG182" s="170" t="n">
        <v>69182</v>
      </c>
      <c r="LYH182" s="170" t="n">
        <f aca="false">LYH187</f>
        <v>0</v>
      </c>
      <c r="LYM182" s="170" t="s">
        <v>28</v>
      </c>
      <c r="LYN182" s="170" t="n">
        <f aca="false">LYQ182</f>
        <v>69182</v>
      </c>
      <c r="LYP182" s="170" t="s">
        <v>29</v>
      </c>
      <c r="LYQ182" s="170" t="n">
        <v>69182</v>
      </c>
      <c r="LYR182" s="170" t="n">
        <f aca="false">LYR187</f>
        <v>0</v>
      </c>
      <c r="LYW182" s="170" t="s">
        <v>28</v>
      </c>
      <c r="LYX182" s="170" t="n">
        <f aca="false">LZA182</f>
        <v>69182</v>
      </c>
      <c r="LYZ182" s="170" t="s">
        <v>29</v>
      </c>
      <c r="LZA182" s="170" t="n">
        <v>69182</v>
      </c>
      <c r="LZB182" s="170" t="n">
        <f aca="false">LZB187</f>
        <v>0</v>
      </c>
      <c r="LZG182" s="170" t="s">
        <v>28</v>
      </c>
      <c r="LZH182" s="170" t="n">
        <f aca="false">LZK182</f>
        <v>69182</v>
      </c>
      <c r="LZJ182" s="170" t="s">
        <v>29</v>
      </c>
      <c r="LZK182" s="170" t="n">
        <v>69182</v>
      </c>
      <c r="LZL182" s="170" t="n">
        <f aca="false">LZL187</f>
        <v>0</v>
      </c>
      <c r="LZQ182" s="170" t="s">
        <v>28</v>
      </c>
      <c r="LZR182" s="170" t="n">
        <f aca="false">LZU182</f>
        <v>69182</v>
      </c>
      <c r="LZT182" s="170" t="s">
        <v>29</v>
      </c>
      <c r="LZU182" s="170" t="n">
        <v>69182</v>
      </c>
      <c r="LZV182" s="170" t="n">
        <f aca="false">LZV187</f>
        <v>0</v>
      </c>
      <c r="MAA182" s="170" t="s">
        <v>28</v>
      </c>
      <c r="MAB182" s="170" t="n">
        <f aca="false">MAE182</f>
        <v>69182</v>
      </c>
      <c r="MAD182" s="170" t="s">
        <v>29</v>
      </c>
      <c r="MAE182" s="170" t="n">
        <v>69182</v>
      </c>
      <c r="MAF182" s="170" t="n">
        <f aca="false">MAF187</f>
        <v>0</v>
      </c>
      <c r="MAK182" s="170" t="s">
        <v>28</v>
      </c>
      <c r="MAL182" s="170" t="n">
        <f aca="false">MAO182</f>
        <v>69182</v>
      </c>
      <c r="MAN182" s="170" t="s">
        <v>29</v>
      </c>
      <c r="MAO182" s="170" t="n">
        <v>69182</v>
      </c>
      <c r="MAP182" s="170" t="n">
        <f aca="false">MAP187</f>
        <v>0</v>
      </c>
      <c r="MAU182" s="170" t="s">
        <v>28</v>
      </c>
      <c r="MAV182" s="170" t="n">
        <f aca="false">MAY182</f>
        <v>69182</v>
      </c>
      <c r="MAX182" s="170" t="s">
        <v>29</v>
      </c>
      <c r="MAY182" s="170" t="n">
        <v>69182</v>
      </c>
      <c r="MAZ182" s="170" t="n">
        <f aca="false">MAZ187</f>
        <v>0</v>
      </c>
      <c r="MBE182" s="170" t="s">
        <v>28</v>
      </c>
      <c r="MBF182" s="170" t="n">
        <f aca="false">MBI182</f>
        <v>69182</v>
      </c>
      <c r="MBH182" s="170" t="s">
        <v>29</v>
      </c>
      <c r="MBI182" s="170" t="n">
        <v>69182</v>
      </c>
      <c r="MBJ182" s="170" t="n">
        <f aca="false">MBJ187</f>
        <v>0</v>
      </c>
      <c r="MBO182" s="170" t="s">
        <v>28</v>
      </c>
      <c r="MBP182" s="170" t="n">
        <f aca="false">MBS182</f>
        <v>69182</v>
      </c>
      <c r="MBR182" s="170" t="s">
        <v>29</v>
      </c>
      <c r="MBS182" s="170" t="n">
        <v>69182</v>
      </c>
      <c r="MBT182" s="170" t="n">
        <f aca="false">MBT187</f>
        <v>0</v>
      </c>
      <c r="MBY182" s="170" t="s">
        <v>28</v>
      </c>
      <c r="MBZ182" s="170" t="n">
        <f aca="false">MCC182</f>
        <v>69182</v>
      </c>
      <c r="MCB182" s="170" t="s">
        <v>29</v>
      </c>
      <c r="MCC182" s="170" t="n">
        <v>69182</v>
      </c>
      <c r="MCD182" s="170" t="n">
        <f aca="false">MCD187</f>
        <v>0</v>
      </c>
      <c r="MCI182" s="170" t="s">
        <v>28</v>
      </c>
      <c r="MCJ182" s="170" t="n">
        <f aca="false">MCM182</f>
        <v>69182</v>
      </c>
      <c r="MCL182" s="170" t="s">
        <v>29</v>
      </c>
      <c r="MCM182" s="170" t="n">
        <v>69182</v>
      </c>
      <c r="MCN182" s="170" t="n">
        <f aca="false">MCN187</f>
        <v>0</v>
      </c>
      <c r="MCS182" s="170" t="s">
        <v>28</v>
      </c>
      <c r="MCT182" s="170" t="n">
        <f aca="false">MCW182</f>
        <v>69182</v>
      </c>
      <c r="MCV182" s="170" t="s">
        <v>29</v>
      </c>
      <c r="MCW182" s="170" t="n">
        <v>69182</v>
      </c>
      <c r="MCX182" s="170" t="n">
        <f aca="false">MCX187</f>
        <v>0</v>
      </c>
      <c r="MDC182" s="170" t="s">
        <v>28</v>
      </c>
      <c r="MDD182" s="170" t="n">
        <f aca="false">MDG182</f>
        <v>69182</v>
      </c>
      <c r="MDF182" s="170" t="s">
        <v>29</v>
      </c>
      <c r="MDG182" s="170" t="n">
        <v>69182</v>
      </c>
      <c r="MDH182" s="170" t="n">
        <f aca="false">MDH187</f>
        <v>0</v>
      </c>
      <c r="MDM182" s="170" t="s">
        <v>28</v>
      </c>
      <c r="MDN182" s="170" t="n">
        <f aca="false">MDQ182</f>
        <v>69182</v>
      </c>
      <c r="MDP182" s="170" t="s">
        <v>29</v>
      </c>
      <c r="MDQ182" s="170" t="n">
        <v>69182</v>
      </c>
      <c r="MDR182" s="170" t="n">
        <f aca="false">MDR187</f>
        <v>0</v>
      </c>
      <c r="MDW182" s="170" t="s">
        <v>28</v>
      </c>
      <c r="MDX182" s="170" t="n">
        <f aca="false">MEA182</f>
        <v>69182</v>
      </c>
      <c r="MDZ182" s="170" t="s">
        <v>29</v>
      </c>
      <c r="MEA182" s="170" t="n">
        <v>69182</v>
      </c>
      <c r="MEB182" s="170" t="n">
        <f aca="false">MEB187</f>
        <v>0</v>
      </c>
      <c r="MEG182" s="170" t="s">
        <v>28</v>
      </c>
      <c r="MEH182" s="170" t="n">
        <f aca="false">MEK182</f>
        <v>69182</v>
      </c>
      <c r="MEJ182" s="170" t="s">
        <v>29</v>
      </c>
      <c r="MEK182" s="170" t="n">
        <v>69182</v>
      </c>
      <c r="MEL182" s="170" t="n">
        <f aca="false">MEL187</f>
        <v>0</v>
      </c>
      <c r="MEQ182" s="170" t="s">
        <v>28</v>
      </c>
      <c r="MER182" s="170" t="n">
        <f aca="false">MEU182</f>
        <v>69182</v>
      </c>
      <c r="MET182" s="170" t="s">
        <v>29</v>
      </c>
      <c r="MEU182" s="170" t="n">
        <v>69182</v>
      </c>
      <c r="MEV182" s="170" t="n">
        <f aca="false">MEV187</f>
        <v>0</v>
      </c>
      <c r="MFA182" s="170" t="s">
        <v>28</v>
      </c>
      <c r="MFB182" s="170" t="n">
        <f aca="false">MFE182</f>
        <v>69182</v>
      </c>
      <c r="MFD182" s="170" t="s">
        <v>29</v>
      </c>
      <c r="MFE182" s="170" t="n">
        <v>69182</v>
      </c>
      <c r="MFF182" s="170" t="n">
        <f aca="false">MFF187</f>
        <v>0</v>
      </c>
      <c r="MFK182" s="170" t="s">
        <v>28</v>
      </c>
      <c r="MFL182" s="170" t="n">
        <f aca="false">MFO182</f>
        <v>69182</v>
      </c>
      <c r="MFN182" s="170" t="s">
        <v>29</v>
      </c>
      <c r="MFO182" s="170" t="n">
        <v>69182</v>
      </c>
      <c r="MFP182" s="170" t="n">
        <f aca="false">MFP187</f>
        <v>0</v>
      </c>
      <c r="MFU182" s="170" t="s">
        <v>28</v>
      </c>
      <c r="MFV182" s="170" t="n">
        <f aca="false">MFY182</f>
        <v>69182</v>
      </c>
      <c r="MFX182" s="170" t="s">
        <v>29</v>
      </c>
      <c r="MFY182" s="170" t="n">
        <v>69182</v>
      </c>
      <c r="MFZ182" s="170" t="n">
        <f aca="false">MFZ187</f>
        <v>0</v>
      </c>
      <c r="MGE182" s="170" t="s">
        <v>28</v>
      </c>
      <c r="MGF182" s="170" t="n">
        <f aca="false">MGI182</f>
        <v>69182</v>
      </c>
      <c r="MGH182" s="170" t="s">
        <v>29</v>
      </c>
      <c r="MGI182" s="170" t="n">
        <v>69182</v>
      </c>
      <c r="MGJ182" s="170" t="n">
        <f aca="false">MGJ187</f>
        <v>0</v>
      </c>
      <c r="MGO182" s="170" t="s">
        <v>28</v>
      </c>
      <c r="MGP182" s="170" t="n">
        <f aca="false">MGS182</f>
        <v>69182</v>
      </c>
      <c r="MGR182" s="170" t="s">
        <v>29</v>
      </c>
      <c r="MGS182" s="170" t="n">
        <v>69182</v>
      </c>
      <c r="MGT182" s="170" t="n">
        <f aca="false">MGT187</f>
        <v>0</v>
      </c>
      <c r="MGY182" s="170" t="s">
        <v>28</v>
      </c>
      <c r="MGZ182" s="170" t="n">
        <f aca="false">MHC182</f>
        <v>69182</v>
      </c>
      <c r="MHB182" s="170" t="s">
        <v>29</v>
      </c>
      <c r="MHC182" s="170" t="n">
        <v>69182</v>
      </c>
      <c r="MHD182" s="170" t="n">
        <f aca="false">MHD187</f>
        <v>0</v>
      </c>
      <c r="MHI182" s="170" t="s">
        <v>28</v>
      </c>
      <c r="MHJ182" s="170" t="n">
        <f aca="false">MHM182</f>
        <v>69182</v>
      </c>
      <c r="MHL182" s="170" t="s">
        <v>29</v>
      </c>
      <c r="MHM182" s="170" t="n">
        <v>69182</v>
      </c>
      <c r="MHN182" s="170" t="n">
        <f aca="false">MHN187</f>
        <v>0</v>
      </c>
      <c r="MHS182" s="170" t="s">
        <v>28</v>
      </c>
      <c r="MHT182" s="170" t="n">
        <f aca="false">MHW182</f>
        <v>69182</v>
      </c>
      <c r="MHV182" s="170" t="s">
        <v>29</v>
      </c>
      <c r="MHW182" s="170" t="n">
        <v>69182</v>
      </c>
      <c r="MHX182" s="170" t="n">
        <f aca="false">MHX187</f>
        <v>0</v>
      </c>
      <c r="MIC182" s="170" t="s">
        <v>28</v>
      </c>
      <c r="MID182" s="170" t="n">
        <f aca="false">MIG182</f>
        <v>69182</v>
      </c>
      <c r="MIF182" s="170" t="s">
        <v>29</v>
      </c>
      <c r="MIG182" s="170" t="n">
        <v>69182</v>
      </c>
      <c r="MIH182" s="170" t="n">
        <f aca="false">MIH187</f>
        <v>0</v>
      </c>
      <c r="MIM182" s="170" t="s">
        <v>28</v>
      </c>
      <c r="MIN182" s="170" t="n">
        <f aca="false">MIQ182</f>
        <v>69182</v>
      </c>
      <c r="MIP182" s="170" t="s">
        <v>29</v>
      </c>
      <c r="MIQ182" s="170" t="n">
        <v>69182</v>
      </c>
      <c r="MIR182" s="170" t="n">
        <f aca="false">MIR187</f>
        <v>0</v>
      </c>
      <c r="MIW182" s="170" t="s">
        <v>28</v>
      </c>
      <c r="MIX182" s="170" t="n">
        <f aca="false">MJA182</f>
        <v>69182</v>
      </c>
      <c r="MIZ182" s="170" t="s">
        <v>29</v>
      </c>
      <c r="MJA182" s="170" t="n">
        <v>69182</v>
      </c>
      <c r="MJB182" s="170" t="n">
        <f aca="false">MJB187</f>
        <v>0</v>
      </c>
      <c r="MJG182" s="170" t="s">
        <v>28</v>
      </c>
      <c r="MJH182" s="170" t="n">
        <f aca="false">MJK182</f>
        <v>69182</v>
      </c>
      <c r="MJJ182" s="170" t="s">
        <v>29</v>
      </c>
      <c r="MJK182" s="170" t="n">
        <v>69182</v>
      </c>
      <c r="MJL182" s="170" t="n">
        <f aca="false">MJL187</f>
        <v>0</v>
      </c>
      <c r="MJQ182" s="170" t="s">
        <v>28</v>
      </c>
      <c r="MJR182" s="170" t="n">
        <f aca="false">MJU182</f>
        <v>69182</v>
      </c>
      <c r="MJT182" s="170" t="s">
        <v>29</v>
      </c>
      <c r="MJU182" s="170" t="n">
        <v>69182</v>
      </c>
      <c r="MJV182" s="170" t="n">
        <f aca="false">MJV187</f>
        <v>0</v>
      </c>
      <c r="MKA182" s="170" t="s">
        <v>28</v>
      </c>
      <c r="MKB182" s="170" t="n">
        <f aca="false">MKE182</f>
        <v>69182</v>
      </c>
      <c r="MKD182" s="170" t="s">
        <v>29</v>
      </c>
      <c r="MKE182" s="170" t="n">
        <v>69182</v>
      </c>
      <c r="MKF182" s="170" t="n">
        <f aca="false">MKF187</f>
        <v>0</v>
      </c>
      <c r="MKK182" s="170" t="s">
        <v>28</v>
      </c>
      <c r="MKL182" s="170" t="n">
        <f aca="false">MKO182</f>
        <v>69182</v>
      </c>
      <c r="MKN182" s="170" t="s">
        <v>29</v>
      </c>
      <c r="MKO182" s="170" t="n">
        <v>69182</v>
      </c>
      <c r="MKP182" s="170" t="n">
        <f aca="false">MKP187</f>
        <v>0</v>
      </c>
      <c r="MKU182" s="170" t="s">
        <v>28</v>
      </c>
      <c r="MKV182" s="170" t="n">
        <f aca="false">MKY182</f>
        <v>69182</v>
      </c>
      <c r="MKX182" s="170" t="s">
        <v>29</v>
      </c>
      <c r="MKY182" s="170" t="n">
        <v>69182</v>
      </c>
      <c r="MKZ182" s="170" t="n">
        <f aca="false">MKZ187</f>
        <v>0</v>
      </c>
      <c r="MLE182" s="170" t="s">
        <v>28</v>
      </c>
      <c r="MLF182" s="170" t="n">
        <f aca="false">MLI182</f>
        <v>69182</v>
      </c>
      <c r="MLH182" s="170" t="s">
        <v>29</v>
      </c>
      <c r="MLI182" s="170" t="n">
        <v>69182</v>
      </c>
      <c r="MLJ182" s="170" t="n">
        <f aca="false">MLJ187</f>
        <v>0</v>
      </c>
      <c r="MLO182" s="170" t="s">
        <v>28</v>
      </c>
      <c r="MLP182" s="170" t="n">
        <f aca="false">MLS182</f>
        <v>69182</v>
      </c>
      <c r="MLR182" s="170" t="s">
        <v>29</v>
      </c>
      <c r="MLS182" s="170" t="n">
        <v>69182</v>
      </c>
      <c r="MLT182" s="170" t="n">
        <f aca="false">MLT187</f>
        <v>0</v>
      </c>
      <c r="MLY182" s="170" t="s">
        <v>28</v>
      </c>
      <c r="MLZ182" s="170" t="n">
        <f aca="false">MMC182</f>
        <v>69182</v>
      </c>
      <c r="MMB182" s="170" t="s">
        <v>29</v>
      </c>
      <c r="MMC182" s="170" t="n">
        <v>69182</v>
      </c>
      <c r="MMD182" s="170" t="n">
        <f aca="false">MMD187</f>
        <v>0</v>
      </c>
      <c r="MMI182" s="170" t="s">
        <v>28</v>
      </c>
      <c r="MMJ182" s="170" t="n">
        <f aca="false">MMM182</f>
        <v>69182</v>
      </c>
      <c r="MML182" s="170" t="s">
        <v>29</v>
      </c>
      <c r="MMM182" s="170" t="n">
        <v>69182</v>
      </c>
      <c r="MMN182" s="170" t="n">
        <f aca="false">MMN187</f>
        <v>0</v>
      </c>
      <c r="MMS182" s="170" t="s">
        <v>28</v>
      </c>
      <c r="MMT182" s="170" t="n">
        <f aca="false">MMW182</f>
        <v>69182</v>
      </c>
      <c r="MMV182" s="170" t="s">
        <v>29</v>
      </c>
      <c r="MMW182" s="170" t="n">
        <v>69182</v>
      </c>
      <c r="MMX182" s="170" t="n">
        <f aca="false">MMX187</f>
        <v>0</v>
      </c>
      <c r="MNC182" s="170" t="s">
        <v>28</v>
      </c>
      <c r="MND182" s="170" t="n">
        <f aca="false">MNG182</f>
        <v>69182</v>
      </c>
      <c r="MNF182" s="170" t="s">
        <v>29</v>
      </c>
      <c r="MNG182" s="170" t="n">
        <v>69182</v>
      </c>
      <c r="MNH182" s="170" t="n">
        <f aca="false">MNH187</f>
        <v>0</v>
      </c>
      <c r="MNM182" s="170" t="s">
        <v>28</v>
      </c>
      <c r="MNN182" s="170" t="n">
        <f aca="false">MNQ182</f>
        <v>69182</v>
      </c>
      <c r="MNP182" s="170" t="s">
        <v>29</v>
      </c>
      <c r="MNQ182" s="170" t="n">
        <v>69182</v>
      </c>
      <c r="MNR182" s="170" t="n">
        <f aca="false">MNR187</f>
        <v>0</v>
      </c>
      <c r="MNW182" s="170" t="s">
        <v>28</v>
      </c>
      <c r="MNX182" s="170" t="n">
        <f aca="false">MOA182</f>
        <v>69182</v>
      </c>
      <c r="MNZ182" s="170" t="s">
        <v>29</v>
      </c>
      <c r="MOA182" s="170" t="n">
        <v>69182</v>
      </c>
      <c r="MOB182" s="170" t="n">
        <f aca="false">MOB187</f>
        <v>0</v>
      </c>
      <c r="MOG182" s="170" t="s">
        <v>28</v>
      </c>
      <c r="MOH182" s="170" t="n">
        <f aca="false">MOK182</f>
        <v>69182</v>
      </c>
      <c r="MOJ182" s="170" t="s">
        <v>29</v>
      </c>
      <c r="MOK182" s="170" t="n">
        <v>69182</v>
      </c>
      <c r="MOL182" s="170" t="n">
        <f aca="false">MOL187</f>
        <v>0</v>
      </c>
      <c r="MOQ182" s="170" t="s">
        <v>28</v>
      </c>
      <c r="MOR182" s="170" t="n">
        <f aca="false">MOU182</f>
        <v>69182</v>
      </c>
      <c r="MOT182" s="170" t="s">
        <v>29</v>
      </c>
      <c r="MOU182" s="170" t="n">
        <v>69182</v>
      </c>
      <c r="MOV182" s="170" t="n">
        <f aca="false">MOV187</f>
        <v>0</v>
      </c>
      <c r="MPA182" s="170" t="s">
        <v>28</v>
      </c>
      <c r="MPB182" s="170" t="n">
        <f aca="false">MPE182</f>
        <v>69182</v>
      </c>
      <c r="MPD182" s="170" t="s">
        <v>29</v>
      </c>
      <c r="MPE182" s="170" t="n">
        <v>69182</v>
      </c>
      <c r="MPF182" s="170" t="n">
        <f aca="false">MPF187</f>
        <v>0</v>
      </c>
      <c r="MPK182" s="170" t="s">
        <v>28</v>
      </c>
      <c r="MPL182" s="170" t="n">
        <f aca="false">MPO182</f>
        <v>69182</v>
      </c>
      <c r="MPN182" s="170" t="s">
        <v>29</v>
      </c>
      <c r="MPO182" s="170" t="n">
        <v>69182</v>
      </c>
      <c r="MPP182" s="170" t="n">
        <f aca="false">MPP187</f>
        <v>0</v>
      </c>
      <c r="MPU182" s="170" t="s">
        <v>28</v>
      </c>
      <c r="MPV182" s="170" t="n">
        <f aca="false">MPY182</f>
        <v>69182</v>
      </c>
      <c r="MPX182" s="170" t="s">
        <v>29</v>
      </c>
      <c r="MPY182" s="170" t="n">
        <v>69182</v>
      </c>
      <c r="MPZ182" s="170" t="n">
        <f aca="false">MPZ187</f>
        <v>0</v>
      </c>
      <c r="MQE182" s="170" t="s">
        <v>28</v>
      </c>
      <c r="MQF182" s="170" t="n">
        <f aca="false">MQI182</f>
        <v>69182</v>
      </c>
      <c r="MQH182" s="170" t="s">
        <v>29</v>
      </c>
      <c r="MQI182" s="170" t="n">
        <v>69182</v>
      </c>
      <c r="MQJ182" s="170" t="n">
        <f aca="false">MQJ187</f>
        <v>0</v>
      </c>
      <c r="MQO182" s="170" t="s">
        <v>28</v>
      </c>
      <c r="MQP182" s="170" t="n">
        <f aca="false">MQS182</f>
        <v>69182</v>
      </c>
      <c r="MQR182" s="170" t="s">
        <v>29</v>
      </c>
      <c r="MQS182" s="170" t="n">
        <v>69182</v>
      </c>
      <c r="MQT182" s="170" t="n">
        <f aca="false">MQT187</f>
        <v>0</v>
      </c>
      <c r="MQY182" s="170" t="s">
        <v>28</v>
      </c>
      <c r="MQZ182" s="170" t="n">
        <f aca="false">MRC182</f>
        <v>69182</v>
      </c>
      <c r="MRB182" s="170" t="s">
        <v>29</v>
      </c>
      <c r="MRC182" s="170" t="n">
        <v>69182</v>
      </c>
      <c r="MRD182" s="170" t="n">
        <f aca="false">MRD187</f>
        <v>0</v>
      </c>
      <c r="MRI182" s="170" t="s">
        <v>28</v>
      </c>
      <c r="MRJ182" s="170" t="n">
        <f aca="false">MRM182</f>
        <v>69182</v>
      </c>
      <c r="MRL182" s="170" t="s">
        <v>29</v>
      </c>
      <c r="MRM182" s="170" t="n">
        <v>69182</v>
      </c>
      <c r="MRN182" s="170" t="n">
        <f aca="false">MRN187</f>
        <v>0</v>
      </c>
      <c r="MRS182" s="170" t="s">
        <v>28</v>
      </c>
      <c r="MRT182" s="170" t="n">
        <f aca="false">MRW182</f>
        <v>69182</v>
      </c>
      <c r="MRV182" s="170" t="s">
        <v>29</v>
      </c>
      <c r="MRW182" s="170" t="n">
        <v>69182</v>
      </c>
      <c r="MRX182" s="170" t="n">
        <f aca="false">MRX187</f>
        <v>0</v>
      </c>
      <c r="MSC182" s="170" t="s">
        <v>28</v>
      </c>
      <c r="MSD182" s="170" t="n">
        <f aca="false">MSG182</f>
        <v>69182</v>
      </c>
      <c r="MSF182" s="170" t="s">
        <v>29</v>
      </c>
      <c r="MSG182" s="170" t="n">
        <v>69182</v>
      </c>
      <c r="MSH182" s="170" t="n">
        <f aca="false">MSH187</f>
        <v>0</v>
      </c>
      <c r="MSM182" s="170" t="s">
        <v>28</v>
      </c>
      <c r="MSN182" s="170" t="n">
        <f aca="false">MSQ182</f>
        <v>69182</v>
      </c>
      <c r="MSP182" s="170" t="s">
        <v>29</v>
      </c>
      <c r="MSQ182" s="170" t="n">
        <v>69182</v>
      </c>
      <c r="MSR182" s="170" t="n">
        <f aca="false">MSR187</f>
        <v>0</v>
      </c>
      <c r="MSW182" s="170" t="s">
        <v>28</v>
      </c>
      <c r="MSX182" s="170" t="n">
        <f aca="false">MTA182</f>
        <v>69182</v>
      </c>
      <c r="MSZ182" s="170" t="s">
        <v>29</v>
      </c>
      <c r="MTA182" s="170" t="n">
        <v>69182</v>
      </c>
      <c r="MTB182" s="170" t="n">
        <f aca="false">MTB187</f>
        <v>0</v>
      </c>
      <c r="MTG182" s="170" t="s">
        <v>28</v>
      </c>
      <c r="MTH182" s="170" t="n">
        <f aca="false">MTK182</f>
        <v>69182</v>
      </c>
      <c r="MTJ182" s="170" t="s">
        <v>29</v>
      </c>
      <c r="MTK182" s="170" t="n">
        <v>69182</v>
      </c>
      <c r="MTL182" s="170" t="n">
        <f aca="false">MTL187</f>
        <v>0</v>
      </c>
      <c r="MTQ182" s="170" t="s">
        <v>28</v>
      </c>
      <c r="MTR182" s="170" t="n">
        <f aca="false">MTU182</f>
        <v>69182</v>
      </c>
      <c r="MTT182" s="170" t="s">
        <v>29</v>
      </c>
      <c r="MTU182" s="170" t="n">
        <v>69182</v>
      </c>
      <c r="MTV182" s="170" t="n">
        <f aca="false">MTV187</f>
        <v>0</v>
      </c>
      <c r="MUA182" s="170" t="s">
        <v>28</v>
      </c>
      <c r="MUB182" s="170" t="n">
        <f aca="false">MUE182</f>
        <v>69182</v>
      </c>
      <c r="MUD182" s="170" t="s">
        <v>29</v>
      </c>
      <c r="MUE182" s="170" t="n">
        <v>69182</v>
      </c>
      <c r="MUF182" s="170" t="n">
        <f aca="false">MUF187</f>
        <v>0</v>
      </c>
      <c r="MUK182" s="170" t="s">
        <v>28</v>
      </c>
      <c r="MUL182" s="170" t="n">
        <f aca="false">MUO182</f>
        <v>69182</v>
      </c>
      <c r="MUN182" s="170" t="s">
        <v>29</v>
      </c>
      <c r="MUO182" s="170" t="n">
        <v>69182</v>
      </c>
      <c r="MUP182" s="170" t="n">
        <f aca="false">MUP187</f>
        <v>0</v>
      </c>
      <c r="MUU182" s="170" t="s">
        <v>28</v>
      </c>
      <c r="MUV182" s="170" t="n">
        <f aca="false">MUY182</f>
        <v>69182</v>
      </c>
      <c r="MUX182" s="170" t="s">
        <v>29</v>
      </c>
      <c r="MUY182" s="170" t="n">
        <v>69182</v>
      </c>
      <c r="MUZ182" s="170" t="n">
        <f aca="false">MUZ187</f>
        <v>0</v>
      </c>
      <c r="MVE182" s="170" t="s">
        <v>28</v>
      </c>
      <c r="MVF182" s="170" t="n">
        <f aca="false">MVI182</f>
        <v>69182</v>
      </c>
      <c r="MVH182" s="170" t="s">
        <v>29</v>
      </c>
      <c r="MVI182" s="170" t="n">
        <v>69182</v>
      </c>
      <c r="MVJ182" s="170" t="n">
        <f aca="false">MVJ187</f>
        <v>0</v>
      </c>
      <c r="MVO182" s="170" t="s">
        <v>28</v>
      </c>
      <c r="MVP182" s="170" t="n">
        <f aca="false">MVS182</f>
        <v>69182</v>
      </c>
      <c r="MVR182" s="170" t="s">
        <v>29</v>
      </c>
      <c r="MVS182" s="170" t="n">
        <v>69182</v>
      </c>
      <c r="MVT182" s="170" t="n">
        <f aca="false">MVT187</f>
        <v>0</v>
      </c>
      <c r="MVY182" s="170" t="s">
        <v>28</v>
      </c>
      <c r="MVZ182" s="170" t="n">
        <f aca="false">MWC182</f>
        <v>69182</v>
      </c>
      <c r="MWB182" s="170" t="s">
        <v>29</v>
      </c>
      <c r="MWC182" s="170" t="n">
        <v>69182</v>
      </c>
      <c r="MWD182" s="170" t="n">
        <f aca="false">MWD187</f>
        <v>0</v>
      </c>
      <c r="MWI182" s="170" t="s">
        <v>28</v>
      </c>
      <c r="MWJ182" s="170" t="n">
        <f aca="false">MWM182</f>
        <v>69182</v>
      </c>
      <c r="MWL182" s="170" t="s">
        <v>29</v>
      </c>
      <c r="MWM182" s="170" t="n">
        <v>69182</v>
      </c>
      <c r="MWN182" s="170" t="n">
        <f aca="false">MWN187</f>
        <v>0</v>
      </c>
      <c r="MWS182" s="170" t="s">
        <v>28</v>
      </c>
      <c r="MWT182" s="170" t="n">
        <f aca="false">MWW182</f>
        <v>69182</v>
      </c>
      <c r="MWV182" s="170" t="s">
        <v>29</v>
      </c>
      <c r="MWW182" s="170" t="n">
        <v>69182</v>
      </c>
      <c r="MWX182" s="170" t="n">
        <f aca="false">MWX187</f>
        <v>0</v>
      </c>
      <c r="MXC182" s="170" t="s">
        <v>28</v>
      </c>
      <c r="MXD182" s="170" t="n">
        <f aca="false">MXG182</f>
        <v>69182</v>
      </c>
      <c r="MXF182" s="170" t="s">
        <v>29</v>
      </c>
      <c r="MXG182" s="170" t="n">
        <v>69182</v>
      </c>
      <c r="MXH182" s="170" t="n">
        <f aca="false">MXH187</f>
        <v>0</v>
      </c>
      <c r="MXM182" s="170" t="s">
        <v>28</v>
      </c>
      <c r="MXN182" s="170" t="n">
        <f aca="false">MXQ182</f>
        <v>69182</v>
      </c>
      <c r="MXP182" s="170" t="s">
        <v>29</v>
      </c>
      <c r="MXQ182" s="170" t="n">
        <v>69182</v>
      </c>
      <c r="MXR182" s="170" t="n">
        <f aca="false">MXR187</f>
        <v>0</v>
      </c>
      <c r="MXW182" s="170" t="s">
        <v>28</v>
      </c>
      <c r="MXX182" s="170" t="n">
        <f aca="false">MYA182</f>
        <v>69182</v>
      </c>
      <c r="MXZ182" s="170" t="s">
        <v>29</v>
      </c>
      <c r="MYA182" s="170" t="n">
        <v>69182</v>
      </c>
      <c r="MYB182" s="170" t="n">
        <f aca="false">MYB187</f>
        <v>0</v>
      </c>
      <c r="MYG182" s="170" t="s">
        <v>28</v>
      </c>
      <c r="MYH182" s="170" t="n">
        <f aca="false">MYK182</f>
        <v>69182</v>
      </c>
      <c r="MYJ182" s="170" t="s">
        <v>29</v>
      </c>
      <c r="MYK182" s="170" t="n">
        <v>69182</v>
      </c>
      <c r="MYL182" s="170" t="n">
        <f aca="false">MYL187</f>
        <v>0</v>
      </c>
      <c r="MYQ182" s="170" t="s">
        <v>28</v>
      </c>
      <c r="MYR182" s="170" t="n">
        <f aca="false">MYU182</f>
        <v>69182</v>
      </c>
      <c r="MYT182" s="170" t="s">
        <v>29</v>
      </c>
      <c r="MYU182" s="170" t="n">
        <v>69182</v>
      </c>
      <c r="MYV182" s="170" t="n">
        <f aca="false">MYV187</f>
        <v>0</v>
      </c>
      <c r="MZA182" s="170" t="s">
        <v>28</v>
      </c>
      <c r="MZB182" s="170" t="n">
        <f aca="false">MZE182</f>
        <v>69182</v>
      </c>
      <c r="MZD182" s="170" t="s">
        <v>29</v>
      </c>
      <c r="MZE182" s="170" t="n">
        <v>69182</v>
      </c>
      <c r="MZF182" s="170" t="n">
        <f aca="false">MZF187</f>
        <v>0</v>
      </c>
      <c r="MZK182" s="170" t="s">
        <v>28</v>
      </c>
      <c r="MZL182" s="170" t="n">
        <f aca="false">MZO182</f>
        <v>69182</v>
      </c>
      <c r="MZN182" s="170" t="s">
        <v>29</v>
      </c>
      <c r="MZO182" s="170" t="n">
        <v>69182</v>
      </c>
      <c r="MZP182" s="170" t="n">
        <f aca="false">MZP187</f>
        <v>0</v>
      </c>
      <c r="MZU182" s="170" t="s">
        <v>28</v>
      </c>
      <c r="MZV182" s="170" t="n">
        <f aca="false">MZY182</f>
        <v>69182</v>
      </c>
      <c r="MZX182" s="170" t="s">
        <v>29</v>
      </c>
      <c r="MZY182" s="170" t="n">
        <v>69182</v>
      </c>
      <c r="MZZ182" s="170" t="n">
        <f aca="false">MZZ187</f>
        <v>0</v>
      </c>
      <c r="NAE182" s="170" t="s">
        <v>28</v>
      </c>
      <c r="NAF182" s="170" t="n">
        <f aca="false">NAI182</f>
        <v>69182</v>
      </c>
      <c r="NAH182" s="170" t="s">
        <v>29</v>
      </c>
      <c r="NAI182" s="170" t="n">
        <v>69182</v>
      </c>
      <c r="NAJ182" s="170" t="n">
        <f aca="false">NAJ187</f>
        <v>0</v>
      </c>
      <c r="NAO182" s="170" t="s">
        <v>28</v>
      </c>
      <c r="NAP182" s="170" t="n">
        <f aca="false">NAS182</f>
        <v>69182</v>
      </c>
      <c r="NAR182" s="170" t="s">
        <v>29</v>
      </c>
      <c r="NAS182" s="170" t="n">
        <v>69182</v>
      </c>
      <c r="NAT182" s="170" t="n">
        <f aca="false">NAT187</f>
        <v>0</v>
      </c>
      <c r="NAY182" s="170" t="s">
        <v>28</v>
      </c>
      <c r="NAZ182" s="170" t="n">
        <f aca="false">NBC182</f>
        <v>69182</v>
      </c>
      <c r="NBB182" s="170" t="s">
        <v>29</v>
      </c>
      <c r="NBC182" s="170" t="n">
        <v>69182</v>
      </c>
      <c r="NBD182" s="170" t="n">
        <f aca="false">NBD187</f>
        <v>0</v>
      </c>
      <c r="NBI182" s="170" t="s">
        <v>28</v>
      </c>
      <c r="NBJ182" s="170" t="n">
        <f aca="false">NBM182</f>
        <v>69182</v>
      </c>
      <c r="NBL182" s="170" t="s">
        <v>29</v>
      </c>
      <c r="NBM182" s="170" t="n">
        <v>69182</v>
      </c>
      <c r="NBN182" s="170" t="n">
        <f aca="false">NBN187</f>
        <v>0</v>
      </c>
      <c r="NBS182" s="170" t="s">
        <v>28</v>
      </c>
      <c r="NBT182" s="170" t="n">
        <f aca="false">NBW182</f>
        <v>69182</v>
      </c>
      <c r="NBV182" s="170" t="s">
        <v>29</v>
      </c>
      <c r="NBW182" s="170" t="n">
        <v>69182</v>
      </c>
      <c r="NBX182" s="170" t="n">
        <f aca="false">NBX187</f>
        <v>0</v>
      </c>
      <c r="NCC182" s="170" t="s">
        <v>28</v>
      </c>
      <c r="NCD182" s="170" t="n">
        <f aca="false">NCG182</f>
        <v>69182</v>
      </c>
      <c r="NCF182" s="170" t="s">
        <v>29</v>
      </c>
      <c r="NCG182" s="170" t="n">
        <v>69182</v>
      </c>
      <c r="NCH182" s="170" t="n">
        <f aca="false">NCH187</f>
        <v>0</v>
      </c>
      <c r="NCM182" s="170" t="s">
        <v>28</v>
      </c>
      <c r="NCN182" s="170" t="n">
        <f aca="false">NCQ182</f>
        <v>69182</v>
      </c>
      <c r="NCP182" s="170" t="s">
        <v>29</v>
      </c>
      <c r="NCQ182" s="170" t="n">
        <v>69182</v>
      </c>
      <c r="NCR182" s="170" t="n">
        <f aca="false">NCR187</f>
        <v>0</v>
      </c>
      <c r="NCW182" s="170" t="s">
        <v>28</v>
      </c>
      <c r="NCX182" s="170" t="n">
        <f aca="false">NDA182</f>
        <v>69182</v>
      </c>
      <c r="NCZ182" s="170" t="s">
        <v>29</v>
      </c>
      <c r="NDA182" s="170" t="n">
        <v>69182</v>
      </c>
      <c r="NDB182" s="170" t="n">
        <f aca="false">NDB187</f>
        <v>0</v>
      </c>
      <c r="NDG182" s="170" t="s">
        <v>28</v>
      </c>
      <c r="NDH182" s="170" t="n">
        <f aca="false">NDK182</f>
        <v>69182</v>
      </c>
      <c r="NDJ182" s="170" t="s">
        <v>29</v>
      </c>
      <c r="NDK182" s="170" t="n">
        <v>69182</v>
      </c>
      <c r="NDL182" s="170" t="n">
        <f aca="false">NDL187</f>
        <v>0</v>
      </c>
      <c r="NDQ182" s="170" t="s">
        <v>28</v>
      </c>
      <c r="NDR182" s="170" t="n">
        <f aca="false">NDU182</f>
        <v>69182</v>
      </c>
      <c r="NDT182" s="170" t="s">
        <v>29</v>
      </c>
      <c r="NDU182" s="170" t="n">
        <v>69182</v>
      </c>
      <c r="NDV182" s="170" t="n">
        <f aca="false">NDV187</f>
        <v>0</v>
      </c>
      <c r="NEA182" s="170" t="s">
        <v>28</v>
      </c>
      <c r="NEB182" s="170" t="n">
        <f aca="false">NEE182</f>
        <v>69182</v>
      </c>
      <c r="NED182" s="170" t="s">
        <v>29</v>
      </c>
      <c r="NEE182" s="170" t="n">
        <v>69182</v>
      </c>
      <c r="NEF182" s="170" t="n">
        <f aca="false">NEF187</f>
        <v>0</v>
      </c>
      <c r="NEK182" s="170" t="s">
        <v>28</v>
      </c>
      <c r="NEL182" s="170" t="n">
        <f aca="false">NEO182</f>
        <v>69182</v>
      </c>
      <c r="NEN182" s="170" t="s">
        <v>29</v>
      </c>
      <c r="NEO182" s="170" t="n">
        <v>69182</v>
      </c>
      <c r="NEP182" s="170" t="n">
        <f aca="false">NEP187</f>
        <v>0</v>
      </c>
      <c r="NEU182" s="170" t="s">
        <v>28</v>
      </c>
      <c r="NEV182" s="170" t="n">
        <f aca="false">NEY182</f>
        <v>69182</v>
      </c>
      <c r="NEX182" s="170" t="s">
        <v>29</v>
      </c>
      <c r="NEY182" s="170" t="n">
        <v>69182</v>
      </c>
      <c r="NEZ182" s="170" t="n">
        <f aca="false">NEZ187</f>
        <v>0</v>
      </c>
      <c r="NFE182" s="170" t="s">
        <v>28</v>
      </c>
      <c r="NFF182" s="170" t="n">
        <f aca="false">NFI182</f>
        <v>69182</v>
      </c>
      <c r="NFH182" s="170" t="s">
        <v>29</v>
      </c>
      <c r="NFI182" s="170" t="n">
        <v>69182</v>
      </c>
      <c r="NFJ182" s="170" t="n">
        <f aca="false">NFJ187</f>
        <v>0</v>
      </c>
      <c r="NFO182" s="170" t="s">
        <v>28</v>
      </c>
      <c r="NFP182" s="170" t="n">
        <f aca="false">NFS182</f>
        <v>69182</v>
      </c>
      <c r="NFR182" s="170" t="s">
        <v>29</v>
      </c>
      <c r="NFS182" s="170" t="n">
        <v>69182</v>
      </c>
      <c r="NFT182" s="170" t="n">
        <f aca="false">NFT187</f>
        <v>0</v>
      </c>
      <c r="NFY182" s="170" t="s">
        <v>28</v>
      </c>
      <c r="NFZ182" s="170" t="n">
        <f aca="false">NGC182</f>
        <v>69182</v>
      </c>
      <c r="NGB182" s="170" t="s">
        <v>29</v>
      </c>
      <c r="NGC182" s="170" t="n">
        <v>69182</v>
      </c>
      <c r="NGD182" s="170" t="n">
        <f aca="false">NGD187</f>
        <v>0</v>
      </c>
      <c r="NGI182" s="170" t="s">
        <v>28</v>
      </c>
      <c r="NGJ182" s="170" t="n">
        <f aca="false">NGM182</f>
        <v>69182</v>
      </c>
      <c r="NGL182" s="170" t="s">
        <v>29</v>
      </c>
      <c r="NGM182" s="170" t="n">
        <v>69182</v>
      </c>
      <c r="NGN182" s="170" t="n">
        <f aca="false">NGN187</f>
        <v>0</v>
      </c>
      <c r="NGS182" s="170" t="s">
        <v>28</v>
      </c>
      <c r="NGT182" s="170" t="n">
        <f aca="false">NGW182</f>
        <v>69182</v>
      </c>
      <c r="NGV182" s="170" t="s">
        <v>29</v>
      </c>
      <c r="NGW182" s="170" t="n">
        <v>69182</v>
      </c>
      <c r="NGX182" s="170" t="n">
        <f aca="false">NGX187</f>
        <v>0</v>
      </c>
      <c r="NHC182" s="170" t="s">
        <v>28</v>
      </c>
      <c r="NHD182" s="170" t="n">
        <f aca="false">NHG182</f>
        <v>69182</v>
      </c>
      <c r="NHF182" s="170" t="s">
        <v>29</v>
      </c>
      <c r="NHG182" s="170" t="n">
        <v>69182</v>
      </c>
      <c r="NHH182" s="170" t="n">
        <f aca="false">NHH187</f>
        <v>0</v>
      </c>
      <c r="NHM182" s="170" t="s">
        <v>28</v>
      </c>
      <c r="NHN182" s="170" t="n">
        <f aca="false">NHQ182</f>
        <v>69182</v>
      </c>
      <c r="NHP182" s="170" t="s">
        <v>29</v>
      </c>
      <c r="NHQ182" s="170" t="n">
        <v>69182</v>
      </c>
      <c r="NHR182" s="170" t="n">
        <f aca="false">NHR187</f>
        <v>0</v>
      </c>
      <c r="NHW182" s="170" t="s">
        <v>28</v>
      </c>
      <c r="NHX182" s="170" t="n">
        <f aca="false">NIA182</f>
        <v>69182</v>
      </c>
      <c r="NHZ182" s="170" t="s">
        <v>29</v>
      </c>
      <c r="NIA182" s="170" t="n">
        <v>69182</v>
      </c>
      <c r="NIB182" s="170" t="n">
        <f aca="false">NIB187</f>
        <v>0</v>
      </c>
      <c r="NIG182" s="170" t="s">
        <v>28</v>
      </c>
      <c r="NIH182" s="170" t="n">
        <f aca="false">NIK182</f>
        <v>69182</v>
      </c>
      <c r="NIJ182" s="170" t="s">
        <v>29</v>
      </c>
      <c r="NIK182" s="170" t="n">
        <v>69182</v>
      </c>
      <c r="NIL182" s="170" t="n">
        <f aca="false">NIL187</f>
        <v>0</v>
      </c>
      <c r="NIQ182" s="170" t="s">
        <v>28</v>
      </c>
      <c r="NIR182" s="170" t="n">
        <f aca="false">NIU182</f>
        <v>69182</v>
      </c>
      <c r="NIT182" s="170" t="s">
        <v>29</v>
      </c>
      <c r="NIU182" s="170" t="n">
        <v>69182</v>
      </c>
      <c r="NIV182" s="170" t="n">
        <f aca="false">NIV187</f>
        <v>0</v>
      </c>
      <c r="NJA182" s="170" t="s">
        <v>28</v>
      </c>
      <c r="NJB182" s="170" t="n">
        <f aca="false">NJE182</f>
        <v>69182</v>
      </c>
      <c r="NJD182" s="170" t="s">
        <v>29</v>
      </c>
      <c r="NJE182" s="170" t="n">
        <v>69182</v>
      </c>
      <c r="NJF182" s="170" t="n">
        <f aca="false">NJF187</f>
        <v>0</v>
      </c>
      <c r="NJK182" s="170" t="s">
        <v>28</v>
      </c>
      <c r="NJL182" s="170" t="n">
        <f aca="false">NJO182</f>
        <v>69182</v>
      </c>
      <c r="NJN182" s="170" t="s">
        <v>29</v>
      </c>
      <c r="NJO182" s="170" t="n">
        <v>69182</v>
      </c>
      <c r="NJP182" s="170" t="n">
        <f aca="false">NJP187</f>
        <v>0</v>
      </c>
      <c r="NJU182" s="170" t="s">
        <v>28</v>
      </c>
      <c r="NJV182" s="170" t="n">
        <f aca="false">NJY182</f>
        <v>69182</v>
      </c>
      <c r="NJX182" s="170" t="s">
        <v>29</v>
      </c>
      <c r="NJY182" s="170" t="n">
        <v>69182</v>
      </c>
      <c r="NJZ182" s="170" t="n">
        <f aca="false">NJZ187</f>
        <v>0</v>
      </c>
      <c r="NKE182" s="170" t="s">
        <v>28</v>
      </c>
      <c r="NKF182" s="170" t="n">
        <f aca="false">NKI182</f>
        <v>69182</v>
      </c>
      <c r="NKH182" s="170" t="s">
        <v>29</v>
      </c>
      <c r="NKI182" s="170" t="n">
        <v>69182</v>
      </c>
      <c r="NKJ182" s="170" t="n">
        <f aca="false">NKJ187</f>
        <v>0</v>
      </c>
      <c r="NKO182" s="170" t="s">
        <v>28</v>
      </c>
      <c r="NKP182" s="170" t="n">
        <f aca="false">NKS182</f>
        <v>69182</v>
      </c>
      <c r="NKR182" s="170" t="s">
        <v>29</v>
      </c>
      <c r="NKS182" s="170" t="n">
        <v>69182</v>
      </c>
      <c r="NKT182" s="170" t="n">
        <f aca="false">NKT187</f>
        <v>0</v>
      </c>
      <c r="NKY182" s="170" t="s">
        <v>28</v>
      </c>
      <c r="NKZ182" s="170" t="n">
        <f aca="false">NLC182</f>
        <v>69182</v>
      </c>
      <c r="NLB182" s="170" t="s">
        <v>29</v>
      </c>
      <c r="NLC182" s="170" t="n">
        <v>69182</v>
      </c>
      <c r="NLD182" s="170" t="n">
        <f aca="false">NLD187</f>
        <v>0</v>
      </c>
      <c r="NLI182" s="170" t="s">
        <v>28</v>
      </c>
      <c r="NLJ182" s="170" t="n">
        <f aca="false">NLM182</f>
        <v>69182</v>
      </c>
      <c r="NLL182" s="170" t="s">
        <v>29</v>
      </c>
      <c r="NLM182" s="170" t="n">
        <v>69182</v>
      </c>
      <c r="NLN182" s="170" t="n">
        <f aca="false">NLN187</f>
        <v>0</v>
      </c>
      <c r="NLS182" s="170" t="s">
        <v>28</v>
      </c>
      <c r="NLT182" s="170" t="n">
        <f aca="false">NLW182</f>
        <v>69182</v>
      </c>
      <c r="NLV182" s="170" t="s">
        <v>29</v>
      </c>
      <c r="NLW182" s="170" t="n">
        <v>69182</v>
      </c>
      <c r="NLX182" s="170" t="n">
        <f aca="false">NLX187</f>
        <v>0</v>
      </c>
      <c r="NMC182" s="170" t="s">
        <v>28</v>
      </c>
      <c r="NMD182" s="170" t="n">
        <f aca="false">NMG182</f>
        <v>69182</v>
      </c>
      <c r="NMF182" s="170" t="s">
        <v>29</v>
      </c>
      <c r="NMG182" s="170" t="n">
        <v>69182</v>
      </c>
      <c r="NMH182" s="170" t="n">
        <f aca="false">NMH187</f>
        <v>0</v>
      </c>
      <c r="NMM182" s="170" t="s">
        <v>28</v>
      </c>
      <c r="NMN182" s="170" t="n">
        <f aca="false">NMQ182</f>
        <v>69182</v>
      </c>
      <c r="NMP182" s="170" t="s">
        <v>29</v>
      </c>
      <c r="NMQ182" s="170" t="n">
        <v>69182</v>
      </c>
      <c r="NMR182" s="170" t="n">
        <f aca="false">NMR187</f>
        <v>0</v>
      </c>
      <c r="NMW182" s="170" t="s">
        <v>28</v>
      </c>
      <c r="NMX182" s="170" t="n">
        <f aca="false">NNA182</f>
        <v>69182</v>
      </c>
      <c r="NMZ182" s="170" t="s">
        <v>29</v>
      </c>
      <c r="NNA182" s="170" t="n">
        <v>69182</v>
      </c>
      <c r="NNB182" s="170" t="n">
        <f aca="false">NNB187</f>
        <v>0</v>
      </c>
      <c r="NNG182" s="170" t="s">
        <v>28</v>
      </c>
      <c r="NNH182" s="170" t="n">
        <f aca="false">NNK182</f>
        <v>69182</v>
      </c>
      <c r="NNJ182" s="170" t="s">
        <v>29</v>
      </c>
      <c r="NNK182" s="170" t="n">
        <v>69182</v>
      </c>
      <c r="NNL182" s="170" t="n">
        <f aca="false">NNL187</f>
        <v>0</v>
      </c>
      <c r="NNQ182" s="170" t="s">
        <v>28</v>
      </c>
      <c r="NNR182" s="170" t="n">
        <f aca="false">NNU182</f>
        <v>69182</v>
      </c>
      <c r="NNT182" s="170" t="s">
        <v>29</v>
      </c>
      <c r="NNU182" s="170" t="n">
        <v>69182</v>
      </c>
      <c r="NNV182" s="170" t="n">
        <f aca="false">NNV187</f>
        <v>0</v>
      </c>
      <c r="NOA182" s="170" t="s">
        <v>28</v>
      </c>
      <c r="NOB182" s="170" t="n">
        <f aca="false">NOE182</f>
        <v>69182</v>
      </c>
      <c r="NOD182" s="170" t="s">
        <v>29</v>
      </c>
      <c r="NOE182" s="170" t="n">
        <v>69182</v>
      </c>
      <c r="NOF182" s="170" t="n">
        <f aca="false">NOF187</f>
        <v>0</v>
      </c>
      <c r="NOK182" s="170" t="s">
        <v>28</v>
      </c>
      <c r="NOL182" s="170" t="n">
        <f aca="false">NOO182</f>
        <v>69182</v>
      </c>
      <c r="NON182" s="170" t="s">
        <v>29</v>
      </c>
      <c r="NOO182" s="170" t="n">
        <v>69182</v>
      </c>
      <c r="NOP182" s="170" t="n">
        <f aca="false">NOP187</f>
        <v>0</v>
      </c>
      <c r="NOU182" s="170" t="s">
        <v>28</v>
      </c>
      <c r="NOV182" s="170" t="n">
        <f aca="false">NOY182</f>
        <v>69182</v>
      </c>
      <c r="NOX182" s="170" t="s">
        <v>29</v>
      </c>
      <c r="NOY182" s="170" t="n">
        <v>69182</v>
      </c>
      <c r="NOZ182" s="170" t="n">
        <f aca="false">NOZ187</f>
        <v>0</v>
      </c>
      <c r="NPE182" s="170" t="s">
        <v>28</v>
      </c>
      <c r="NPF182" s="170" t="n">
        <f aca="false">NPI182</f>
        <v>69182</v>
      </c>
      <c r="NPH182" s="170" t="s">
        <v>29</v>
      </c>
      <c r="NPI182" s="170" t="n">
        <v>69182</v>
      </c>
      <c r="NPJ182" s="170" t="n">
        <f aca="false">NPJ187</f>
        <v>0</v>
      </c>
      <c r="NPO182" s="170" t="s">
        <v>28</v>
      </c>
      <c r="NPP182" s="170" t="n">
        <f aca="false">NPS182</f>
        <v>69182</v>
      </c>
      <c r="NPR182" s="170" t="s">
        <v>29</v>
      </c>
      <c r="NPS182" s="170" t="n">
        <v>69182</v>
      </c>
      <c r="NPT182" s="170" t="n">
        <f aca="false">NPT187</f>
        <v>0</v>
      </c>
      <c r="NPY182" s="170" t="s">
        <v>28</v>
      </c>
      <c r="NPZ182" s="170" t="n">
        <f aca="false">NQC182</f>
        <v>69182</v>
      </c>
      <c r="NQB182" s="170" t="s">
        <v>29</v>
      </c>
      <c r="NQC182" s="170" t="n">
        <v>69182</v>
      </c>
      <c r="NQD182" s="170" t="n">
        <f aca="false">NQD187</f>
        <v>0</v>
      </c>
      <c r="NQI182" s="170" t="s">
        <v>28</v>
      </c>
      <c r="NQJ182" s="170" t="n">
        <f aca="false">NQM182</f>
        <v>69182</v>
      </c>
      <c r="NQL182" s="170" t="s">
        <v>29</v>
      </c>
      <c r="NQM182" s="170" t="n">
        <v>69182</v>
      </c>
      <c r="NQN182" s="170" t="n">
        <f aca="false">NQN187</f>
        <v>0</v>
      </c>
      <c r="NQS182" s="170" t="s">
        <v>28</v>
      </c>
      <c r="NQT182" s="170" t="n">
        <f aca="false">NQW182</f>
        <v>69182</v>
      </c>
      <c r="NQV182" s="170" t="s">
        <v>29</v>
      </c>
      <c r="NQW182" s="170" t="n">
        <v>69182</v>
      </c>
      <c r="NQX182" s="170" t="n">
        <f aca="false">NQX187</f>
        <v>0</v>
      </c>
      <c r="NRC182" s="170" t="s">
        <v>28</v>
      </c>
      <c r="NRD182" s="170" t="n">
        <f aca="false">NRG182</f>
        <v>69182</v>
      </c>
      <c r="NRF182" s="170" t="s">
        <v>29</v>
      </c>
      <c r="NRG182" s="170" t="n">
        <v>69182</v>
      </c>
      <c r="NRH182" s="170" t="n">
        <f aca="false">NRH187</f>
        <v>0</v>
      </c>
      <c r="NRM182" s="170" t="s">
        <v>28</v>
      </c>
      <c r="NRN182" s="170" t="n">
        <f aca="false">NRQ182</f>
        <v>69182</v>
      </c>
      <c r="NRP182" s="170" t="s">
        <v>29</v>
      </c>
      <c r="NRQ182" s="170" t="n">
        <v>69182</v>
      </c>
      <c r="NRR182" s="170" t="n">
        <f aca="false">NRR187</f>
        <v>0</v>
      </c>
      <c r="NRW182" s="170" t="s">
        <v>28</v>
      </c>
      <c r="NRX182" s="170" t="n">
        <f aca="false">NSA182</f>
        <v>69182</v>
      </c>
      <c r="NRZ182" s="170" t="s">
        <v>29</v>
      </c>
      <c r="NSA182" s="170" t="n">
        <v>69182</v>
      </c>
      <c r="NSB182" s="170" t="n">
        <f aca="false">NSB187</f>
        <v>0</v>
      </c>
      <c r="NSG182" s="170" t="s">
        <v>28</v>
      </c>
      <c r="NSH182" s="170" t="n">
        <f aca="false">NSK182</f>
        <v>69182</v>
      </c>
      <c r="NSJ182" s="170" t="s">
        <v>29</v>
      </c>
      <c r="NSK182" s="170" t="n">
        <v>69182</v>
      </c>
      <c r="NSL182" s="170" t="n">
        <f aca="false">NSL187</f>
        <v>0</v>
      </c>
      <c r="NSQ182" s="170" t="s">
        <v>28</v>
      </c>
      <c r="NSR182" s="170" t="n">
        <f aca="false">NSU182</f>
        <v>69182</v>
      </c>
      <c r="NST182" s="170" t="s">
        <v>29</v>
      </c>
      <c r="NSU182" s="170" t="n">
        <v>69182</v>
      </c>
      <c r="NSV182" s="170" t="n">
        <f aca="false">NSV187</f>
        <v>0</v>
      </c>
      <c r="NTA182" s="170" t="s">
        <v>28</v>
      </c>
      <c r="NTB182" s="170" t="n">
        <f aca="false">NTE182</f>
        <v>69182</v>
      </c>
      <c r="NTD182" s="170" t="s">
        <v>29</v>
      </c>
      <c r="NTE182" s="170" t="n">
        <v>69182</v>
      </c>
      <c r="NTF182" s="170" t="n">
        <f aca="false">NTF187</f>
        <v>0</v>
      </c>
      <c r="NTK182" s="170" t="s">
        <v>28</v>
      </c>
      <c r="NTL182" s="170" t="n">
        <f aca="false">NTO182</f>
        <v>69182</v>
      </c>
      <c r="NTN182" s="170" t="s">
        <v>29</v>
      </c>
      <c r="NTO182" s="170" t="n">
        <v>69182</v>
      </c>
      <c r="NTP182" s="170" t="n">
        <f aca="false">NTP187</f>
        <v>0</v>
      </c>
      <c r="NTU182" s="170" t="s">
        <v>28</v>
      </c>
      <c r="NTV182" s="170" t="n">
        <f aca="false">NTY182</f>
        <v>69182</v>
      </c>
      <c r="NTX182" s="170" t="s">
        <v>29</v>
      </c>
      <c r="NTY182" s="170" t="n">
        <v>69182</v>
      </c>
      <c r="NTZ182" s="170" t="n">
        <f aca="false">NTZ187</f>
        <v>0</v>
      </c>
      <c r="NUE182" s="170" t="s">
        <v>28</v>
      </c>
      <c r="NUF182" s="170" t="n">
        <f aca="false">NUI182</f>
        <v>69182</v>
      </c>
      <c r="NUH182" s="170" t="s">
        <v>29</v>
      </c>
      <c r="NUI182" s="170" t="n">
        <v>69182</v>
      </c>
      <c r="NUJ182" s="170" t="n">
        <f aca="false">NUJ187</f>
        <v>0</v>
      </c>
      <c r="NUO182" s="170" t="s">
        <v>28</v>
      </c>
      <c r="NUP182" s="170" t="n">
        <f aca="false">NUS182</f>
        <v>69182</v>
      </c>
      <c r="NUR182" s="170" t="s">
        <v>29</v>
      </c>
      <c r="NUS182" s="170" t="n">
        <v>69182</v>
      </c>
      <c r="NUT182" s="170" t="n">
        <f aca="false">NUT187</f>
        <v>0</v>
      </c>
      <c r="NUY182" s="170" t="s">
        <v>28</v>
      </c>
      <c r="NUZ182" s="170" t="n">
        <f aca="false">NVC182</f>
        <v>69182</v>
      </c>
      <c r="NVB182" s="170" t="s">
        <v>29</v>
      </c>
      <c r="NVC182" s="170" t="n">
        <v>69182</v>
      </c>
      <c r="NVD182" s="170" t="n">
        <f aca="false">NVD187</f>
        <v>0</v>
      </c>
      <c r="NVI182" s="170" t="s">
        <v>28</v>
      </c>
      <c r="NVJ182" s="170" t="n">
        <f aca="false">NVM182</f>
        <v>69182</v>
      </c>
      <c r="NVL182" s="170" t="s">
        <v>29</v>
      </c>
      <c r="NVM182" s="170" t="n">
        <v>69182</v>
      </c>
      <c r="NVN182" s="170" t="n">
        <f aca="false">NVN187</f>
        <v>0</v>
      </c>
      <c r="NVS182" s="170" t="s">
        <v>28</v>
      </c>
      <c r="NVT182" s="170" t="n">
        <f aca="false">NVW182</f>
        <v>69182</v>
      </c>
      <c r="NVV182" s="170" t="s">
        <v>29</v>
      </c>
      <c r="NVW182" s="170" t="n">
        <v>69182</v>
      </c>
      <c r="NVX182" s="170" t="n">
        <f aca="false">NVX187</f>
        <v>0</v>
      </c>
      <c r="NWC182" s="170" t="s">
        <v>28</v>
      </c>
      <c r="NWD182" s="170" t="n">
        <f aca="false">NWG182</f>
        <v>69182</v>
      </c>
      <c r="NWF182" s="170" t="s">
        <v>29</v>
      </c>
      <c r="NWG182" s="170" t="n">
        <v>69182</v>
      </c>
      <c r="NWH182" s="170" t="n">
        <f aca="false">NWH187</f>
        <v>0</v>
      </c>
      <c r="NWM182" s="170" t="s">
        <v>28</v>
      </c>
      <c r="NWN182" s="170" t="n">
        <f aca="false">NWQ182</f>
        <v>69182</v>
      </c>
      <c r="NWP182" s="170" t="s">
        <v>29</v>
      </c>
      <c r="NWQ182" s="170" t="n">
        <v>69182</v>
      </c>
      <c r="NWR182" s="170" t="n">
        <f aca="false">NWR187</f>
        <v>0</v>
      </c>
      <c r="NWW182" s="170" t="s">
        <v>28</v>
      </c>
      <c r="NWX182" s="170" t="n">
        <f aca="false">NXA182</f>
        <v>69182</v>
      </c>
      <c r="NWZ182" s="170" t="s">
        <v>29</v>
      </c>
      <c r="NXA182" s="170" t="n">
        <v>69182</v>
      </c>
      <c r="NXB182" s="170" t="n">
        <f aca="false">NXB187</f>
        <v>0</v>
      </c>
      <c r="NXG182" s="170" t="s">
        <v>28</v>
      </c>
      <c r="NXH182" s="170" t="n">
        <f aca="false">NXK182</f>
        <v>69182</v>
      </c>
      <c r="NXJ182" s="170" t="s">
        <v>29</v>
      </c>
      <c r="NXK182" s="170" t="n">
        <v>69182</v>
      </c>
      <c r="NXL182" s="170" t="n">
        <f aca="false">NXL187</f>
        <v>0</v>
      </c>
      <c r="NXQ182" s="170" t="s">
        <v>28</v>
      </c>
      <c r="NXR182" s="170" t="n">
        <f aca="false">NXU182</f>
        <v>69182</v>
      </c>
      <c r="NXT182" s="170" t="s">
        <v>29</v>
      </c>
      <c r="NXU182" s="170" t="n">
        <v>69182</v>
      </c>
      <c r="NXV182" s="170" t="n">
        <f aca="false">NXV187</f>
        <v>0</v>
      </c>
      <c r="NYA182" s="170" t="s">
        <v>28</v>
      </c>
      <c r="NYB182" s="170" t="n">
        <f aca="false">NYE182</f>
        <v>69182</v>
      </c>
      <c r="NYD182" s="170" t="s">
        <v>29</v>
      </c>
      <c r="NYE182" s="170" t="n">
        <v>69182</v>
      </c>
      <c r="NYF182" s="170" t="n">
        <f aca="false">NYF187</f>
        <v>0</v>
      </c>
      <c r="NYK182" s="170" t="s">
        <v>28</v>
      </c>
      <c r="NYL182" s="170" t="n">
        <f aca="false">NYO182</f>
        <v>69182</v>
      </c>
      <c r="NYN182" s="170" t="s">
        <v>29</v>
      </c>
      <c r="NYO182" s="170" t="n">
        <v>69182</v>
      </c>
      <c r="NYP182" s="170" t="n">
        <f aca="false">NYP187</f>
        <v>0</v>
      </c>
      <c r="NYU182" s="170" t="s">
        <v>28</v>
      </c>
      <c r="NYV182" s="170" t="n">
        <f aca="false">NYY182</f>
        <v>69182</v>
      </c>
      <c r="NYX182" s="170" t="s">
        <v>29</v>
      </c>
      <c r="NYY182" s="170" t="n">
        <v>69182</v>
      </c>
      <c r="NYZ182" s="170" t="n">
        <f aca="false">NYZ187</f>
        <v>0</v>
      </c>
      <c r="NZE182" s="170" t="s">
        <v>28</v>
      </c>
      <c r="NZF182" s="170" t="n">
        <f aca="false">NZI182</f>
        <v>69182</v>
      </c>
      <c r="NZH182" s="170" t="s">
        <v>29</v>
      </c>
      <c r="NZI182" s="170" t="n">
        <v>69182</v>
      </c>
      <c r="NZJ182" s="170" t="n">
        <f aca="false">NZJ187</f>
        <v>0</v>
      </c>
      <c r="NZO182" s="170" t="s">
        <v>28</v>
      </c>
      <c r="NZP182" s="170" t="n">
        <f aca="false">NZS182</f>
        <v>69182</v>
      </c>
      <c r="NZR182" s="170" t="s">
        <v>29</v>
      </c>
      <c r="NZS182" s="170" t="n">
        <v>69182</v>
      </c>
      <c r="NZT182" s="170" t="n">
        <f aca="false">NZT187</f>
        <v>0</v>
      </c>
      <c r="NZY182" s="170" t="s">
        <v>28</v>
      </c>
      <c r="NZZ182" s="170" t="n">
        <f aca="false">OAC182</f>
        <v>69182</v>
      </c>
      <c r="OAB182" s="170" t="s">
        <v>29</v>
      </c>
      <c r="OAC182" s="170" t="n">
        <v>69182</v>
      </c>
      <c r="OAD182" s="170" t="n">
        <f aca="false">OAD187</f>
        <v>0</v>
      </c>
      <c r="OAI182" s="170" t="s">
        <v>28</v>
      </c>
      <c r="OAJ182" s="170" t="n">
        <f aca="false">OAM182</f>
        <v>69182</v>
      </c>
      <c r="OAL182" s="170" t="s">
        <v>29</v>
      </c>
      <c r="OAM182" s="170" t="n">
        <v>69182</v>
      </c>
      <c r="OAN182" s="170" t="n">
        <f aca="false">OAN187</f>
        <v>0</v>
      </c>
      <c r="OAS182" s="170" t="s">
        <v>28</v>
      </c>
      <c r="OAT182" s="170" t="n">
        <f aca="false">OAW182</f>
        <v>69182</v>
      </c>
      <c r="OAV182" s="170" t="s">
        <v>29</v>
      </c>
      <c r="OAW182" s="170" t="n">
        <v>69182</v>
      </c>
      <c r="OAX182" s="170" t="n">
        <f aca="false">OAX187</f>
        <v>0</v>
      </c>
      <c r="OBC182" s="170" t="s">
        <v>28</v>
      </c>
      <c r="OBD182" s="170" t="n">
        <f aca="false">OBG182</f>
        <v>69182</v>
      </c>
      <c r="OBF182" s="170" t="s">
        <v>29</v>
      </c>
      <c r="OBG182" s="170" t="n">
        <v>69182</v>
      </c>
      <c r="OBH182" s="170" t="n">
        <f aca="false">OBH187</f>
        <v>0</v>
      </c>
      <c r="OBM182" s="170" t="s">
        <v>28</v>
      </c>
      <c r="OBN182" s="170" t="n">
        <f aca="false">OBQ182</f>
        <v>69182</v>
      </c>
      <c r="OBP182" s="170" t="s">
        <v>29</v>
      </c>
      <c r="OBQ182" s="170" t="n">
        <v>69182</v>
      </c>
      <c r="OBR182" s="170" t="n">
        <f aca="false">OBR187</f>
        <v>0</v>
      </c>
      <c r="OBW182" s="170" t="s">
        <v>28</v>
      </c>
      <c r="OBX182" s="170" t="n">
        <f aca="false">OCA182</f>
        <v>69182</v>
      </c>
      <c r="OBZ182" s="170" t="s">
        <v>29</v>
      </c>
      <c r="OCA182" s="170" t="n">
        <v>69182</v>
      </c>
      <c r="OCB182" s="170" t="n">
        <f aca="false">OCB187</f>
        <v>0</v>
      </c>
      <c r="OCG182" s="170" t="s">
        <v>28</v>
      </c>
      <c r="OCH182" s="170" t="n">
        <f aca="false">OCK182</f>
        <v>69182</v>
      </c>
      <c r="OCJ182" s="170" t="s">
        <v>29</v>
      </c>
      <c r="OCK182" s="170" t="n">
        <v>69182</v>
      </c>
      <c r="OCL182" s="170" t="n">
        <f aca="false">OCL187</f>
        <v>0</v>
      </c>
      <c r="OCQ182" s="170" t="s">
        <v>28</v>
      </c>
      <c r="OCR182" s="170" t="n">
        <f aca="false">OCU182</f>
        <v>69182</v>
      </c>
      <c r="OCT182" s="170" t="s">
        <v>29</v>
      </c>
      <c r="OCU182" s="170" t="n">
        <v>69182</v>
      </c>
      <c r="OCV182" s="170" t="n">
        <f aca="false">OCV187</f>
        <v>0</v>
      </c>
      <c r="ODA182" s="170" t="s">
        <v>28</v>
      </c>
      <c r="ODB182" s="170" t="n">
        <f aca="false">ODE182</f>
        <v>69182</v>
      </c>
      <c r="ODD182" s="170" t="s">
        <v>29</v>
      </c>
      <c r="ODE182" s="170" t="n">
        <v>69182</v>
      </c>
      <c r="ODF182" s="170" t="n">
        <f aca="false">ODF187</f>
        <v>0</v>
      </c>
      <c r="ODK182" s="170" t="s">
        <v>28</v>
      </c>
      <c r="ODL182" s="170" t="n">
        <f aca="false">ODO182</f>
        <v>69182</v>
      </c>
      <c r="ODN182" s="170" t="s">
        <v>29</v>
      </c>
      <c r="ODO182" s="170" t="n">
        <v>69182</v>
      </c>
      <c r="ODP182" s="170" t="n">
        <f aca="false">ODP187</f>
        <v>0</v>
      </c>
      <c r="ODU182" s="170" t="s">
        <v>28</v>
      </c>
      <c r="ODV182" s="170" t="n">
        <f aca="false">ODY182</f>
        <v>69182</v>
      </c>
      <c r="ODX182" s="170" t="s">
        <v>29</v>
      </c>
      <c r="ODY182" s="170" t="n">
        <v>69182</v>
      </c>
      <c r="ODZ182" s="170" t="n">
        <f aca="false">ODZ187</f>
        <v>0</v>
      </c>
      <c r="OEE182" s="170" t="s">
        <v>28</v>
      </c>
      <c r="OEF182" s="170" t="n">
        <f aca="false">OEI182</f>
        <v>69182</v>
      </c>
      <c r="OEH182" s="170" t="s">
        <v>29</v>
      </c>
      <c r="OEI182" s="170" t="n">
        <v>69182</v>
      </c>
      <c r="OEJ182" s="170" t="n">
        <f aca="false">OEJ187</f>
        <v>0</v>
      </c>
      <c r="OEO182" s="170" t="s">
        <v>28</v>
      </c>
      <c r="OEP182" s="170" t="n">
        <f aca="false">OES182</f>
        <v>69182</v>
      </c>
      <c r="OER182" s="170" t="s">
        <v>29</v>
      </c>
      <c r="OES182" s="170" t="n">
        <v>69182</v>
      </c>
      <c r="OET182" s="170" t="n">
        <f aca="false">OET187</f>
        <v>0</v>
      </c>
      <c r="OEY182" s="170" t="s">
        <v>28</v>
      </c>
      <c r="OEZ182" s="170" t="n">
        <f aca="false">OFC182</f>
        <v>69182</v>
      </c>
      <c r="OFB182" s="170" t="s">
        <v>29</v>
      </c>
      <c r="OFC182" s="170" t="n">
        <v>69182</v>
      </c>
      <c r="OFD182" s="170" t="n">
        <f aca="false">OFD187</f>
        <v>0</v>
      </c>
      <c r="OFI182" s="170" t="s">
        <v>28</v>
      </c>
      <c r="OFJ182" s="170" t="n">
        <f aca="false">OFM182</f>
        <v>69182</v>
      </c>
      <c r="OFL182" s="170" t="s">
        <v>29</v>
      </c>
      <c r="OFM182" s="170" t="n">
        <v>69182</v>
      </c>
      <c r="OFN182" s="170" t="n">
        <f aca="false">OFN187</f>
        <v>0</v>
      </c>
      <c r="OFS182" s="170" t="s">
        <v>28</v>
      </c>
      <c r="OFT182" s="170" t="n">
        <f aca="false">OFW182</f>
        <v>69182</v>
      </c>
      <c r="OFV182" s="170" t="s">
        <v>29</v>
      </c>
      <c r="OFW182" s="170" t="n">
        <v>69182</v>
      </c>
      <c r="OFX182" s="170" t="n">
        <f aca="false">OFX187</f>
        <v>0</v>
      </c>
      <c r="OGC182" s="170" t="s">
        <v>28</v>
      </c>
      <c r="OGD182" s="170" t="n">
        <f aca="false">OGG182</f>
        <v>69182</v>
      </c>
      <c r="OGF182" s="170" t="s">
        <v>29</v>
      </c>
      <c r="OGG182" s="170" t="n">
        <v>69182</v>
      </c>
      <c r="OGH182" s="170" t="n">
        <f aca="false">OGH187</f>
        <v>0</v>
      </c>
      <c r="OGM182" s="170" t="s">
        <v>28</v>
      </c>
      <c r="OGN182" s="170" t="n">
        <f aca="false">OGQ182</f>
        <v>69182</v>
      </c>
      <c r="OGP182" s="170" t="s">
        <v>29</v>
      </c>
      <c r="OGQ182" s="170" t="n">
        <v>69182</v>
      </c>
      <c r="OGR182" s="170" t="n">
        <f aca="false">OGR187</f>
        <v>0</v>
      </c>
      <c r="OGW182" s="170" t="s">
        <v>28</v>
      </c>
      <c r="OGX182" s="170" t="n">
        <f aca="false">OHA182</f>
        <v>69182</v>
      </c>
      <c r="OGZ182" s="170" t="s">
        <v>29</v>
      </c>
      <c r="OHA182" s="170" t="n">
        <v>69182</v>
      </c>
      <c r="OHB182" s="170" t="n">
        <f aca="false">OHB187</f>
        <v>0</v>
      </c>
      <c r="OHG182" s="170" t="s">
        <v>28</v>
      </c>
      <c r="OHH182" s="170" t="n">
        <f aca="false">OHK182</f>
        <v>69182</v>
      </c>
      <c r="OHJ182" s="170" t="s">
        <v>29</v>
      </c>
      <c r="OHK182" s="170" t="n">
        <v>69182</v>
      </c>
      <c r="OHL182" s="170" t="n">
        <f aca="false">OHL187</f>
        <v>0</v>
      </c>
      <c r="OHQ182" s="170" t="s">
        <v>28</v>
      </c>
      <c r="OHR182" s="170" t="n">
        <f aca="false">OHU182</f>
        <v>69182</v>
      </c>
      <c r="OHT182" s="170" t="s">
        <v>29</v>
      </c>
      <c r="OHU182" s="170" t="n">
        <v>69182</v>
      </c>
      <c r="OHV182" s="170" t="n">
        <f aca="false">OHV187</f>
        <v>0</v>
      </c>
      <c r="OIA182" s="170" t="s">
        <v>28</v>
      </c>
      <c r="OIB182" s="170" t="n">
        <f aca="false">OIE182</f>
        <v>69182</v>
      </c>
      <c r="OID182" s="170" t="s">
        <v>29</v>
      </c>
      <c r="OIE182" s="170" t="n">
        <v>69182</v>
      </c>
      <c r="OIF182" s="170" t="n">
        <f aca="false">OIF187</f>
        <v>0</v>
      </c>
      <c r="OIK182" s="170" t="s">
        <v>28</v>
      </c>
      <c r="OIL182" s="170" t="n">
        <f aca="false">OIO182</f>
        <v>69182</v>
      </c>
      <c r="OIN182" s="170" t="s">
        <v>29</v>
      </c>
      <c r="OIO182" s="170" t="n">
        <v>69182</v>
      </c>
      <c r="OIP182" s="170" t="n">
        <f aca="false">OIP187</f>
        <v>0</v>
      </c>
      <c r="OIU182" s="170" t="s">
        <v>28</v>
      </c>
      <c r="OIV182" s="170" t="n">
        <f aca="false">OIY182</f>
        <v>69182</v>
      </c>
      <c r="OIX182" s="170" t="s">
        <v>29</v>
      </c>
      <c r="OIY182" s="170" t="n">
        <v>69182</v>
      </c>
      <c r="OIZ182" s="170" t="n">
        <f aca="false">OIZ187</f>
        <v>0</v>
      </c>
      <c r="OJE182" s="170" t="s">
        <v>28</v>
      </c>
      <c r="OJF182" s="170" t="n">
        <f aca="false">OJI182</f>
        <v>69182</v>
      </c>
      <c r="OJH182" s="170" t="s">
        <v>29</v>
      </c>
      <c r="OJI182" s="170" t="n">
        <v>69182</v>
      </c>
      <c r="OJJ182" s="170" t="n">
        <f aca="false">OJJ187</f>
        <v>0</v>
      </c>
      <c r="OJO182" s="170" t="s">
        <v>28</v>
      </c>
      <c r="OJP182" s="170" t="n">
        <f aca="false">OJS182</f>
        <v>69182</v>
      </c>
      <c r="OJR182" s="170" t="s">
        <v>29</v>
      </c>
      <c r="OJS182" s="170" t="n">
        <v>69182</v>
      </c>
      <c r="OJT182" s="170" t="n">
        <f aca="false">OJT187</f>
        <v>0</v>
      </c>
      <c r="OJY182" s="170" t="s">
        <v>28</v>
      </c>
      <c r="OJZ182" s="170" t="n">
        <f aca="false">OKC182</f>
        <v>69182</v>
      </c>
      <c r="OKB182" s="170" t="s">
        <v>29</v>
      </c>
      <c r="OKC182" s="170" t="n">
        <v>69182</v>
      </c>
      <c r="OKD182" s="170" t="n">
        <f aca="false">OKD187</f>
        <v>0</v>
      </c>
      <c r="OKI182" s="170" t="s">
        <v>28</v>
      </c>
      <c r="OKJ182" s="170" t="n">
        <f aca="false">OKM182</f>
        <v>69182</v>
      </c>
      <c r="OKL182" s="170" t="s">
        <v>29</v>
      </c>
      <c r="OKM182" s="170" t="n">
        <v>69182</v>
      </c>
      <c r="OKN182" s="170" t="n">
        <f aca="false">OKN187</f>
        <v>0</v>
      </c>
      <c r="OKS182" s="170" t="s">
        <v>28</v>
      </c>
      <c r="OKT182" s="170" t="n">
        <f aca="false">OKW182</f>
        <v>69182</v>
      </c>
      <c r="OKV182" s="170" t="s">
        <v>29</v>
      </c>
      <c r="OKW182" s="170" t="n">
        <v>69182</v>
      </c>
      <c r="OKX182" s="170" t="n">
        <f aca="false">OKX187</f>
        <v>0</v>
      </c>
      <c r="OLC182" s="170" t="s">
        <v>28</v>
      </c>
      <c r="OLD182" s="170" t="n">
        <f aca="false">OLG182</f>
        <v>69182</v>
      </c>
      <c r="OLF182" s="170" t="s">
        <v>29</v>
      </c>
      <c r="OLG182" s="170" t="n">
        <v>69182</v>
      </c>
      <c r="OLH182" s="170" t="n">
        <f aca="false">OLH187</f>
        <v>0</v>
      </c>
      <c r="OLM182" s="170" t="s">
        <v>28</v>
      </c>
      <c r="OLN182" s="170" t="n">
        <f aca="false">OLQ182</f>
        <v>69182</v>
      </c>
      <c r="OLP182" s="170" t="s">
        <v>29</v>
      </c>
      <c r="OLQ182" s="170" t="n">
        <v>69182</v>
      </c>
      <c r="OLR182" s="170" t="n">
        <f aca="false">OLR187</f>
        <v>0</v>
      </c>
      <c r="OLW182" s="170" t="s">
        <v>28</v>
      </c>
      <c r="OLX182" s="170" t="n">
        <f aca="false">OMA182</f>
        <v>69182</v>
      </c>
      <c r="OLZ182" s="170" t="s">
        <v>29</v>
      </c>
      <c r="OMA182" s="170" t="n">
        <v>69182</v>
      </c>
      <c r="OMB182" s="170" t="n">
        <f aca="false">OMB187</f>
        <v>0</v>
      </c>
      <c r="OMG182" s="170" t="s">
        <v>28</v>
      </c>
      <c r="OMH182" s="170" t="n">
        <f aca="false">OMK182</f>
        <v>69182</v>
      </c>
      <c r="OMJ182" s="170" t="s">
        <v>29</v>
      </c>
      <c r="OMK182" s="170" t="n">
        <v>69182</v>
      </c>
      <c r="OML182" s="170" t="n">
        <f aca="false">OML187</f>
        <v>0</v>
      </c>
      <c r="OMQ182" s="170" t="s">
        <v>28</v>
      </c>
      <c r="OMR182" s="170" t="n">
        <f aca="false">OMU182</f>
        <v>69182</v>
      </c>
      <c r="OMT182" s="170" t="s">
        <v>29</v>
      </c>
      <c r="OMU182" s="170" t="n">
        <v>69182</v>
      </c>
      <c r="OMV182" s="170" t="n">
        <f aca="false">OMV187</f>
        <v>0</v>
      </c>
      <c r="ONA182" s="170" t="s">
        <v>28</v>
      </c>
      <c r="ONB182" s="170" t="n">
        <f aca="false">ONE182</f>
        <v>69182</v>
      </c>
      <c r="OND182" s="170" t="s">
        <v>29</v>
      </c>
      <c r="ONE182" s="170" t="n">
        <v>69182</v>
      </c>
      <c r="ONF182" s="170" t="n">
        <f aca="false">ONF187</f>
        <v>0</v>
      </c>
      <c r="ONK182" s="170" t="s">
        <v>28</v>
      </c>
      <c r="ONL182" s="170" t="n">
        <f aca="false">ONO182</f>
        <v>69182</v>
      </c>
      <c r="ONN182" s="170" t="s">
        <v>29</v>
      </c>
      <c r="ONO182" s="170" t="n">
        <v>69182</v>
      </c>
      <c r="ONP182" s="170" t="n">
        <f aca="false">ONP187</f>
        <v>0</v>
      </c>
      <c r="ONU182" s="170" t="s">
        <v>28</v>
      </c>
      <c r="ONV182" s="170" t="n">
        <f aca="false">ONY182</f>
        <v>69182</v>
      </c>
      <c r="ONX182" s="170" t="s">
        <v>29</v>
      </c>
      <c r="ONY182" s="170" t="n">
        <v>69182</v>
      </c>
      <c r="ONZ182" s="170" t="n">
        <f aca="false">ONZ187</f>
        <v>0</v>
      </c>
      <c r="OOE182" s="170" t="s">
        <v>28</v>
      </c>
      <c r="OOF182" s="170" t="n">
        <f aca="false">OOI182</f>
        <v>69182</v>
      </c>
      <c r="OOH182" s="170" t="s">
        <v>29</v>
      </c>
      <c r="OOI182" s="170" t="n">
        <v>69182</v>
      </c>
      <c r="OOJ182" s="170" t="n">
        <f aca="false">OOJ187</f>
        <v>0</v>
      </c>
      <c r="OOO182" s="170" t="s">
        <v>28</v>
      </c>
      <c r="OOP182" s="170" t="n">
        <f aca="false">OOS182</f>
        <v>69182</v>
      </c>
      <c r="OOR182" s="170" t="s">
        <v>29</v>
      </c>
      <c r="OOS182" s="170" t="n">
        <v>69182</v>
      </c>
      <c r="OOT182" s="170" t="n">
        <f aca="false">OOT187</f>
        <v>0</v>
      </c>
      <c r="OOY182" s="170" t="s">
        <v>28</v>
      </c>
      <c r="OOZ182" s="170" t="n">
        <f aca="false">OPC182</f>
        <v>69182</v>
      </c>
      <c r="OPB182" s="170" t="s">
        <v>29</v>
      </c>
      <c r="OPC182" s="170" t="n">
        <v>69182</v>
      </c>
      <c r="OPD182" s="170" t="n">
        <f aca="false">OPD187</f>
        <v>0</v>
      </c>
      <c r="OPI182" s="170" t="s">
        <v>28</v>
      </c>
      <c r="OPJ182" s="170" t="n">
        <f aca="false">OPM182</f>
        <v>69182</v>
      </c>
      <c r="OPL182" s="170" t="s">
        <v>29</v>
      </c>
      <c r="OPM182" s="170" t="n">
        <v>69182</v>
      </c>
      <c r="OPN182" s="170" t="n">
        <f aca="false">OPN187</f>
        <v>0</v>
      </c>
      <c r="OPS182" s="170" t="s">
        <v>28</v>
      </c>
      <c r="OPT182" s="170" t="n">
        <f aca="false">OPW182</f>
        <v>69182</v>
      </c>
      <c r="OPV182" s="170" t="s">
        <v>29</v>
      </c>
      <c r="OPW182" s="170" t="n">
        <v>69182</v>
      </c>
      <c r="OPX182" s="170" t="n">
        <f aca="false">OPX187</f>
        <v>0</v>
      </c>
      <c r="OQC182" s="170" t="s">
        <v>28</v>
      </c>
      <c r="OQD182" s="170" t="n">
        <f aca="false">OQG182</f>
        <v>69182</v>
      </c>
      <c r="OQF182" s="170" t="s">
        <v>29</v>
      </c>
      <c r="OQG182" s="170" t="n">
        <v>69182</v>
      </c>
      <c r="OQH182" s="170" t="n">
        <f aca="false">OQH187</f>
        <v>0</v>
      </c>
      <c r="OQM182" s="170" t="s">
        <v>28</v>
      </c>
      <c r="OQN182" s="170" t="n">
        <f aca="false">OQQ182</f>
        <v>69182</v>
      </c>
      <c r="OQP182" s="170" t="s">
        <v>29</v>
      </c>
      <c r="OQQ182" s="170" t="n">
        <v>69182</v>
      </c>
      <c r="OQR182" s="170" t="n">
        <f aca="false">OQR187</f>
        <v>0</v>
      </c>
      <c r="OQW182" s="170" t="s">
        <v>28</v>
      </c>
      <c r="OQX182" s="170" t="n">
        <f aca="false">ORA182</f>
        <v>69182</v>
      </c>
      <c r="OQZ182" s="170" t="s">
        <v>29</v>
      </c>
      <c r="ORA182" s="170" t="n">
        <v>69182</v>
      </c>
      <c r="ORB182" s="170" t="n">
        <f aca="false">ORB187</f>
        <v>0</v>
      </c>
      <c r="ORG182" s="170" t="s">
        <v>28</v>
      </c>
      <c r="ORH182" s="170" t="n">
        <f aca="false">ORK182</f>
        <v>69182</v>
      </c>
      <c r="ORJ182" s="170" t="s">
        <v>29</v>
      </c>
      <c r="ORK182" s="170" t="n">
        <v>69182</v>
      </c>
      <c r="ORL182" s="170" t="n">
        <f aca="false">ORL187</f>
        <v>0</v>
      </c>
      <c r="ORQ182" s="170" t="s">
        <v>28</v>
      </c>
      <c r="ORR182" s="170" t="n">
        <f aca="false">ORU182</f>
        <v>69182</v>
      </c>
      <c r="ORT182" s="170" t="s">
        <v>29</v>
      </c>
      <c r="ORU182" s="170" t="n">
        <v>69182</v>
      </c>
      <c r="ORV182" s="170" t="n">
        <f aca="false">ORV187</f>
        <v>0</v>
      </c>
      <c r="OSA182" s="170" t="s">
        <v>28</v>
      </c>
      <c r="OSB182" s="170" t="n">
        <f aca="false">OSE182</f>
        <v>69182</v>
      </c>
      <c r="OSD182" s="170" t="s">
        <v>29</v>
      </c>
      <c r="OSE182" s="170" t="n">
        <v>69182</v>
      </c>
      <c r="OSF182" s="170" t="n">
        <f aca="false">OSF187</f>
        <v>0</v>
      </c>
      <c r="OSK182" s="170" t="s">
        <v>28</v>
      </c>
      <c r="OSL182" s="170" t="n">
        <f aca="false">OSO182</f>
        <v>69182</v>
      </c>
      <c r="OSN182" s="170" t="s">
        <v>29</v>
      </c>
      <c r="OSO182" s="170" t="n">
        <v>69182</v>
      </c>
      <c r="OSP182" s="170" t="n">
        <f aca="false">OSP187</f>
        <v>0</v>
      </c>
      <c r="OSU182" s="170" t="s">
        <v>28</v>
      </c>
      <c r="OSV182" s="170" t="n">
        <f aca="false">OSY182</f>
        <v>69182</v>
      </c>
      <c r="OSX182" s="170" t="s">
        <v>29</v>
      </c>
      <c r="OSY182" s="170" t="n">
        <v>69182</v>
      </c>
      <c r="OSZ182" s="170" t="n">
        <f aca="false">OSZ187</f>
        <v>0</v>
      </c>
      <c r="OTE182" s="170" t="s">
        <v>28</v>
      </c>
      <c r="OTF182" s="170" t="n">
        <f aca="false">OTI182</f>
        <v>69182</v>
      </c>
      <c r="OTH182" s="170" t="s">
        <v>29</v>
      </c>
      <c r="OTI182" s="170" t="n">
        <v>69182</v>
      </c>
      <c r="OTJ182" s="170" t="n">
        <f aca="false">OTJ187</f>
        <v>0</v>
      </c>
      <c r="OTO182" s="170" t="s">
        <v>28</v>
      </c>
      <c r="OTP182" s="170" t="n">
        <f aca="false">OTS182</f>
        <v>69182</v>
      </c>
      <c r="OTR182" s="170" t="s">
        <v>29</v>
      </c>
      <c r="OTS182" s="170" t="n">
        <v>69182</v>
      </c>
      <c r="OTT182" s="170" t="n">
        <f aca="false">OTT187</f>
        <v>0</v>
      </c>
      <c r="OTY182" s="170" t="s">
        <v>28</v>
      </c>
      <c r="OTZ182" s="170" t="n">
        <f aca="false">OUC182</f>
        <v>69182</v>
      </c>
      <c r="OUB182" s="170" t="s">
        <v>29</v>
      </c>
      <c r="OUC182" s="170" t="n">
        <v>69182</v>
      </c>
      <c r="OUD182" s="170" t="n">
        <f aca="false">OUD187</f>
        <v>0</v>
      </c>
      <c r="OUI182" s="170" t="s">
        <v>28</v>
      </c>
      <c r="OUJ182" s="170" t="n">
        <f aca="false">OUM182</f>
        <v>69182</v>
      </c>
      <c r="OUL182" s="170" t="s">
        <v>29</v>
      </c>
      <c r="OUM182" s="170" t="n">
        <v>69182</v>
      </c>
      <c r="OUN182" s="170" t="n">
        <f aca="false">OUN187</f>
        <v>0</v>
      </c>
      <c r="OUS182" s="170" t="s">
        <v>28</v>
      </c>
      <c r="OUT182" s="170" t="n">
        <f aca="false">OUW182</f>
        <v>69182</v>
      </c>
      <c r="OUV182" s="170" t="s">
        <v>29</v>
      </c>
      <c r="OUW182" s="170" t="n">
        <v>69182</v>
      </c>
      <c r="OUX182" s="170" t="n">
        <f aca="false">OUX187</f>
        <v>0</v>
      </c>
      <c r="OVC182" s="170" t="s">
        <v>28</v>
      </c>
      <c r="OVD182" s="170" t="n">
        <f aca="false">OVG182</f>
        <v>69182</v>
      </c>
      <c r="OVF182" s="170" t="s">
        <v>29</v>
      </c>
      <c r="OVG182" s="170" t="n">
        <v>69182</v>
      </c>
      <c r="OVH182" s="170" t="n">
        <f aca="false">OVH187</f>
        <v>0</v>
      </c>
      <c r="OVM182" s="170" t="s">
        <v>28</v>
      </c>
      <c r="OVN182" s="170" t="n">
        <f aca="false">OVQ182</f>
        <v>69182</v>
      </c>
      <c r="OVP182" s="170" t="s">
        <v>29</v>
      </c>
      <c r="OVQ182" s="170" t="n">
        <v>69182</v>
      </c>
      <c r="OVR182" s="170" t="n">
        <f aca="false">OVR187</f>
        <v>0</v>
      </c>
      <c r="OVW182" s="170" t="s">
        <v>28</v>
      </c>
      <c r="OVX182" s="170" t="n">
        <f aca="false">OWA182</f>
        <v>69182</v>
      </c>
      <c r="OVZ182" s="170" t="s">
        <v>29</v>
      </c>
      <c r="OWA182" s="170" t="n">
        <v>69182</v>
      </c>
      <c r="OWB182" s="170" t="n">
        <f aca="false">OWB187</f>
        <v>0</v>
      </c>
      <c r="OWG182" s="170" t="s">
        <v>28</v>
      </c>
      <c r="OWH182" s="170" t="n">
        <f aca="false">OWK182</f>
        <v>69182</v>
      </c>
      <c r="OWJ182" s="170" t="s">
        <v>29</v>
      </c>
      <c r="OWK182" s="170" t="n">
        <v>69182</v>
      </c>
      <c r="OWL182" s="170" t="n">
        <f aca="false">OWL187</f>
        <v>0</v>
      </c>
      <c r="OWQ182" s="170" t="s">
        <v>28</v>
      </c>
      <c r="OWR182" s="170" t="n">
        <f aca="false">OWU182</f>
        <v>69182</v>
      </c>
      <c r="OWT182" s="170" t="s">
        <v>29</v>
      </c>
      <c r="OWU182" s="170" t="n">
        <v>69182</v>
      </c>
      <c r="OWV182" s="170" t="n">
        <f aca="false">OWV187</f>
        <v>0</v>
      </c>
      <c r="OXA182" s="170" t="s">
        <v>28</v>
      </c>
      <c r="OXB182" s="170" t="n">
        <f aca="false">OXE182</f>
        <v>69182</v>
      </c>
      <c r="OXD182" s="170" t="s">
        <v>29</v>
      </c>
      <c r="OXE182" s="170" t="n">
        <v>69182</v>
      </c>
      <c r="OXF182" s="170" t="n">
        <f aca="false">OXF187</f>
        <v>0</v>
      </c>
      <c r="OXK182" s="170" t="s">
        <v>28</v>
      </c>
      <c r="OXL182" s="170" t="n">
        <f aca="false">OXO182</f>
        <v>69182</v>
      </c>
      <c r="OXN182" s="170" t="s">
        <v>29</v>
      </c>
      <c r="OXO182" s="170" t="n">
        <v>69182</v>
      </c>
      <c r="OXP182" s="170" t="n">
        <f aca="false">OXP187</f>
        <v>0</v>
      </c>
      <c r="OXU182" s="170" t="s">
        <v>28</v>
      </c>
      <c r="OXV182" s="170" t="n">
        <f aca="false">OXY182</f>
        <v>69182</v>
      </c>
      <c r="OXX182" s="170" t="s">
        <v>29</v>
      </c>
      <c r="OXY182" s="170" t="n">
        <v>69182</v>
      </c>
      <c r="OXZ182" s="170" t="n">
        <f aca="false">OXZ187</f>
        <v>0</v>
      </c>
      <c r="OYE182" s="170" t="s">
        <v>28</v>
      </c>
      <c r="OYF182" s="170" t="n">
        <f aca="false">OYI182</f>
        <v>69182</v>
      </c>
      <c r="OYH182" s="170" t="s">
        <v>29</v>
      </c>
      <c r="OYI182" s="170" t="n">
        <v>69182</v>
      </c>
      <c r="OYJ182" s="170" t="n">
        <f aca="false">OYJ187</f>
        <v>0</v>
      </c>
      <c r="OYO182" s="170" t="s">
        <v>28</v>
      </c>
      <c r="OYP182" s="170" t="n">
        <f aca="false">OYS182</f>
        <v>69182</v>
      </c>
      <c r="OYR182" s="170" t="s">
        <v>29</v>
      </c>
      <c r="OYS182" s="170" t="n">
        <v>69182</v>
      </c>
      <c r="OYT182" s="170" t="n">
        <f aca="false">OYT187</f>
        <v>0</v>
      </c>
      <c r="OYY182" s="170" t="s">
        <v>28</v>
      </c>
      <c r="OYZ182" s="170" t="n">
        <f aca="false">OZC182</f>
        <v>69182</v>
      </c>
      <c r="OZB182" s="170" t="s">
        <v>29</v>
      </c>
      <c r="OZC182" s="170" t="n">
        <v>69182</v>
      </c>
      <c r="OZD182" s="170" t="n">
        <f aca="false">OZD187</f>
        <v>0</v>
      </c>
      <c r="OZI182" s="170" t="s">
        <v>28</v>
      </c>
      <c r="OZJ182" s="170" t="n">
        <f aca="false">OZM182</f>
        <v>69182</v>
      </c>
      <c r="OZL182" s="170" t="s">
        <v>29</v>
      </c>
      <c r="OZM182" s="170" t="n">
        <v>69182</v>
      </c>
      <c r="OZN182" s="170" t="n">
        <f aca="false">OZN187</f>
        <v>0</v>
      </c>
      <c r="OZS182" s="170" t="s">
        <v>28</v>
      </c>
      <c r="OZT182" s="170" t="n">
        <f aca="false">OZW182</f>
        <v>69182</v>
      </c>
      <c r="OZV182" s="170" t="s">
        <v>29</v>
      </c>
      <c r="OZW182" s="170" t="n">
        <v>69182</v>
      </c>
      <c r="OZX182" s="170" t="n">
        <f aca="false">OZX187</f>
        <v>0</v>
      </c>
      <c r="PAC182" s="170" t="s">
        <v>28</v>
      </c>
      <c r="PAD182" s="170" t="n">
        <f aca="false">PAG182</f>
        <v>69182</v>
      </c>
      <c r="PAF182" s="170" t="s">
        <v>29</v>
      </c>
      <c r="PAG182" s="170" t="n">
        <v>69182</v>
      </c>
      <c r="PAH182" s="170" t="n">
        <f aca="false">PAH187</f>
        <v>0</v>
      </c>
      <c r="PAM182" s="170" t="s">
        <v>28</v>
      </c>
      <c r="PAN182" s="170" t="n">
        <f aca="false">PAQ182</f>
        <v>69182</v>
      </c>
      <c r="PAP182" s="170" t="s">
        <v>29</v>
      </c>
      <c r="PAQ182" s="170" t="n">
        <v>69182</v>
      </c>
      <c r="PAR182" s="170" t="n">
        <f aca="false">PAR187</f>
        <v>0</v>
      </c>
      <c r="PAW182" s="170" t="s">
        <v>28</v>
      </c>
      <c r="PAX182" s="170" t="n">
        <f aca="false">PBA182</f>
        <v>69182</v>
      </c>
      <c r="PAZ182" s="170" t="s">
        <v>29</v>
      </c>
      <c r="PBA182" s="170" t="n">
        <v>69182</v>
      </c>
      <c r="PBB182" s="170" t="n">
        <f aca="false">PBB187</f>
        <v>0</v>
      </c>
      <c r="PBG182" s="170" t="s">
        <v>28</v>
      </c>
      <c r="PBH182" s="170" t="n">
        <f aca="false">PBK182</f>
        <v>69182</v>
      </c>
      <c r="PBJ182" s="170" t="s">
        <v>29</v>
      </c>
      <c r="PBK182" s="170" t="n">
        <v>69182</v>
      </c>
      <c r="PBL182" s="170" t="n">
        <f aca="false">PBL187</f>
        <v>0</v>
      </c>
      <c r="PBQ182" s="170" t="s">
        <v>28</v>
      </c>
      <c r="PBR182" s="170" t="n">
        <f aca="false">PBU182</f>
        <v>69182</v>
      </c>
      <c r="PBT182" s="170" t="s">
        <v>29</v>
      </c>
      <c r="PBU182" s="170" t="n">
        <v>69182</v>
      </c>
      <c r="PBV182" s="170" t="n">
        <f aca="false">PBV187</f>
        <v>0</v>
      </c>
      <c r="PCA182" s="170" t="s">
        <v>28</v>
      </c>
      <c r="PCB182" s="170" t="n">
        <f aca="false">PCE182</f>
        <v>69182</v>
      </c>
      <c r="PCD182" s="170" t="s">
        <v>29</v>
      </c>
      <c r="PCE182" s="170" t="n">
        <v>69182</v>
      </c>
      <c r="PCF182" s="170" t="n">
        <f aca="false">PCF187</f>
        <v>0</v>
      </c>
      <c r="PCK182" s="170" t="s">
        <v>28</v>
      </c>
      <c r="PCL182" s="170" t="n">
        <f aca="false">PCO182</f>
        <v>69182</v>
      </c>
      <c r="PCN182" s="170" t="s">
        <v>29</v>
      </c>
      <c r="PCO182" s="170" t="n">
        <v>69182</v>
      </c>
      <c r="PCP182" s="170" t="n">
        <f aca="false">PCP187</f>
        <v>0</v>
      </c>
      <c r="PCU182" s="170" t="s">
        <v>28</v>
      </c>
      <c r="PCV182" s="170" t="n">
        <f aca="false">PCY182</f>
        <v>69182</v>
      </c>
      <c r="PCX182" s="170" t="s">
        <v>29</v>
      </c>
      <c r="PCY182" s="170" t="n">
        <v>69182</v>
      </c>
      <c r="PCZ182" s="170" t="n">
        <f aca="false">PCZ187</f>
        <v>0</v>
      </c>
      <c r="PDE182" s="170" t="s">
        <v>28</v>
      </c>
      <c r="PDF182" s="170" t="n">
        <f aca="false">PDI182</f>
        <v>69182</v>
      </c>
      <c r="PDH182" s="170" t="s">
        <v>29</v>
      </c>
      <c r="PDI182" s="170" t="n">
        <v>69182</v>
      </c>
      <c r="PDJ182" s="170" t="n">
        <f aca="false">PDJ187</f>
        <v>0</v>
      </c>
      <c r="PDO182" s="170" t="s">
        <v>28</v>
      </c>
      <c r="PDP182" s="170" t="n">
        <f aca="false">PDS182</f>
        <v>69182</v>
      </c>
      <c r="PDR182" s="170" t="s">
        <v>29</v>
      </c>
      <c r="PDS182" s="170" t="n">
        <v>69182</v>
      </c>
      <c r="PDT182" s="170" t="n">
        <f aca="false">PDT187</f>
        <v>0</v>
      </c>
      <c r="PDY182" s="170" t="s">
        <v>28</v>
      </c>
      <c r="PDZ182" s="170" t="n">
        <f aca="false">PEC182</f>
        <v>69182</v>
      </c>
      <c r="PEB182" s="170" t="s">
        <v>29</v>
      </c>
      <c r="PEC182" s="170" t="n">
        <v>69182</v>
      </c>
      <c r="PED182" s="170" t="n">
        <f aca="false">PED187</f>
        <v>0</v>
      </c>
      <c r="PEI182" s="170" t="s">
        <v>28</v>
      </c>
      <c r="PEJ182" s="170" t="n">
        <f aca="false">PEM182</f>
        <v>69182</v>
      </c>
      <c r="PEL182" s="170" t="s">
        <v>29</v>
      </c>
      <c r="PEM182" s="170" t="n">
        <v>69182</v>
      </c>
      <c r="PEN182" s="170" t="n">
        <f aca="false">PEN187</f>
        <v>0</v>
      </c>
      <c r="PES182" s="170" t="s">
        <v>28</v>
      </c>
      <c r="PET182" s="170" t="n">
        <f aca="false">PEW182</f>
        <v>69182</v>
      </c>
      <c r="PEV182" s="170" t="s">
        <v>29</v>
      </c>
      <c r="PEW182" s="170" t="n">
        <v>69182</v>
      </c>
      <c r="PEX182" s="170" t="n">
        <f aca="false">PEX187</f>
        <v>0</v>
      </c>
      <c r="PFC182" s="170" t="s">
        <v>28</v>
      </c>
      <c r="PFD182" s="170" t="n">
        <f aca="false">PFG182</f>
        <v>69182</v>
      </c>
      <c r="PFF182" s="170" t="s">
        <v>29</v>
      </c>
      <c r="PFG182" s="170" t="n">
        <v>69182</v>
      </c>
      <c r="PFH182" s="170" t="n">
        <f aca="false">PFH187</f>
        <v>0</v>
      </c>
      <c r="PFM182" s="170" t="s">
        <v>28</v>
      </c>
      <c r="PFN182" s="170" t="n">
        <f aca="false">PFQ182</f>
        <v>69182</v>
      </c>
      <c r="PFP182" s="170" t="s">
        <v>29</v>
      </c>
      <c r="PFQ182" s="170" t="n">
        <v>69182</v>
      </c>
      <c r="PFR182" s="170" t="n">
        <f aca="false">PFR187</f>
        <v>0</v>
      </c>
      <c r="PFW182" s="170" t="s">
        <v>28</v>
      </c>
      <c r="PFX182" s="170" t="n">
        <f aca="false">PGA182</f>
        <v>69182</v>
      </c>
      <c r="PFZ182" s="170" t="s">
        <v>29</v>
      </c>
      <c r="PGA182" s="170" t="n">
        <v>69182</v>
      </c>
      <c r="PGB182" s="170" t="n">
        <f aca="false">PGB187</f>
        <v>0</v>
      </c>
      <c r="PGG182" s="170" t="s">
        <v>28</v>
      </c>
      <c r="PGH182" s="170" t="n">
        <f aca="false">PGK182</f>
        <v>69182</v>
      </c>
      <c r="PGJ182" s="170" t="s">
        <v>29</v>
      </c>
      <c r="PGK182" s="170" t="n">
        <v>69182</v>
      </c>
      <c r="PGL182" s="170" t="n">
        <f aca="false">PGL187</f>
        <v>0</v>
      </c>
      <c r="PGQ182" s="170" t="s">
        <v>28</v>
      </c>
      <c r="PGR182" s="170" t="n">
        <f aca="false">PGU182</f>
        <v>69182</v>
      </c>
      <c r="PGT182" s="170" t="s">
        <v>29</v>
      </c>
      <c r="PGU182" s="170" t="n">
        <v>69182</v>
      </c>
      <c r="PGV182" s="170" t="n">
        <f aca="false">PGV187</f>
        <v>0</v>
      </c>
      <c r="PHA182" s="170" t="s">
        <v>28</v>
      </c>
      <c r="PHB182" s="170" t="n">
        <f aca="false">PHE182</f>
        <v>69182</v>
      </c>
      <c r="PHD182" s="170" t="s">
        <v>29</v>
      </c>
      <c r="PHE182" s="170" t="n">
        <v>69182</v>
      </c>
      <c r="PHF182" s="170" t="n">
        <f aca="false">PHF187</f>
        <v>0</v>
      </c>
      <c r="PHK182" s="170" t="s">
        <v>28</v>
      </c>
      <c r="PHL182" s="170" t="n">
        <f aca="false">PHO182</f>
        <v>69182</v>
      </c>
      <c r="PHN182" s="170" t="s">
        <v>29</v>
      </c>
      <c r="PHO182" s="170" t="n">
        <v>69182</v>
      </c>
      <c r="PHP182" s="170" t="n">
        <f aca="false">PHP187</f>
        <v>0</v>
      </c>
      <c r="PHU182" s="170" t="s">
        <v>28</v>
      </c>
      <c r="PHV182" s="170" t="n">
        <f aca="false">PHY182</f>
        <v>69182</v>
      </c>
      <c r="PHX182" s="170" t="s">
        <v>29</v>
      </c>
      <c r="PHY182" s="170" t="n">
        <v>69182</v>
      </c>
      <c r="PHZ182" s="170" t="n">
        <f aca="false">PHZ187</f>
        <v>0</v>
      </c>
      <c r="PIE182" s="170" t="s">
        <v>28</v>
      </c>
      <c r="PIF182" s="170" t="n">
        <f aca="false">PII182</f>
        <v>69182</v>
      </c>
      <c r="PIH182" s="170" t="s">
        <v>29</v>
      </c>
      <c r="PII182" s="170" t="n">
        <v>69182</v>
      </c>
      <c r="PIJ182" s="170" t="n">
        <f aca="false">PIJ187</f>
        <v>0</v>
      </c>
      <c r="PIO182" s="170" t="s">
        <v>28</v>
      </c>
      <c r="PIP182" s="170" t="n">
        <f aca="false">PIS182</f>
        <v>69182</v>
      </c>
      <c r="PIR182" s="170" t="s">
        <v>29</v>
      </c>
      <c r="PIS182" s="170" t="n">
        <v>69182</v>
      </c>
      <c r="PIT182" s="170" t="n">
        <f aca="false">PIT187</f>
        <v>0</v>
      </c>
      <c r="PIY182" s="170" t="s">
        <v>28</v>
      </c>
      <c r="PIZ182" s="170" t="n">
        <f aca="false">PJC182</f>
        <v>69182</v>
      </c>
      <c r="PJB182" s="170" t="s">
        <v>29</v>
      </c>
      <c r="PJC182" s="170" t="n">
        <v>69182</v>
      </c>
      <c r="PJD182" s="170" t="n">
        <f aca="false">PJD187</f>
        <v>0</v>
      </c>
      <c r="PJI182" s="170" t="s">
        <v>28</v>
      </c>
      <c r="PJJ182" s="170" t="n">
        <f aca="false">PJM182</f>
        <v>69182</v>
      </c>
      <c r="PJL182" s="170" t="s">
        <v>29</v>
      </c>
      <c r="PJM182" s="170" t="n">
        <v>69182</v>
      </c>
      <c r="PJN182" s="170" t="n">
        <f aca="false">PJN187</f>
        <v>0</v>
      </c>
      <c r="PJS182" s="170" t="s">
        <v>28</v>
      </c>
      <c r="PJT182" s="170" t="n">
        <f aca="false">PJW182</f>
        <v>69182</v>
      </c>
      <c r="PJV182" s="170" t="s">
        <v>29</v>
      </c>
      <c r="PJW182" s="170" t="n">
        <v>69182</v>
      </c>
      <c r="PJX182" s="170" t="n">
        <f aca="false">PJX187</f>
        <v>0</v>
      </c>
      <c r="PKC182" s="170" t="s">
        <v>28</v>
      </c>
      <c r="PKD182" s="170" t="n">
        <f aca="false">PKG182</f>
        <v>69182</v>
      </c>
      <c r="PKF182" s="170" t="s">
        <v>29</v>
      </c>
      <c r="PKG182" s="170" t="n">
        <v>69182</v>
      </c>
      <c r="PKH182" s="170" t="n">
        <f aca="false">PKH187</f>
        <v>0</v>
      </c>
      <c r="PKM182" s="170" t="s">
        <v>28</v>
      </c>
      <c r="PKN182" s="170" t="n">
        <f aca="false">PKQ182</f>
        <v>69182</v>
      </c>
      <c r="PKP182" s="170" t="s">
        <v>29</v>
      </c>
      <c r="PKQ182" s="170" t="n">
        <v>69182</v>
      </c>
      <c r="PKR182" s="170" t="n">
        <f aca="false">PKR187</f>
        <v>0</v>
      </c>
      <c r="PKW182" s="170" t="s">
        <v>28</v>
      </c>
      <c r="PKX182" s="170" t="n">
        <f aca="false">PLA182</f>
        <v>69182</v>
      </c>
      <c r="PKZ182" s="170" t="s">
        <v>29</v>
      </c>
      <c r="PLA182" s="170" t="n">
        <v>69182</v>
      </c>
      <c r="PLB182" s="170" t="n">
        <f aca="false">PLB187</f>
        <v>0</v>
      </c>
      <c r="PLG182" s="170" t="s">
        <v>28</v>
      </c>
      <c r="PLH182" s="170" t="n">
        <f aca="false">PLK182</f>
        <v>69182</v>
      </c>
      <c r="PLJ182" s="170" t="s">
        <v>29</v>
      </c>
      <c r="PLK182" s="170" t="n">
        <v>69182</v>
      </c>
      <c r="PLL182" s="170" t="n">
        <f aca="false">PLL187</f>
        <v>0</v>
      </c>
      <c r="PLQ182" s="170" t="s">
        <v>28</v>
      </c>
      <c r="PLR182" s="170" t="n">
        <f aca="false">PLU182</f>
        <v>69182</v>
      </c>
      <c r="PLT182" s="170" t="s">
        <v>29</v>
      </c>
      <c r="PLU182" s="170" t="n">
        <v>69182</v>
      </c>
      <c r="PLV182" s="170" t="n">
        <f aca="false">PLV187</f>
        <v>0</v>
      </c>
      <c r="PMA182" s="170" t="s">
        <v>28</v>
      </c>
      <c r="PMB182" s="170" t="n">
        <f aca="false">PME182</f>
        <v>69182</v>
      </c>
      <c r="PMD182" s="170" t="s">
        <v>29</v>
      </c>
      <c r="PME182" s="170" t="n">
        <v>69182</v>
      </c>
      <c r="PMF182" s="170" t="n">
        <f aca="false">PMF187</f>
        <v>0</v>
      </c>
      <c r="PMK182" s="170" t="s">
        <v>28</v>
      </c>
      <c r="PML182" s="170" t="n">
        <f aca="false">PMO182</f>
        <v>69182</v>
      </c>
      <c r="PMN182" s="170" t="s">
        <v>29</v>
      </c>
      <c r="PMO182" s="170" t="n">
        <v>69182</v>
      </c>
      <c r="PMP182" s="170" t="n">
        <f aca="false">PMP187</f>
        <v>0</v>
      </c>
      <c r="PMU182" s="170" t="s">
        <v>28</v>
      </c>
      <c r="PMV182" s="170" t="n">
        <f aca="false">PMY182</f>
        <v>69182</v>
      </c>
      <c r="PMX182" s="170" t="s">
        <v>29</v>
      </c>
      <c r="PMY182" s="170" t="n">
        <v>69182</v>
      </c>
      <c r="PMZ182" s="170" t="n">
        <f aca="false">PMZ187</f>
        <v>0</v>
      </c>
      <c r="PNE182" s="170" t="s">
        <v>28</v>
      </c>
      <c r="PNF182" s="170" t="n">
        <f aca="false">PNI182</f>
        <v>69182</v>
      </c>
      <c r="PNH182" s="170" t="s">
        <v>29</v>
      </c>
      <c r="PNI182" s="170" t="n">
        <v>69182</v>
      </c>
      <c r="PNJ182" s="170" t="n">
        <f aca="false">PNJ187</f>
        <v>0</v>
      </c>
      <c r="PNO182" s="170" t="s">
        <v>28</v>
      </c>
      <c r="PNP182" s="170" t="n">
        <f aca="false">PNS182</f>
        <v>69182</v>
      </c>
      <c r="PNR182" s="170" t="s">
        <v>29</v>
      </c>
      <c r="PNS182" s="170" t="n">
        <v>69182</v>
      </c>
      <c r="PNT182" s="170" t="n">
        <f aca="false">PNT187</f>
        <v>0</v>
      </c>
      <c r="PNY182" s="170" t="s">
        <v>28</v>
      </c>
      <c r="PNZ182" s="170" t="n">
        <f aca="false">POC182</f>
        <v>69182</v>
      </c>
      <c r="POB182" s="170" t="s">
        <v>29</v>
      </c>
      <c r="POC182" s="170" t="n">
        <v>69182</v>
      </c>
      <c r="POD182" s="170" t="n">
        <f aca="false">POD187</f>
        <v>0</v>
      </c>
      <c r="POI182" s="170" t="s">
        <v>28</v>
      </c>
      <c r="POJ182" s="170" t="n">
        <f aca="false">POM182</f>
        <v>69182</v>
      </c>
      <c r="POL182" s="170" t="s">
        <v>29</v>
      </c>
      <c r="POM182" s="170" t="n">
        <v>69182</v>
      </c>
      <c r="PON182" s="170" t="n">
        <f aca="false">PON187</f>
        <v>0</v>
      </c>
      <c r="POS182" s="170" t="s">
        <v>28</v>
      </c>
      <c r="POT182" s="170" t="n">
        <f aca="false">POW182</f>
        <v>69182</v>
      </c>
      <c r="POV182" s="170" t="s">
        <v>29</v>
      </c>
      <c r="POW182" s="170" t="n">
        <v>69182</v>
      </c>
      <c r="POX182" s="170" t="n">
        <f aca="false">POX187</f>
        <v>0</v>
      </c>
      <c r="PPC182" s="170" t="s">
        <v>28</v>
      </c>
      <c r="PPD182" s="170" t="n">
        <f aca="false">PPG182</f>
        <v>69182</v>
      </c>
      <c r="PPF182" s="170" t="s">
        <v>29</v>
      </c>
      <c r="PPG182" s="170" t="n">
        <v>69182</v>
      </c>
      <c r="PPH182" s="170" t="n">
        <f aca="false">PPH187</f>
        <v>0</v>
      </c>
      <c r="PPM182" s="170" t="s">
        <v>28</v>
      </c>
      <c r="PPN182" s="170" t="n">
        <f aca="false">PPQ182</f>
        <v>69182</v>
      </c>
      <c r="PPP182" s="170" t="s">
        <v>29</v>
      </c>
      <c r="PPQ182" s="170" t="n">
        <v>69182</v>
      </c>
      <c r="PPR182" s="170" t="n">
        <f aca="false">PPR187</f>
        <v>0</v>
      </c>
      <c r="PPW182" s="170" t="s">
        <v>28</v>
      </c>
      <c r="PPX182" s="170" t="n">
        <f aca="false">PQA182</f>
        <v>69182</v>
      </c>
      <c r="PPZ182" s="170" t="s">
        <v>29</v>
      </c>
      <c r="PQA182" s="170" t="n">
        <v>69182</v>
      </c>
      <c r="PQB182" s="170" t="n">
        <f aca="false">PQB187</f>
        <v>0</v>
      </c>
      <c r="PQG182" s="170" t="s">
        <v>28</v>
      </c>
      <c r="PQH182" s="170" t="n">
        <f aca="false">PQK182</f>
        <v>69182</v>
      </c>
      <c r="PQJ182" s="170" t="s">
        <v>29</v>
      </c>
      <c r="PQK182" s="170" t="n">
        <v>69182</v>
      </c>
      <c r="PQL182" s="170" t="n">
        <f aca="false">PQL187</f>
        <v>0</v>
      </c>
      <c r="PQQ182" s="170" t="s">
        <v>28</v>
      </c>
      <c r="PQR182" s="170" t="n">
        <f aca="false">PQU182</f>
        <v>69182</v>
      </c>
      <c r="PQT182" s="170" t="s">
        <v>29</v>
      </c>
      <c r="PQU182" s="170" t="n">
        <v>69182</v>
      </c>
      <c r="PQV182" s="170" t="n">
        <f aca="false">PQV187</f>
        <v>0</v>
      </c>
      <c r="PRA182" s="170" t="s">
        <v>28</v>
      </c>
      <c r="PRB182" s="170" t="n">
        <f aca="false">PRE182</f>
        <v>69182</v>
      </c>
      <c r="PRD182" s="170" t="s">
        <v>29</v>
      </c>
      <c r="PRE182" s="170" t="n">
        <v>69182</v>
      </c>
      <c r="PRF182" s="170" t="n">
        <f aca="false">PRF187</f>
        <v>0</v>
      </c>
      <c r="PRK182" s="170" t="s">
        <v>28</v>
      </c>
      <c r="PRL182" s="170" t="n">
        <f aca="false">PRO182</f>
        <v>69182</v>
      </c>
      <c r="PRN182" s="170" t="s">
        <v>29</v>
      </c>
      <c r="PRO182" s="170" t="n">
        <v>69182</v>
      </c>
      <c r="PRP182" s="170" t="n">
        <f aca="false">PRP187</f>
        <v>0</v>
      </c>
      <c r="PRU182" s="170" t="s">
        <v>28</v>
      </c>
      <c r="PRV182" s="170" t="n">
        <f aca="false">PRY182</f>
        <v>69182</v>
      </c>
      <c r="PRX182" s="170" t="s">
        <v>29</v>
      </c>
      <c r="PRY182" s="170" t="n">
        <v>69182</v>
      </c>
      <c r="PRZ182" s="170" t="n">
        <f aca="false">PRZ187</f>
        <v>0</v>
      </c>
      <c r="PSE182" s="170" t="s">
        <v>28</v>
      </c>
      <c r="PSF182" s="170" t="n">
        <f aca="false">PSI182</f>
        <v>69182</v>
      </c>
      <c r="PSH182" s="170" t="s">
        <v>29</v>
      </c>
      <c r="PSI182" s="170" t="n">
        <v>69182</v>
      </c>
      <c r="PSJ182" s="170" t="n">
        <f aca="false">PSJ187</f>
        <v>0</v>
      </c>
      <c r="PSO182" s="170" t="s">
        <v>28</v>
      </c>
      <c r="PSP182" s="170" t="n">
        <f aca="false">PSS182</f>
        <v>69182</v>
      </c>
      <c r="PSR182" s="170" t="s">
        <v>29</v>
      </c>
      <c r="PSS182" s="170" t="n">
        <v>69182</v>
      </c>
      <c r="PST182" s="170" t="n">
        <f aca="false">PST187</f>
        <v>0</v>
      </c>
      <c r="PSY182" s="170" t="s">
        <v>28</v>
      </c>
      <c r="PSZ182" s="170" t="n">
        <f aca="false">PTC182</f>
        <v>69182</v>
      </c>
      <c r="PTB182" s="170" t="s">
        <v>29</v>
      </c>
      <c r="PTC182" s="170" t="n">
        <v>69182</v>
      </c>
      <c r="PTD182" s="170" t="n">
        <f aca="false">PTD187</f>
        <v>0</v>
      </c>
      <c r="PTI182" s="170" t="s">
        <v>28</v>
      </c>
      <c r="PTJ182" s="170" t="n">
        <f aca="false">PTM182</f>
        <v>69182</v>
      </c>
      <c r="PTL182" s="170" t="s">
        <v>29</v>
      </c>
      <c r="PTM182" s="170" t="n">
        <v>69182</v>
      </c>
      <c r="PTN182" s="170" t="n">
        <f aca="false">PTN187</f>
        <v>0</v>
      </c>
      <c r="PTS182" s="170" t="s">
        <v>28</v>
      </c>
      <c r="PTT182" s="170" t="n">
        <f aca="false">PTW182</f>
        <v>69182</v>
      </c>
      <c r="PTV182" s="170" t="s">
        <v>29</v>
      </c>
      <c r="PTW182" s="170" t="n">
        <v>69182</v>
      </c>
      <c r="PTX182" s="170" t="n">
        <f aca="false">PTX187</f>
        <v>0</v>
      </c>
      <c r="PUC182" s="170" t="s">
        <v>28</v>
      </c>
      <c r="PUD182" s="170" t="n">
        <f aca="false">PUG182</f>
        <v>69182</v>
      </c>
      <c r="PUF182" s="170" t="s">
        <v>29</v>
      </c>
      <c r="PUG182" s="170" t="n">
        <v>69182</v>
      </c>
      <c r="PUH182" s="170" t="n">
        <f aca="false">PUH187</f>
        <v>0</v>
      </c>
      <c r="PUM182" s="170" t="s">
        <v>28</v>
      </c>
      <c r="PUN182" s="170" t="n">
        <f aca="false">PUQ182</f>
        <v>69182</v>
      </c>
      <c r="PUP182" s="170" t="s">
        <v>29</v>
      </c>
      <c r="PUQ182" s="170" t="n">
        <v>69182</v>
      </c>
      <c r="PUR182" s="170" t="n">
        <f aca="false">PUR187</f>
        <v>0</v>
      </c>
      <c r="PUW182" s="170" t="s">
        <v>28</v>
      </c>
      <c r="PUX182" s="170" t="n">
        <f aca="false">PVA182</f>
        <v>69182</v>
      </c>
      <c r="PUZ182" s="170" t="s">
        <v>29</v>
      </c>
      <c r="PVA182" s="170" t="n">
        <v>69182</v>
      </c>
      <c r="PVB182" s="170" t="n">
        <f aca="false">PVB187</f>
        <v>0</v>
      </c>
      <c r="PVG182" s="170" t="s">
        <v>28</v>
      </c>
      <c r="PVH182" s="170" t="n">
        <f aca="false">PVK182</f>
        <v>69182</v>
      </c>
      <c r="PVJ182" s="170" t="s">
        <v>29</v>
      </c>
      <c r="PVK182" s="170" t="n">
        <v>69182</v>
      </c>
      <c r="PVL182" s="170" t="n">
        <f aca="false">PVL187</f>
        <v>0</v>
      </c>
      <c r="PVQ182" s="170" t="s">
        <v>28</v>
      </c>
      <c r="PVR182" s="170" t="n">
        <f aca="false">PVU182</f>
        <v>69182</v>
      </c>
      <c r="PVT182" s="170" t="s">
        <v>29</v>
      </c>
      <c r="PVU182" s="170" t="n">
        <v>69182</v>
      </c>
      <c r="PVV182" s="170" t="n">
        <f aca="false">PVV187</f>
        <v>0</v>
      </c>
      <c r="PWA182" s="170" t="s">
        <v>28</v>
      </c>
      <c r="PWB182" s="170" t="n">
        <f aca="false">PWE182</f>
        <v>69182</v>
      </c>
      <c r="PWD182" s="170" t="s">
        <v>29</v>
      </c>
      <c r="PWE182" s="170" t="n">
        <v>69182</v>
      </c>
      <c r="PWF182" s="170" t="n">
        <f aca="false">PWF187</f>
        <v>0</v>
      </c>
      <c r="PWK182" s="170" t="s">
        <v>28</v>
      </c>
      <c r="PWL182" s="170" t="n">
        <f aca="false">PWO182</f>
        <v>69182</v>
      </c>
      <c r="PWN182" s="170" t="s">
        <v>29</v>
      </c>
      <c r="PWO182" s="170" t="n">
        <v>69182</v>
      </c>
      <c r="PWP182" s="170" t="n">
        <f aca="false">PWP187</f>
        <v>0</v>
      </c>
      <c r="PWU182" s="170" t="s">
        <v>28</v>
      </c>
      <c r="PWV182" s="170" t="n">
        <f aca="false">PWY182</f>
        <v>69182</v>
      </c>
      <c r="PWX182" s="170" t="s">
        <v>29</v>
      </c>
      <c r="PWY182" s="170" t="n">
        <v>69182</v>
      </c>
      <c r="PWZ182" s="170" t="n">
        <f aca="false">PWZ187</f>
        <v>0</v>
      </c>
      <c r="PXE182" s="170" t="s">
        <v>28</v>
      </c>
      <c r="PXF182" s="170" t="n">
        <f aca="false">PXI182</f>
        <v>69182</v>
      </c>
      <c r="PXH182" s="170" t="s">
        <v>29</v>
      </c>
      <c r="PXI182" s="170" t="n">
        <v>69182</v>
      </c>
      <c r="PXJ182" s="170" t="n">
        <f aca="false">PXJ187</f>
        <v>0</v>
      </c>
      <c r="PXO182" s="170" t="s">
        <v>28</v>
      </c>
      <c r="PXP182" s="170" t="n">
        <f aca="false">PXS182</f>
        <v>69182</v>
      </c>
      <c r="PXR182" s="170" t="s">
        <v>29</v>
      </c>
      <c r="PXS182" s="170" t="n">
        <v>69182</v>
      </c>
      <c r="PXT182" s="170" t="n">
        <f aca="false">PXT187</f>
        <v>0</v>
      </c>
      <c r="PXY182" s="170" t="s">
        <v>28</v>
      </c>
      <c r="PXZ182" s="170" t="n">
        <f aca="false">PYC182</f>
        <v>69182</v>
      </c>
      <c r="PYB182" s="170" t="s">
        <v>29</v>
      </c>
      <c r="PYC182" s="170" t="n">
        <v>69182</v>
      </c>
      <c r="PYD182" s="170" t="n">
        <f aca="false">PYD187</f>
        <v>0</v>
      </c>
      <c r="PYI182" s="170" t="s">
        <v>28</v>
      </c>
      <c r="PYJ182" s="170" t="n">
        <f aca="false">PYM182</f>
        <v>69182</v>
      </c>
      <c r="PYL182" s="170" t="s">
        <v>29</v>
      </c>
      <c r="PYM182" s="170" t="n">
        <v>69182</v>
      </c>
      <c r="PYN182" s="170" t="n">
        <f aca="false">PYN187</f>
        <v>0</v>
      </c>
      <c r="PYS182" s="170" t="s">
        <v>28</v>
      </c>
      <c r="PYT182" s="170" t="n">
        <f aca="false">PYW182</f>
        <v>69182</v>
      </c>
      <c r="PYV182" s="170" t="s">
        <v>29</v>
      </c>
      <c r="PYW182" s="170" t="n">
        <v>69182</v>
      </c>
      <c r="PYX182" s="170" t="n">
        <f aca="false">PYX187</f>
        <v>0</v>
      </c>
      <c r="PZC182" s="170" t="s">
        <v>28</v>
      </c>
      <c r="PZD182" s="170" t="n">
        <f aca="false">PZG182</f>
        <v>69182</v>
      </c>
      <c r="PZF182" s="170" t="s">
        <v>29</v>
      </c>
      <c r="PZG182" s="170" t="n">
        <v>69182</v>
      </c>
      <c r="PZH182" s="170" t="n">
        <f aca="false">PZH187</f>
        <v>0</v>
      </c>
      <c r="PZM182" s="170" t="s">
        <v>28</v>
      </c>
      <c r="PZN182" s="170" t="n">
        <f aca="false">PZQ182</f>
        <v>69182</v>
      </c>
      <c r="PZP182" s="170" t="s">
        <v>29</v>
      </c>
      <c r="PZQ182" s="170" t="n">
        <v>69182</v>
      </c>
      <c r="PZR182" s="170" t="n">
        <f aca="false">PZR187</f>
        <v>0</v>
      </c>
      <c r="PZW182" s="170" t="s">
        <v>28</v>
      </c>
      <c r="PZX182" s="170" t="n">
        <f aca="false">QAA182</f>
        <v>69182</v>
      </c>
      <c r="PZZ182" s="170" t="s">
        <v>29</v>
      </c>
      <c r="QAA182" s="170" t="n">
        <v>69182</v>
      </c>
      <c r="QAB182" s="170" t="n">
        <f aca="false">QAB187</f>
        <v>0</v>
      </c>
      <c r="QAG182" s="170" t="s">
        <v>28</v>
      </c>
      <c r="QAH182" s="170" t="n">
        <f aca="false">QAK182</f>
        <v>69182</v>
      </c>
      <c r="QAJ182" s="170" t="s">
        <v>29</v>
      </c>
      <c r="QAK182" s="170" t="n">
        <v>69182</v>
      </c>
      <c r="QAL182" s="170" t="n">
        <f aca="false">QAL187</f>
        <v>0</v>
      </c>
      <c r="QAQ182" s="170" t="s">
        <v>28</v>
      </c>
      <c r="QAR182" s="170" t="n">
        <f aca="false">QAU182</f>
        <v>69182</v>
      </c>
      <c r="QAT182" s="170" t="s">
        <v>29</v>
      </c>
      <c r="QAU182" s="170" t="n">
        <v>69182</v>
      </c>
      <c r="QAV182" s="170" t="n">
        <f aca="false">QAV187</f>
        <v>0</v>
      </c>
      <c r="QBA182" s="170" t="s">
        <v>28</v>
      </c>
      <c r="QBB182" s="170" t="n">
        <f aca="false">QBE182</f>
        <v>69182</v>
      </c>
      <c r="QBD182" s="170" t="s">
        <v>29</v>
      </c>
      <c r="QBE182" s="170" t="n">
        <v>69182</v>
      </c>
      <c r="QBF182" s="170" t="n">
        <f aca="false">QBF187</f>
        <v>0</v>
      </c>
      <c r="QBK182" s="170" t="s">
        <v>28</v>
      </c>
      <c r="QBL182" s="170" t="n">
        <f aca="false">QBO182</f>
        <v>69182</v>
      </c>
      <c r="QBN182" s="170" t="s">
        <v>29</v>
      </c>
      <c r="QBO182" s="170" t="n">
        <v>69182</v>
      </c>
      <c r="QBP182" s="170" t="n">
        <f aca="false">QBP187</f>
        <v>0</v>
      </c>
      <c r="QBU182" s="170" t="s">
        <v>28</v>
      </c>
      <c r="QBV182" s="170" t="n">
        <f aca="false">QBY182</f>
        <v>69182</v>
      </c>
      <c r="QBX182" s="170" t="s">
        <v>29</v>
      </c>
      <c r="QBY182" s="170" t="n">
        <v>69182</v>
      </c>
      <c r="QBZ182" s="170" t="n">
        <f aca="false">QBZ187</f>
        <v>0</v>
      </c>
      <c r="QCE182" s="170" t="s">
        <v>28</v>
      </c>
      <c r="QCF182" s="170" t="n">
        <f aca="false">QCI182</f>
        <v>69182</v>
      </c>
      <c r="QCH182" s="170" t="s">
        <v>29</v>
      </c>
      <c r="QCI182" s="170" t="n">
        <v>69182</v>
      </c>
      <c r="QCJ182" s="170" t="n">
        <f aca="false">QCJ187</f>
        <v>0</v>
      </c>
      <c r="QCO182" s="170" t="s">
        <v>28</v>
      </c>
      <c r="QCP182" s="170" t="n">
        <f aca="false">QCS182</f>
        <v>69182</v>
      </c>
      <c r="QCR182" s="170" t="s">
        <v>29</v>
      </c>
      <c r="QCS182" s="170" t="n">
        <v>69182</v>
      </c>
      <c r="QCT182" s="170" t="n">
        <f aca="false">QCT187</f>
        <v>0</v>
      </c>
      <c r="QCY182" s="170" t="s">
        <v>28</v>
      </c>
      <c r="QCZ182" s="170" t="n">
        <f aca="false">QDC182</f>
        <v>69182</v>
      </c>
      <c r="QDB182" s="170" t="s">
        <v>29</v>
      </c>
      <c r="QDC182" s="170" t="n">
        <v>69182</v>
      </c>
      <c r="QDD182" s="170" t="n">
        <f aca="false">QDD187</f>
        <v>0</v>
      </c>
      <c r="QDI182" s="170" t="s">
        <v>28</v>
      </c>
      <c r="QDJ182" s="170" t="n">
        <f aca="false">QDM182</f>
        <v>69182</v>
      </c>
      <c r="QDL182" s="170" t="s">
        <v>29</v>
      </c>
      <c r="QDM182" s="170" t="n">
        <v>69182</v>
      </c>
      <c r="QDN182" s="170" t="n">
        <f aca="false">QDN187</f>
        <v>0</v>
      </c>
      <c r="QDS182" s="170" t="s">
        <v>28</v>
      </c>
      <c r="QDT182" s="170" t="n">
        <f aca="false">QDW182</f>
        <v>69182</v>
      </c>
      <c r="QDV182" s="170" t="s">
        <v>29</v>
      </c>
      <c r="QDW182" s="170" t="n">
        <v>69182</v>
      </c>
      <c r="QDX182" s="170" t="n">
        <f aca="false">QDX187</f>
        <v>0</v>
      </c>
      <c r="QEC182" s="170" t="s">
        <v>28</v>
      </c>
      <c r="QED182" s="170" t="n">
        <f aca="false">QEG182</f>
        <v>69182</v>
      </c>
      <c r="QEF182" s="170" t="s">
        <v>29</v>
      </c>
      <c r="QEG182" s="170" t="n">
        <v>69182</v>
      </c>
      <c r="QEH182" s="170" t="n">
        <f aca="false">QEH187</f>
        <v>0</v>
      </c>
      <c r="QEM182" s="170" t="s">
        <v>28</v>
      </c>
      <c r="QEN182" s="170" t="n">
        <f aca="false">QEQ182</f>
        <v>69182</v>
      </c>
      <c r="QEP182" s="170" t="s">
        <v>29</v>
      </c>
      <c r="QEQ182" s="170" t="n">
        <v>69182</v>
      </c>
      <c r="QER182" s="170" t="n">
        <f aca="false">QER187</f>
        <v>0</v>
      </c>
      <c r="QEW182" s="170" t="s">
        <v>28</v>
      </c>
      <c r="QEX182" s="170" t="n">
        <f aca="false">QFA182</f>
        <v>69182</v>
      </c>
      <c r="QEZ182" s="170" t="s">
        <v>29</v>
      </c>
      <c r="QFA182" s="170" t="n">
        <v>69182</v>
      </c>
      <c r="QFB182" s="170" t="n">
        <f aca="false">QFB187</f>
        <v>0</v>
      </c>
      <c r="QFG182" s="170" t="s">
        <v>28</v>
      </c>
      <c r="QFH182" s="170" t="n">
        <f aca="false">QFK182</f>
        <v>69182</v>
      </c>
      <c r="QFJ182" s="170" t="s">
        <v>29</v>
      </c>
      <c r="QFK182" s="170" t="n">
        <v>69182</v>
      </c>
      <c r="QFL182" s="170" t="n">
        <f aca="false">QFL187</f>
        <v>0</v>
      </c>
      <c r="QFQ182" s="170" t="s">
        <v>28</v>
      </c>
      <c r="QFR182" s="170" t="n">
        <f aca="false">QFU182</f>
        <v>69182</v>
      </c>
      <c r="QFT182" s="170" t="s">
        <v>29</v>
      </c>
      <c r="QFU182" s="170" t="n">
        <v>69182</v>
      </c>
      <c r="QFV182" s="170" t="n">
        <f aca="false">QFV187</f>
        <v>0</v>
      </c>
      <c r="QGA182" s="170" t="s">
        <v>28</v>
      </c>
      <c r="QGB182" s="170" t="n">
        <f aca="false">QGE182</f>
        <v>69182</v>
      </c>
      <c r="QGD182" s="170" t="s">
        <v>29</v>
      </c>
      <c r="QGE182" s="170" t="n">
        <v>69182</v>
      </c>
      <c r="QGF182" s="170" t="n">
        <f aca="false">QGF187</f>
        <v>0</v>
      </c>
      <c r="QGK182" s="170" t="s">
        <v>28</v>
      </c>
      <c r="QGL182" s="170" t="n">
        <f aca="false">QGO182</f>
        <v>69182</v>
      </c>
      <c r="QGN182" s="170" t="s">
        <v>29</v>
      </c>
      <c r="QGO182" s="170" t="n">
        <v>69182</v>
      </c>
      <c r="QGP182" s="170" t="n">
        <f aca="false">QGP187</f>
        <v>0</v>
      </c>
      <c r="QGU182" s="170" t="s">
        <v>28</v>
      </c>
      <c r="QGV182" s="170" t="n">
        <f aca="false">QGY182</f>
        <v>69182</v>
      </c>
      <c r="QGX182" s="170" t="s">
        <v>29</v>
      </c>
      <c r="QGY182" s="170" t="n">
        <v>69182</v>
      </c>
      <c r="QGZ182" s="170" t="n">
        <f aca="false">QGZ187</f>
        <v>0</v>
      </c>
      <c r="QHE182" s="170" t="s">
        <v>28</v>
      </c>
      <c r="QHF182" s="170" t="n">
        <f aca="false">QHI182</f>
        <v>69182</v>
      </c>
      <c r="QHH182" s="170" t="s">
        <v>29</v>
      </c>
      <c r="QHI182" s="170" t="n">
        <v>69182</v>
      </c>
      <c r="QHJ182" s="170" t="n">
        <f aca="false">QHJ187</f>
        <v>0</v>
      </c>
      <c r="QHO182" s="170" t="s">
        <v>28</v>
      </c>
      <c r="QHP182" s="170" t="n">
        <f aca="false">QHS182</f>
        <v>69182</v>
      </c>
      <c r="QHR182" s="170" t="s">
        <v>29</v>
      </c>
      <c r="QHS182" s="170" t="n">
        <v>69182</v>
      </c>
      <c r="QHT182" s="170" t="n">
        <f aca="false">QHT187</f>
        <v>0</v>
      </c>
      <c r="QHY182" s="170" t="s">
        <v>28</v>
      </c>
      <c r="QHZ182" s="170" t="n">
        <f aca="false">QIC182</f>
        <v>69182</v>
      </c>
      <c r="QIB182" s="170" t="s">
        <v>29</v>
      </c>
      <c r="QIC182" s="170" t="n">
        <v>69182</v>
      </c>
      <c r="QID182" s="170" t="n">
        <f aca="false">QID187</f>
        <v>0</v>
      </c>
      <c r="QII182" s="170" t="s">
        <v>28</v>
      </c>
      <c r="QIJ182" s="170" t="n">
        <f aca="false">QIM182</f>
        <v>69182</v>
      </c>
      <c r="QIL182" s="170" t="s">
        <v>29</v>
      </c>
      <c r="QIM182" s="170" t="n">
        <v>69182</v>
      </c>
      <c r="QIN182" s="170" t="n">
        <f aca="false">QIN187</f>
        <v>0</v>
      </c>
      <c r="QIS182" s="170" t="s">
        <v>28</v>
      </c>
      <c r="QIT182" s="170" t="n">
        <f aca="false">QIW182</f>
        <v>69182</v>
      </c>
      <c r="QIV182" s="170" t="s">
        <v>29</v>
      </c>
      <c r="QIW182" s="170" t="n">
        <v>69182</v>
      </c>
      <c r="QIX182" s="170" t="n">
        <f aca="false">QIX187</f>
        <v>0</v>
      </c>
      <c r="QJC182" s="170" t="s">
        <v>28</v>
      </c>
      <c r="QJD182" s="170" t="n">
        <f aca="false">QJG182</f>
        <v>69182</v>
      </c>
      <c r="QJF182" s="170" t="s">
        <v>29</v>
      </c>
      <c r="QJG182" s="170" t="n">
        <v>69182</v>
      </c>
      <c r="QJH182" s="170" t="n">
        <f aca="false">QJH187</f>
        <v>0</v>
      </c>
      <c r="QJM182" s="170" t="s">
        <v>28</v>
      </c>
      <c r="QJN182" s="170" t="n">
        <f aca="false">QJQ182</f>
        <v>69182</v>
      </c>
      <c r="QJP182" s="170" t="s">
        <v>29</v>
      </c>
      <c r="QJQ182" s="170" t="n">
        <v>69182</v>
      </c>
      <c r="QJR182" s="170" t="n">
        <f aca="false">QJR187</f>
        <v>0</v>
      </c>
      <c r="QJW182" s="170" t="s">
        <v>28</v>
      </c>
      <c r="QJX182" s="170" t="n">
        <f aca="false">QKA182</f>
        <v>69182</v>
      </c>
      <c r="QJZ182" s="170" t="s">
        <v>29</v>
      </c>
      <c r="QKA182" s="170" t="n">
        <v>69182</v>
      </c>
      <c r="QKB182" s="170" t="n">
        <f aca="false">QKB187</f>
        <v>0</v>
      </c>
      <c r="QKG182" s="170" t="s">
        <v>28</v>
      </c>
      <c r="QKH182" s="170" t="n">
        <f aca="false">QKK182</f>
        <v>69182</v>
      </c>
      <c r="QKJ182" s="170" t="s">
        <v>29</v>
      </c>
      <c r="QKK182" s="170" t="n">
        <v>69182</v>
      </c>
      <c r="QKL182" s="170" t="n">
        <f aca="false">QKL187</f>
        <v>0</v>
      </c>
      <c r="QKQ182" s="170" t="s">
        <v>28</v>
      </c>
      <c r="QKR182" s="170" t="n">
        <f aca="false">QKU182</f>
        <v>69182</v>
      </c>
      <c r="QKT182" s="170" t="s">
        <v>29</v>
      </c>
      <c r="QKU182" s="170" t="n">
        <v>69182</v>
      </c>
      <c r="QKV182" s="170" t="n">
        <f aca="false">QKV187</f>
        <v>0</v>
      </c>
      <c r="QLA182" s="170" t="s">
        <v>28</v>
      </c>
      <c r="QLB182" s="170" t="n">
        <f aca="false">QLE182</f>
        <v>69182</v>
      </c>
      <c r="QLD182" s="170" t="s">
        <v>29</v>
      </c>
      <c r="QLE182" s="170" t="n">
        <v>69182</v>
      </c>
      <c r="QLF182" s="170" t="n">
        <f aca="false">QLF187</f>
        <v>0</v>
      </c>
      <c r="QLK182" s="170" t="s">
        <v>28</v>
      </c>
      <c r="QLL182" s="170" t="n">
        <f aca="false">QLO182</f>
        <v>69182</v>
      </c>
      <c r="QLN182" s="170" t="s">
        <v>29</v>
      </c>
      <c r="QLO182" s="170" t="n">
        <v>69182</v>
      </c>
      <c r="QLP182" s="170" t="n">
        <f aca="false">QLP187</f>
        <v>0</v>
      </c>
      <c r="QLU182" s="170" t="s">
        <v>28</v>
      </c>
      <c r="QLV182" s="170" t="n">
        <f aca="false">QLY182</f>
        <v>69182</v>
      </c>
      <c r="QLX182" s="170" t="s">
        <v>29</v>
      </c>
      <c r="QLY182" s="170" t="n">
        <v>69182</v>
      </c>
      <c r="QLZ182" s="170" t="n">
        <f aca="false">QLZ187</f>
        <v>0</v>
      </c>
      <c r="QME182" s="170" t="s">
        <v>28</v>
      </c>
      <c r="QMF182" s="170" t="n">
        <f aca="false">QMI182</f>
        <v>69182</v>
      </c>
      <c r="QMH182" s="170" t="s">
        <v>29</v>
      </c>
      <c r="QMI182" s="170" t="n">
        <v>69182</v>
      </c>
      <c r="QMJ182" s="170" t="n">
        <f aca="false">QMJ187</f>
        <v>0</v>
      </c>
      <c r="QMO182" s="170" t="s">
        <v>28</v>
      </c>
      <c r="QMP182" s="170" t="n">
        <f aca="false">QMS182</f>
        <v>69182</v>
      </c>
      <c r="QMR182" s="170" t="s">
        <v>29</v>
      </c>
      <c r="QMS182" s="170" t="n">
        <v>69182</v>
      </c>
      <c r="QMT182" s="170" t="n">
        <f aca="false">QMT187</f>
        <v>0</v>
      </c>
      <c r="QMY182" s="170" t="s">
        <v>28</v>
      </c>
      <c r="QMZ182" s="170" t="n">
        <f aca="false">QNC182</f>
        <v>69182</v>
      </c>
      <c r="QNB182" s="170" t="s">
        <v>29</v>
      </c>
      <c r="QNC182" s="170" t="n">
        <v>69182</v>
      </c>
      <c r="QND182" s="170" t="n">
        <f aca="false">QND187</f>
        <v>0</v>
      </c>
      <c r="QNI182" s="170" t="s">
        <v>28</v>
      </c>
      <c r="QNJ182" s="170" t="n">
        <f aca="false">QNM182</f>
        <v>69182</v>
      </c>
      <c r="QNL182" s="170" t="s">
        <v>29</v>
      </c>
      <c r="QNM182" s="170" t="n">
        <v>69182</v>
      </c>
      <c r="QNN182" s="170" t="n">
        <f aca="false">QNN187</f>
        <v>0</v>
      </c>
      <c r="QNS182" s="170" t="s">
        <v>28</v>
      </c>
      <c r="QNT182" s="170" t="n">
        <f aca="false">QNW182</f>
        <v>69182</v>
      </c>
      <c r="QNV182" s="170" t="s">
        <v>29</v>
      </c>
      <c r="QNW182" s="170" t="n">
        <v>69182</v>
      </c>
      <c r="QNX182" s="170" t="n">
        <f aca="false">QNX187</f>
        <v>0</v>
      </c>
      <c r="QOC182" s="170" t="s">
        <v>28</v>
      </c>
      <c r="QOD182" s="170" t="n">
        <f aca="false">QOG182</f>
        <v>69182</v>
      </c>
      <c r="QOF182" s="170" t="s">
        <v>29</v>
      </c>
      <c r="QOG182" s="170" t="n">
        <v>69182</v>
      </c>
      <c r="QOH182" s="170" t="n">
        <f aca="false">QOH187</f>
        <v>0</v>
      </c>
      <c r="QOM182" s="170" t="s">
        <v>28</v>
      </c>
      <c r="QON182" s="170" t="n">
        <f aca="false">QOQ182</f>
        <v>69182</v>
      </c>
      <c r="QOP182" s="170" t="s">
        <v>29</v>
      </c>
      <c r="QOQ182" s="170" t="n">
        <v>69182</v>
      </c>
      <c r="QOR182" s="170" t="n">
        <f aca="false">QOR187</f>
        <v>0</v>
      </c>
      <c r="QOW182" s="170" t="s">
        <v>28</v>
      </c>
      <c r="QOX182" s="170" t="n">
        <f aca="false">QPA182</f>
        <v>69182</v>
      </c>
      <c r="QOZ182" s="170" t="s">
        <v>29</v>
      </c>
      <c r="QPA182" s="170" t="n">
        <v>69182</v>
      </c>
      <c r="QPB182" s="170" t="n">
        <f aca="false">QPB187</f>
        <v>0</v>
      </c>
      <c r="QPG182" s="170" t="s">
        <v>28</v>
      </c>
      <c r="QPH182" s="170" t="n">
        <f aca="false">QPK182</f>
        <v>69182</v>
      </c>
      <c r="QPJ182" s="170" t="s">
        <v>29</v>
      </c>
      <c r="QPK182" s="170" t="n">
        <v>69182</v>
      </c>
      <c r="QPL182" s="170" t="n">
        <f aca="false">QPL187</f>
        <v>0</v>
      </c>
      <c r="QPQ182" s="170" t="s">
        <v>28</v>
      </c>
      <c r="QPR182" s="170" t="n">
        <f aca="false">QPU182</f>
        <v>69182</v>
      </c>
      <c r="QPT182" s="170" t="s">
        <v>29</v>
      </c>
      <c r="QPU182" s="170" t="n">
        <v>69182</v>
      </c>
      <c r="QPV182" s="170" t="n">
        <f aca="false">QPV187</f>
        <v>0</v>
      </c>
      <c r="QQA182" s="170" t="s">
        <v>28</v>
      </c>
      <c r="QQB182" s="170" t="n">
        <f aca="false">QQE182</f>
        <v>69182</v>
      </c>
      <c r="QQD182" s="170" t="s">
        <v>29</v>
      </c>
      <c r="QQE182" s="170" t="n">
        <v>69182</v>
      </c>
      <c r="QQF182" s="170" t="n">
        <f aca="false">QQF187</f>
        <v>0</v>
      </c>
      <c r="QQK182" s="170" t="s">
        <v>28</v>
      </c>
      <c r="QQL182" s="170" t="n">
        <f aca="false">QQO182</f>
        <v>69182</v>
      </c>
      <c r="QQN182" s="170" t="s">
        <v>29</v>
      </c>
      <c r="QQO182" s="170" t="n">
        <v>69182</v>
      </c>
      <c r="QQP182" s="170" t="n">
        <f aca="false">QQP187</f>
        <v>0</v>
      </c>
      <c r="QQU182" s="170" t="s">
        <v>28</v>
      </c>
      <c r="QQV182" s="170" t="n">
        <f aca="false">QQY182</f>
        <v>69182</v>
      </c>
      <c r="QQX182" s="170" t="s">
        <v>29</v>
      </c>
      <c r="QQY182" s="170" t="n">
        <v>69182</v>
      </c>
      <c r="QQZ182" s="170" t="n">
        <f aca="false">QQZ187</f>
        <v>0</v>
      </c>
      <c r="QRE182" s="170" t="s">
        <v>28</v>
      </c>
      <c r="QRF182" s="170" t="n">
        <f aca="false">QRI182</f>
        <v>69182</v>
      </c>
      <c r="QRH182" s="170" t="s">
        <v>29</v>
      </c>
      <c r="QRI182" s="170" t="n">
        <v>69182</v>
      </c>
      <c r="QRJ182" s="170" t="n">
        <f aca="false">QRJ187</f>
        <v>0</v>
      </c>
      <c r="QRO182" s="170" t="s">
        <v>28</v>
      </c>
      <c r="QRP182" s="170" t="n">
        <f aca="false">QRS182</f>
        <v>69182</v>
      </c>
      <c r="QRR182" s="170" t="s">
        <v>29</v>
      </c>
      <c r="QRS182" s="170" t="n">
        <v>69182</v>
      </c>
      <c r="QRT182" s="170" t="n">
        <f aca="false">QRT187</f>
        <v>0</v>
      </c>
      <c r="QRY182" s="170" t="s">
        <v>28</v>
      </c>
      <c r="QRZ182" s="170" t="n">
        <f aca="false">QSC182</f>
        <v>69182</v>
      </c>
      <c r="QSB182" s="170" t="s">
        <v>29</v>
      </c>
      <c r="QSC182" s="170" t="n">
        <v>69182</v>
      </c>
      <c r="QSD182" s="170" t="n">
        <f aca="false">QSD187</f>
        <v>0</v>
      </c>
      <c r="QSI182" s="170" t="s">
        <v>28</v>
      </c>
      <c r="QSJ182" s="170" t="n">
        <f aca="false">QSM182</f>
        <v>69182</v>
      </c>
      <c r="QSL182" s="170" t="s">
        <v>29</v>
      </c>
      <c r="QSM182" s="170" t="n">
        <v>69182</v>
      </c>
      <c r="QSN182" s="170" t="n">
        <f aca="false">QSN187</f>
        <v>0</v>
      </c>
      <c r="QSS182" s="170" t="s">
        <v>28</v>
      </c>
      <c r="QST182" s="170" t="n">
        <f aca="false">QSW182</f>
        <v>69182</v>
      </c>
      <c r="QSV182" s="170" t="s">
        <v>29</v>
      </c>
      <c r="QSW182" s="170" t="n">
        <v>69182</v>
      </c>
      <c r="QSX182" s="170" t="n">
        <f aca="false">QSX187</f>
        <v>0</v>
      </c>
      <c r="QTC182" s="170" t="s">
        <v>28</v>
      </c>
      <c r="QTD182" s="170" t="n">
        <f aca="false">QTG182</f>
        <v>69182</v>
      </c>
      <c r="QTF182" s="170" t="s">
        <v>29</v>
      </c>
      <c r="QTG182" s="170" t="n">
        <v>69182</v>
      </c>
      <c r="QTH182" s="170" t="n">
        <f aca="false">QTH187</f>
        <v>0</v>
      </c>
      <c r="QTM182" s="170" t="s">
        <v>28</v>
      </c>
      <c r="QTN182" s="170" t="n">
        <f aca="false">QTQ182</f>
        <v>69182</v>
      </c>
      <c r="QTP182" s="170" t="s">
        <v>29</v>
      </c>
      <c r="QTQ182" s="170" t="n">
        <v>69182</v>
      </c>
      <c r="QTR182" s="170" t="n">
        <f aca="false">QTR187</f>
        <v>0</v>
      </c>
      <c r="QTW182" s="170" t="s">
        <v>28</v>
      </c>
      <c r="QTX182" s="170" t="n">
        <f aca="false">QUA182</f>
        <v>69182</v>
      </c>
      <c r="QTZ182" s="170" t="s">
        <v>29</v>
      </c>
      <c r="QUA182" s="170" t="n">
        <v>69182</v>
      </c>
      <c r="QUB182" s="170" t="n">
        <f aca="false">QUB187</f>
        <v>0</v>
      </c>
      <c r="QUG182" s="170" t="s">
        <v>28</v>
      </c>
      <c r="QUH182" s="170" t="n">
        <f aca="false">QUK182</f>
        <v>69182</v>
      </c>
      <c r="QUJ182" s="170" t="s">
        <v>29</v>
      </c>
      <c r="QUK182" s="170" t="n">
        <v>69182</v>
      </c>
      <c r="QUL182" s="170" t="n">
        <f aca="false">QUL187</f>
        <v>0</v>
      </c>
      <c r="QUQ182" s="170" t="s">
        <v>28</v>
      </c>
      <c r="QUR182" s="170" t="n">
        <f aca="false">QUU182</f>
        <v>69182</v>
      </c>
      <c r="QUT182" s="170" t="s">
        <v>29</v>
      </c>
      <c r="QUU182" s="170" t="n">
        <v>69182</v>
      </c>
      <c r="QUV182" s="170" t="n">
        <f aca="false">QUV187</f>
        <v>0</v>
      </c>
      <c r="QVA182" s="170" t="s">
        <v>28</v>
      </c>
      <c r="QVB182" s="170" t="n">
        <f aca="false">QVE182</f>
        <v>69182</v>
      </c>
      <c r="QVD182" s="170" t="s">
        <v>29</v>
      </c>
      <c r="QVE182" s="170" t="n">
        <v>69182</v>
      </c>
      <c r="QVF182" s="170" t="n">
        <f aca="false">QVF187</f>
        <v>0</v>
      </c>
      <c r="QVK182" s="170" t="s">
        <v>28</v>
      </c>
      <c r="QVL182" s="170" t="n">
        <f aca="false">QVO182</f>
        <v>69182</v>
      </c>
      <c r="QVN182" s="170" t="s">
        <v>29</v>
      </c>
      <c r="QVO182" s="170" t="n">
        <v>69182</v>
      </c>
      <c r="QVP182" s="170" t="n">
        <f aca="false">QVP187</f>
        <v>0</v>
      </c>
      <c r="QVU182" s="170" t="s">
        <v>28</v>
      </c>
      <c r="QVV182" s="170" t="n">
        <f aca="false">QVY182</f>
        <v>69182</v>
      </c>
      <c r="QVX182" s="170" t="s">
        <v>29</v>
      </c>
      <c r="QVY182" s="170" t="n">
        <v>69182</v>
      </c>
      <c r="QVZ182" s="170" t="n">
        <f aca="false">QVZ187</f>
        <v>0</v>
      </c>
      <c r="QWE182" s="170" t="s">
        <v>28</v>
      </c>
      <c r="QWF182" s="170" t="n">
        <f aca="false">QWI182</f>
        <v>69182</v>
      </c>
      <c r="QWH182" s="170" t="s">
        <v>29</v>
      </c>
      <c r="QWI182" s="170" t="n">
        <v>69182</v>
      </c>
      <c r="QWJ182" s="170" t="n">
        <f aca="false">QWJ187</f>
        <v>0</v>
      </c>
      <c r="QWO182" s="170" t="s">
        <v>28</v>
      </c>
      <c r="QWP182" s="170" t="n">
        <f aca="false">QWS182</f>
        <v>69182</v>
      </c>
      <c r="QWR182" s="170" t="s">
        <v>29</v>
      </c>
      <c r="QWS182" s="170" t="n">
        <v>69182</v>
      </c>
      <c r="QWT182" s="170" t="n">
        <f aca="false">QWT187</f>
        <v>0</v>
      </c>
      <c r="QWY182" s="170" t="s">
        <v>28</v>
      </c>
      <c r="QWZ182" s="170" t="n">
        <f aca="false">QXC182</f>
        <v>69182</v>
      </c>
      <c r="QXB182" s="170" t="s">
        <v>29</v>
      </c>
      <c r="QXC182" s="170" t="n">
        <v>69182</v>
      </c>
      <c r="QXD182" s="170" t="n">
        <f aca="false">QXD187</f>
        <v>0</v>
      </c>
      <c r="QXI182" s="170" t="s">
        <v>28</v>
      </c>
      <c r="QXJ182" s="170" t="n">
        <f aca="false">QXM182</f>
        <v>69182</v>
      </c>
      <c r="QXL182" s="170" t="s">
        <v>29</v>
      </c>
      <c r="QXM182" s="170" t="n">
        <v>69182</v>
      </c>
      <c r="QXN182" s="170" t="n">
        <f aca="false">QXN187</f>
        <v>0</v>
      </c>
      <c r="QXS182" s="170" t="s">
        <v>28</v>
      </c>
      <c r="QXT182" s="170" t="n">
        <f aca="false">QXW182</f>
        <v>69182</v>
      </c>
      <c r="QXV182" s="170" t="s">
        <v>29</v>
      </c>
      <c r="QXW182" s="170" t="n">
        <v>69182</v>
      </c>
      <c r="QXX182" s="170" t="n">
        <f aca="false">QXX187</f>
        <v>0</v>
      </c>
      <c r="QYC182" s="170" t="s">
        <v>28</v>
      </c>
      <c r="QYD182" s="170" t="n">
        <f aca="false">QYG182</f>
        <v>69182</v>
      </c>
      <c r="QYF182" s="170" t="s">
        <v>29</v>
      </c>
      <c r="QYG182" s="170" t="n">
        <v>69182</v>
      </c>
      <c r="QYH182" s="170" t="n">
        <f aca="false">QYH187</f>
        <v>0</v>
      </c>
      <c r="QYM182" s="170" t="s">
        <v>28</v>
      </c>
      <c r="QYN182" s="170" t="n">
        <f aca="false">QYQ182</f>
        <v>69182</v>
      </c>
      <c r="QYP182" s="170" t="s">
        <v>29</v>
      </c>
      <c r="QYQ182" s="170" t="n">
        <v>69182</v>
      </c>
      <c r="QYR182" s="170" t="n">
        <f aca="false">QYR187</f>
        <v>0</v>
      </c>
      <c r="QYW182" s="170" t="s">
        <v>28</v>
      </c>
      <c r="QYX182" s="170" t="n">
        <f aca="false">QZA182</f>
        <v>69182</v>
      </c>
      <c r="QYZ182" s="170" t="s">
        <v>29</v>
      </c>
      <c r="QZA182" s="170" t="n">
        <v>69182</v>
      </c>
      <c r="QZB182" s="170" t="n">
        <f aca="false">QZB187</f>
        <v>0</v>
      </c>
      <c r="QZG182" s="170" t="s">
        <v>28</v>
      </c>
      <c r="QZH182" s="170" t="n">
        <f aca="false">QZK182</f>
        <v>69182</v>
      </c>
      <c r="QZJ182" s="170" t="s">
        <v>29</v>
      </c>
      <c r="QZK182" s="170" t="n">
        <v>69182</v>
      </c>
      <c r="QZL182" s="170" t="n">
        <f aca="false">QZL187</f>
        <v>0</v>
      </c>
      <c r="QZQ182" s="170" t="s">
        <v>28</v>
      </c>
      <c r="QZR182" s="170" t="n">
        <f aca="false">QZU182</f>
        <v>69182</v>
      </c>
      <c r="QZT182" s="170" t="s">
        <v>29</v>
      </c>
      <c r="QZU182" s="170" t="n">
        <v>69182</v>
      </c>
      <c r="QZV182" s="170" t="n">
        <f aca="false">QZV187</f>
        <v>0</v>
      </c>
      <c r="RAA182" s="170" t="s">
        <v>28</v>
      </c>
      <c r="RAB182" s="170" t="n">
        <f aca="false">RAE182</f>
        <v>69182</v>
      </c>
      <c r="RAD182" s="170" t="s">
        <v>29</v>
      </c>
      <c r="RAE182" s="170" t="n">
        <v>69182</v>
      </c>
      <c r="RAF182" s="170" t="n">
        <f aca="false">RAF187</f>
        <v>0</v>
      </c>
      <c r="RAK182" s="170" t="s">
        <v>28</v>
      </c>
      <c r="RAL182" s="170" t="n">
        <f aca="false">RAO182</f>
        <v>69182</v>
      </c>
      <c r="RAN182" s="170" t="s">
        <v>29</v>
      </c>
      <c r="RAO182" s="170" t="n">
        <v>69182</v>
      </c>
      <c r="RAP182" s="170" t="n">
        <f aca="false">RAP187</f>
        <v>0</v>
      </c>
      <c r="RAU182" s="170" t="s">
        <v>28</v>
      </c>
      <c r="RAV182" s="170" t="n">
        <f aca="false">RAY182</f>
        <v>69182</v>
      </c>
      <c r="RAX182" s="170" t="s">
        <v>29</v>
      </c>
      <c r="RAY182" s="170" t="n">
        <v>69182</v>
      </c>
      <c r="RAZ182" s="170" t="n">
        <f aca="false">RAZ187</f>
        <v>0</v>
      </c>
      <c r="RBE182" s="170" t="s">
        <v>28</v>
      </c>
      <c r="RBF182" s="170" t="n">
        <f aca="false">RBI182</f>
        <v>69182</v>
      </c>
      <c r="RBH182" s="170" t="s">
        <v>29</v>
      </c>
      <c r="RBI182" s="170" t="n">
        <v>69182</v>
      </c>
      <c r="RBJ182" s="170" t="n">
        <f aca="false">RBJ187</f>
        <v>0</v>
      </c>
      <c r="RBO182" s="170" t="s">
        <v>28</v>
      </c>
      <c r="RBP182" s="170" t="n">
        <f aca="false">RBS182</f>
        <v>69182</v>
      </c>
      <c r="RBR182" s="170" t="s">
        <v>29</v>
      </c>
      <c r="RBS182" s="170" t="n">
        <v>69182</v>
      </c>
      <c r="RBT182" s="170" t="n">
        <f aca="false">RBT187</f>
        <v>0</v>
      </c>
      <c r="RBY182" s="170" t="s">
        <v>28</v>
      </c>
      <c r="RBZ182" s="170" t="n">
        <f aca="false">RCC182</f>
        <v>69182</v>
      </c>
      <c r="RCB182" s="170" t="s">
        <v>29</v>
      </c>
      <c r="RCC182" s="170" t="n">
        <v>69182</v>
      </c>
      <c r="RCD182" s="170" t="n">
        <f aca="false">RCD187</f>
        <v>0</v>
      </c>
      <c r="RCI182" s="170" t="s">
        <v>28</v>
      </c>
      <c r="RCJ182" s="170" t="n">
        <f aca="false">RCM182</f>
        <v>69182</v>
      </c>
      <c r="RCL182" s="170" t="s">
        <v>29</v>
      </c>
      <c r="RCM182" s="170" t="n">
        <v>69182</v>
      </c>
      <c r="RCN182" s="170" t="n">
        <f aca="false">RCN187</f>
        <v>0</v>
      </c>
      <c r="RCS182" s="170" t="s">
        <v>28</v>
      </c>
      <c r="RCT182" s="170" t="n">
        <f aca="false">RCW182</f>
        <v>69182</v>
      </c>
      <c r="RCV182" s="170" t="s">
        <v>29</v>
      </c>
      <c r="RCW182" s="170" t="n">
        <v>69182</v>
      </c>
      <c r="RCX182" s="170" t="n">
        <f aca="false">RCX187</f>
        <v>0</v>
      </c>
      <c r="RDC182" s="170" t="s">
        <v>28</v>
      </c>
      <c r="RDD182" s="170" t="n">
        <f aca="false">RDG182</f>
        <v>69182</v>
      </c>
      <c r="RDF182" s="170" t="s">
        <v>29</v>
      </c>
      <c r="RDG182" s="170" t="n">
        <v>69182</v>
      </c>
      <c r="RDH182" s="170" t="n">
        <f aca="false">RDH187</f>
        <v>0</v>
      </c>
      <c r="RDM182" s="170" t="s">
        <v>28</v>
      </c>
      <c r="RDN182" s="170" t="n">
        <f aca="false">RDQ182</f>
        <v>69182</v>
      </c>
      <c r="RDP182" s="170" t="s">
        <v>29</v>
      </c>
      <c r="RDQ182" s="170" t="n">
        <v>69182</v>
      </c>
      <c r="RDR182" s="170" t="n">
        <f aca="false">RDR187</f>
        <v>0</v>
      </c>
      <c r="RDW182" s="170" t="s">
        <v>28</v>
      </c>
      <c r="RDX182" s="170" t="n">
        <f aca="false">REA182</f>
        <v>69182</v>
      </c>
      <c r="RDZ182" s="170" t="s">
        <v>29</v>
      </c>
      <c r="REA182" s="170" t="n">
        <v>69182</v>
      </c>
      <c r="REB182" s="170" t="n">
        <f aca="false">REB187</f>
        <v>0</v>
      </c>
      <c r="REG182" s="170" t="s">
        <v>28</v>
      </c>
      <c r="REH182" s="170" t="n">
        <f aca="false">REK182</f>
        <v>69182</v>
      </c>
      <c r="REJ182" s="170" t="s">
        <v>29</v>
      </c>
      <c r="REK182" s="170" t="n">
        <v>69182</v>
      </c>
      <c r="REL182" s="170" t="n">
        <f aca="false">REL187</f>
        <v>0</v>
      </c>
      <c r="REQ182" s="170" t="s">
        <v>28</v>
      </c>
      <c r="RER182" s="170" t="n">
        <f aca="false">REU182</f>
        <v>69182</v>
      </c>
      <c r="RET182" s="170" t="s">
        <v>29</v>
      </c>
      <c r="REU182" s="170" t="n">
        <v>69182</v>
      </c>
      <c r="REV182" s="170" t="n">
        <f aca="false">REV187</f>
        <v>0</v>
      </c>
      <c r="RFA182" s="170" t="s">
        <v>28</v>
      </c>
      <c r="RFB182" s="170" t="n">
        <f aca="false">RFE182</f>
        <v>69182</v>
      </c>
      <c r="RFD182" s="170" t="s">
        <v>29</v>
      </c>
      <c r="RFE182" s="170" t="n">
        <v>69182</v>
      </c>
      <c r="RFF182" s="170" t="n">
        <f aca="false">RFF187</f>
        <v>0</v>
      </c>
      <c r="RFK182" s="170" t="s">
        <v>28</v>
      </c>
      <c r="RFL182" s="170" t="n">
        <f aca="false">RFO182</f>
        <v>69182</v>
      </c>
      <c r="RFN182" s="170" t="s">
        <v>29</v>
      </c>
      <c r="RFO182" s="170" t="n">
        <v>69182</v>
      </c>
      <c r="RFP182" s="170" t="n">
        <f aca="false">RFP187</f>
        <v>0</v>
      </c>
      <c r="RFU182" s="170" t="s">
        <v>28</v>
      </c>
      <c r="RFV182" s="170" t="n">
        <f aca="false">RFY182</f>
        <v>69182</v>
      </c>
      <c r="RFX182" s="170" t="s">
        <v>29</v>
      </c>
      <c r="RFY182" s="170" t="n">
        <v>69182</v>
      </c>
      <c r="RFZ182" s="170" t="n">
        <f aca="false">RFZ187</f>
        <v>0</v>
      </c>
      <c r="RGE182" s="170" t="s">
        <v>28</v>
      </c>
      <c r="RGF182" s="170" t="n">
        <f aca="false">RGI182</f>
        <v>69182</v>
      </c>
      <c r="RGH182" s="170" t="s">
        <v>29</v>
      </c>
      <c r="RGI182" s="170" t="n">
        <v>69182</v>
      </c>
      <c r="RGJ182" s="170" t="n">
        <f aca="false">RGJ187</f>
        <v>0</v>
      </c>
      <c r="RGO182" s="170" t="s">
        <v>28</v>
      </c>
      <c r="RGP182" s="170" t="n">
        <f aca="false">RGS182</f>
        <v>69182</v>
      </c>
      <c r="RGR182" s="170" t="s">
        <v>29</v>
      </c>
      <c r="RGS182" s="170" t="n">
        <v>69182</v>
      </c>
      <c r="RGT182" s="170" t="n">
        <f aca="false">RGT187</f>
        <v>0</v>
      </c>
      <c r="RGY182" s="170" t="s">
        <v>28</v>
      </c>
      <c r="RGZ182" s="170" t="n">
        <f aca="false">RHC182</f>
        <v>69182</v>
      </c>
      <c r="RHB182" s="170" t="s">
        <v>29</v>
      </c>
      <c r="RHC182" s="170" t="n">
        <v>69182</v>
      </c>
      <c r="RHD182" s="170" t="n">
        <f aca="false">RHD187</f>
        <v>0</v>
      </c>
      <c r="RHI182" s="170" t="s">
        <v>28</v>
      </c>
      <c r="RHJ182" s="170" t="n">
        <f aca="false">RHM182</f>
        <v>69182</v>
      </c>
      <c r="RHL182" s="170" t="s">
        <v>29</v>
      </c>
      <c r="RHM182" s="170" t="n">
        <v>69182</v>
      </c>
      <c r="RHN182" s="170" t="n">
        <f aca="false">RHN187</f>
        <v>0</v>
      </c>
      <c r="RHS182" s="170" t="s">
        <v>28</v>
      </c>
      <c r="RHT182" s="170" t="n">
        <f aca="false">RHW182</f>
        <v>69182</v>
      </c>
      <c r="RHV182" s="170" t="s">
        <v>29</v>
      </c>
      <c r="RHW182" s="170" t="n">
        <v>69182</v>
      </c>
      <c r="RHX182" s="170" t="n">
        <f aca="false">RHX187</f>
        <v>0</v>
      </c>
      <c r="RIC182" s="170" t="s">
        <v>28</v>
      </c>
      <c r="RID182" s="170" t="n">
        <f aca="false">RIG182</f>
        <v>69182</v>
      </c>
      <c r="RIF182" s="170" t="s">
        <v>29</v>
      </c>
      <c r="RIG182" s="170" t="n">
        <v>69182</v>
      </c>
      <c r="RIH182" s="170" t="n">
        <f aca="false">RIH187</f>
        <v>0</v>
      </c>
      <c r="RIM182" s="170" t="s">
        <v>28</v>
      </c>
      <c r="RIN182" s="170" t="n">
        <f aca="false">RIQ182</f>
        <v>69182</v>
      </c>
      <c r="RIP182" s="170" t="s">
        <v>29</v>
      </c>
      <c r="RIQ182" s="170" t="n">
        <v>69182</v>
      </c>
      <c r="RIR182" s="170" t="n">
        <f aca="false">RIR187</f>
        <v>0</v>
      </c>
      <c r="RIW182" s="170" t="s">
        <v>28</v>
      </c>
      <c r="RIX182" s="170" t="n">
        <f aca="false">RJA182</f>
        <v>69182</v>
      </c>
      <c r="RIZ182" s="170" t="s">
        <v>29</v>
      </c>
      <c r="RJA182" s="170" t="n">
        <v>69182</v>
      </c>
      <c r="RJB182" s="170" t="n">
        <f aca="false">RJB187</f>
        <v>0</v>
      </c>
      <c r="RJG182" s="170" t="s">
        <v>28</v>
      </c>
      <c r="RJH182" s="170" t="n">
        <f aca="false">RJK182</f>
        <v>69182</v>
      </c>
      <c r="RJJ182" s="170" t="s">
        <v>29</v>
      </c>
      <c r="RJK182" s="170" t="n">
        <v>69182</v>
      </c>
      <c r="RJL182" s="170" t="n">
        <f aca="false">RJL187</f>
        <v>0</v>
      </c>
      <c r="RJQ182" s="170" t="s">
        <v>28</v>
      </c>
      <c r="RJR182" s="170" t="n">
        <f aca="false">RJU182</f>
        <v>69182</v>
      </c>
      <c r="RJT182" s="170" t="s">
        <v>29</v>
      </c>
      <c r="RJU182" s="170" t="n">
        <v>69182</v>
      </c>
      <c r="RJV182" s="170" t="n">
        <f aca="false">RJV187</f>
        <v>0</v>
      </c>
      <c r="RKA182" s="170" t="s">
        <v>28</v>
      </c>
      <c r="RKB182" s="170" t="n">
        <f aca="false">RKE182</f>
        <v>69182</v>
      </c>
      <c r="RKD182" s="170" t="s">
        <v>29</v>
      </c>
      <c r="RKE182" s="170" t="n">
        <v>69182</v>
      </c>
      <c r="RKF182" s="170" t="n">
        <f aca="false">RKF187</f>
        <v>0</v>
      </c>
      <c r="RKK182" s="170" t="s">
        <v>28</v>
      </c>
      <c r="RKL182" s="170" t="n">
        <f aca="false">RKO182</f>
        <v>69182</v>
      </c>
      <c r="RKN182" s="170" t="s">
        <v>29</v>
      </c>
      <c r="RKO182" s="170" t="n">
        <v>69182</v>
      </c>
      <c r="RKP182" s="170" t="n">
        <f aca="false">RKP187</f>
        <v>0</v>
      </c>
      <c r="RKU182" s="170" t="s">
        <v>28</v>
      </c>
      <c r="RKV182" s="170" t="n">
        <f aca="false">RKY182</f>
        <v>69182</v>
      </c>
      <c r="RKX182" s="170" t="s">
        <v>29</v>
      </c>
      <c r="RKY182" s="170" t="n">
        <v>69182</v>
      </c>
      <c r="RKZ182" s="170" t="n">
        <f aca="false">RKZ187</f>
        <v>0</v>
      </c>
      <c r="RLE182" s="170" t="s">
        <v>28</v>
      </c>
      <c r="RLF182" s="170" t="n">
        <f aca="false">RLI182</f>
        <v>69182</v>
      </c>
      <c r="RLH182" s="170" t="s">
        <v>29</v>
      </c>
      <c r="RLI182" s="170" t="n">
        <v>69182</v>
      </c>
      <c r="RLJ182" s="170" t="n">
        <f aca="false">RLJ187</f>
        <v>0</v>
      </c>
      <c r="RLO182" s="170" t="s">
        <v>28</v>
      </c>
      <c r="RLP182" s="170" t="n">
        <f aca="false">RLS182</f>
        <v>69182</v>
      </c>
      <c r="RLR182" s="170" t="s">
        <v>29</v>
      </c>
      <c r="RLS182" s="170" t="n">
        <v>69182</v>
      </c>
      <c r="RLT182" s="170" t="n">
        <f aca="false">RLT187</f>
        <v>0</v>
      </c>
      <c r="RLY182" s="170" t="s">
        <v>28</v>
      </c>
      <c r="RLZ182" s="170" t="n">
        <f aca="false">RMC182</f>
        <v>69182</v>
      </c>
      <c r="RMB182" s="170" t="s">
        <v>29</v>
      </c>
      <c r="RMC182" s="170" t="n">
        <v>69182</v>
      </c>
      <c r="RMD182" s="170" t="n">
        <f aca="false">RMD187</f>
        <v>0</v>
      </c>
      <c r="RMI182" s="170" t="s">
        <v>28</v>
      </c>
      <c r="RMJ182" s="170" t="n">
        <f aca="false">RMM182</f>
        <v>69182</v>
      </c>
      <c r="RML182" s="170" t="s">
        <v>29</v>
      </c>
      <c r="RMM182" s="170" t="n">
        <v>69182</v>
      </c>
      <c r="RMN182" s="170" t="n">
        <f aca="false">RMN187</f>
        <v>0</v>
      </c>
      <c r="RMS182" s="170" t="s">
        <v>28</v>
      </c>
      <c r="RMT182" s="170" t="n">
        <f aca="false">RMW182</f>
        <v>69182</v>
      </c>
      <c r="RMV182" s="170" t="s">
        <v>29</v>
      </c>
      <c r="RMW182" s="170" t="n">
        <v>69182</v>
      </c>
      <c r="RMX182" s="170" t="n">
        <f aca="false">RMX187</f>
        <v>0</v>
      </c>
      <c r="RNC182" s="170" t="s">
        <v>28</v>
      </c>
      <c r="RND182" s="170" t="n">
        <f aca="false">RNG182</f>
        <v>69182</v>
      </c>
      <c r="RNF182" s="170" t="s">
        <v>29</v>
      </c>
      <c r="RNG182" s="170" t="n">
        <v>69182</v>
      </c>
      <c r="RNH182" s="170" t="n">
        <f aca="false">RNH187</f>
        <v>0</v>
      </c>
      <c r="RNM182" s="170" t="s">
        <v>28</v>
      </c>
      <c r="RNN182" s="170" t="n">
        <f aca="false">RNQ182</f>
        <v>69182</v>
      </c>
      <c r="RNP182" s="170" t="s">
        <v>29</v>
      </c>
      <c r="RNQ182" s="170" t="n">
        <v>69182</v>
      </c>
      <c r="RNR182" s="170" t="n">
        <f aca="false">RNR187</f>
        <v>0</v>
      </c>
      <c r="RNW182" s="170" t="s">
        <v>28</v>
      </c>
      <c r="RNX182" s="170" t="n">
        <f aca="false">ROA182</f>
        <v>69182</v>
      </c>
      <c r="RNZ182" s="170" t="s">
        <v>29</v>
      </c>
      <c r="ROA182" s="170" t="n">
        <v>69182</v>
      </c>
      <c r="ROB182" s="170" t="n">
        <f aca="false">ROB187</f>
        <v>0</v>
      </c>
      <c r="ROG182" s="170" t="s">
        <v>28</v>
      </c>
      <c r="ROH182" s="170" t="n">
        <f aca="false">ROK182</f>
        <v>69182</v>
      </c>
      <c r="ROJ182" s="170" t="s">
        <v>29</v>
      </c>
      <c r="ROK182" s="170" t="n">
        <v>69182</v>
      </c>
      <c r="ROL182" s="170" t="n">
        <f aca="false">ROL187</f>
        <v>0</v>
      </c>
      <c r="ROQ182" s="170" t="s">
        <v>28</v>
      </c>
      <c r="ROR182" s="170" t="n">
        <f aca="false">ROU182</f>
        <v>69182</v>
      </c>
      <c r="ROT182" s="170" t="s">
        <v>29</v>
      </c>
      <c r="ROU182" s="170" t="n">
        <v>69182</v>
      </c>
      <c r="ROV182" s="170" t="n">
        <f aca="false">ROV187</f>
        <v>0</v>
      </c>
      <c r="RPA182" s="170" t="s">
        <v>28</v>
      </c>
      <c r="RPB182" s="170" t="n">
        <f aca="false">RPE182</f>
        <v>69182</v>
      </c>
      <c r="RPD182" s="170" t="s">
        <v>29</v>
      </c>
      <c r="RPE182" s="170" t="n">
        <v>69182</v>
      </c>
      <c r="RPF182" s="170" t="n">
        <f aca="false">RPF187</f>
        <v>0</v>
      </c>
      <c r="RPK182" s="170" t="s">
        <v>28</v>
      </c>
      <c r="RPL182" s="170" t="n">
        <f aca="false">RPO182</f>
        <v>69182</v>
      </c>
      <c r="RPN182" s="170" t="s">
        <v>29</v>
      </c>
      <c r="RPO182" s="170" t="n">
        <v>69182</v>
      </c>
      <c r="RPP182" s="170" t="n">
        <f aca="false">RPP187</f>
        <v>0</v>
      </c>
      <c r="RPU182" s="170" t="s">
        <v>28</v>
      </c>
      <c r="RPV182" s="170" t="n">
        <f aca="false">RPY182</f>
        <v>69182</v>
      </c>
      <c r="RPX182" s="170" t="s">
        <v>29</v>
      </c>
      <c r="RPY182" s="170" t="n">
        <v>69182</v>
      </c>
      <c r="RPZ182" s="170" t="n">
        <f aca="false">RPZ187</f>
        <v>0</v>
      </c>
      <c r="RQE182" s="170" t="s">
        <v>28</v>
      </c>
      <c r="RQF182" s="170" t="n">
        <f aca="false">RQI182</f>
        <v>69182</v>
      </c>
      <c r="RQH182" s="170" t="s">
        <v>29</v>
      </c>
      <c r="RQI182" s="170" t="n">
        <v>69182</v>
      </c>
      <c r="RQJ182" s="170" t="n">
        <f aca="false">RQJ187</f>
        <v>0</v>
      </c>
      <c r="RQO182" s="170" t="s">
        <v>28</v>
      </c>
      <c r="RQP182" s="170" t="n">
        <f aca="false">RQS182</f>
        <v>69182</v>
      </c>
      <c r="RQR182" s="170" t="s">
        <v>29</v>
      </c>
      <c r="RQS182" s="170" t="n">
        <v>69182</v>
      </c>
      <c r="RQT182" s="170" t="n">
        <f aca="false">RQT187</f>
        <v>0</v>
      </c>
      <c r="RQY182" s="170" t="s">
        <v>28</v>
      </c>
      <c r="RQZ182" s="170" t="n">
        <f aca="false">RRC182</f>
        <v>69182</v>
      </c>
      <c r="RRB182" s="170" t="s">
        <v>29</v>
      </c>
      <c r="RRC182" s="170" t="n">
        <v>69182</v>
      </c>
      <c r="RRD182" s="170" t="n">
        <f aca="false">RRD187</f>
        <v>0</v>
      </c>
      <c r="RRI182" s="170" t="s">
        <v>28</v>
      </c>
      <c r="RRJ182" s="170" t="n">
        <f aca="false">RRM182</f>
        <v>69182</v>
      </c>
      <c r="RRL182" s="170" t="s">
        <v>29</v>
      </c>
      <c r="RRM182" s="170" t="n">
        <v>69182</v>
      </c>
      <c r="RRN182" s="170" t="n">
        <f aca="false">RRN187</f>
        <v>0</v>
      </c>
      <c r="RRS182" s="170" t="s">
        <v>28</v>
      </c>
      <c r="RRT182" s="170" t="n">
        <f aca="false">RRW182</f>
        <v>69182</v>
      </c>
      <c r="RRV182" s="170" t="s">
        <v>29</v>
      </c>
      <c r="RRW182" s="170" t="n">
        <v>69182</v>
      </c>
      <c r="RRX182" s="170" t="n">
        <f aca="false">RRX187</f>
        <v>0</v>
      </c>
      <c r="RSC182" s="170" t="s">
        <v>28</v>
      </c>
      <c r="RSD182" s="170" t="n">
        <f aca="false">RSG182</f>
        <v>69182</v>
      </c>
      <c r="RSF182" s="170" t="s">
        <v>29</v>
      </c>
      <c r="RSG182" s="170" t="n">
        <v>69182</v>
      </c>
      <c r="RSH182" s="170" t="n">
        <f aca="false">RSH187</f>
        <v>0</v>
      </c>
      <c r="RSM182" s="170" t="s">
        <v>28</v>
      </c>
      <c r="RSN182" s="170" t="n">
        <f aca="false">RSQ182</f>
        <v>69182</v>
      </c>
      <c r="RSP182" s="170" t="s">
        <v>29</v>
      </c>
      <c r="RSQ182" s="170" t="n">
        <v>69182</v>
      </c>
      <c r="RSR182" s="170" t="n">
        <f aca="false">RSR187</f>
        <v>0</v>
      </c>
      <c r="RSW182" s="170" t="s">
        <v>28</v>
      </c>
      <c r="RSX182" s="170" t="n">
        <f aca="false">RTA182</f>
        <v>69182</v>
      </c>
      <c r="RSZ182" s="170" t="s">
        <v>29</v>
      </c>
      <c r="RTA182" s="170" t="n">
        <v>69182</v>
      </c>
      <c r="RTB182" s="170" t="n">
        <f aca="false">RTB187</f>
        <v>0</v>
      </c>
      <c r="RTG182" s="170" t="s">
        <v>28</v>
      </c>
      <c r="RTH182" s="170" t="n">
        <f aca="false">RTK182</f>
        <v>69182</v>
      </c>
      <c r="RTJ182" s="170" t="s">
        <v>29</v>
      </c>
      <c r="RTK182" s="170" t="n">
        <v>69182</v>
      </c>
      <c r="RTL182" s="170" t="n">
        <f aca="false">RTL187</f>
        <v>0</v>
      </c>
      <c r="RTQ182" s="170" t="s">
        <v>28</v>
      </c>
      <c r="RTR182" s="170" t="n">
        <f aca="false">RTU182</f>
        <v>69182</v>
      </c>
      <c r="RTT182" s="170" t="s">
        <v>29</v>
      </c>
      <c r="RTU182" s="170" t="n">
        <v>69182</v>
      </c>
      <c r="RTV182" s="170" t="n">
        <f aca="false">RTV187</f>
        <v>0</v>
      </c>
      <c r="RUA182" s="170" t="s">
        <v>28</v>
      </c>
      <c r="RUB182" s="170" t="n">
        <f aca="false">RUE182</f>
        <v>69182</v>
      </c>
      <c r="RUD182" s="170" t="s">
        <v>29</v>
      </c>
      <c r="RUE182" s="170" t="n">
        <v>69182</v>
      </c>
      <c r="RUF182" s="170" t="n">
        <f aca="false">RUF187</f>
        <v>0</v>
      </c>
      <c r="RUK182" s="170" t="s">
        <v>28</v>
      </c>
      <c r="RUL182" s="170" t="n">
        <f aca="false">RUO182</f>
        <v>69182</v>
      </c>
      <c r="RUN182" s="170" t="s">
        <v>29</v>
      </c>
      <c r="RUO182" s="170" t="n">
        <v>69182</v>
      </c>
      <c r="RUP182" s="170" t="n">
        <f aca="false">RUP187</f>
        <v>0</v>
      </c>
      <c r="RUU182" s="170" t="s">
        <v>28</v>
      </c>
      <c r="RUV182" s="170" t="n">
        <f aca="false">RUY182</f>
        <v>69182</v>
      </c>
      <c r="RUX182" s="170" t="s">
        <v>29</v>
      </c>
      <c r="RUY182" s="170" t="n">
        <v>69182</v>
      </c>
      <c r="RUZ182" s="170" t="n">
        <f aca="false">RUZ187</f>
        <v>0</v>
      </c>
      <c r="RVE182" s="170" t="s">
        <v>28</v>
      </c>
      <c r="RVF182" s="170" t="n">
        <f aca="false">RVI182</f>
        <v>69182</v>
      </c>
      <c r="RVH182" s="170" t="s">
        <v>29</v>
      </c>
      <c r="RVI182" s="170" t="n">
        <v>69182</v>
      </c>
      <c r="RVJ182" s="170" t="n">
        <f aca="false">RVJ187</f>
        <v>0</v>
      </c>
      <c r="RVO182" s="170" t="s">
        <v>28</v>
      </c>
      <c r="RVP182" s="170" t="n">
        <f aca="false">RVS182</f>
        <v>69182</v>
      </c>
      <c r="RVR182" s="170" t="s">
        <v>29</v>
      </c>
      <c r="RVS182" s="170" t="n">
        <v>69182</v>
      </c>
      <c r="RVT182" s="170" t="n">
        <f aca="false">RVT187</f>
        <v>0</v>
      </c>
      <c r="RVY182" s="170" t="s">
        <v>28</v>
      </c>
      <c r="RVZ182" s="170" t="n">
        <f aca="false">RWC182</f>
        <v>69182</v>
      </c>
      <c r="RWB182" s="170" t="s">
        <v>29</v>
      </c>
      <c r="RWC182" s="170" t="n">
        <v>69182</v>
      </c>
      <c r="RWD182" s="170" t="n">
        <f aca="false">RWD187</f>
        <v>0</v>
      </c>
      <c r="RWI182" s="170" t="s">
        <v>28</v>
      </c>
      <c r="RWJ182" s="170" t="n">
        <f aca="false">RWM182</f>
        <v>69182</v>
      </c>
      <c r="RWL182" s="170" t="s">
        <v>29</v>
      </c>
      <c r="RWM182" s="170" t="n">
        <v>69182</v>
      </c>
      <c r="RWN182" s="170" t="n">
        <f aca="false">RWN187</f>
        <v>0</v>
      </c>
      <c r="RWS182" s="170" t="s">
        <v>28</v>
      </c>
      <c r="RWT182" s="170" t="n">
        <f aca="false">RWW182</f>
        <v>69182</v>
      </c>
      <c r="RWV182" s="170" t="s">
        <v>29</v>
      </c>
      <c r="RWW182" s="170" t="n">
        <v>69182</v>
      </c>
      <c r="RWX182" s="170" t="n">
        <f aca="false">RWX187</f>
        <v>0</v>
      </c>
      <c r="RXC182" s="170" t="s">
        <v>28</v>
      </c>
      <c r="RXD182" s="170" t="n">
        <f aca="false">RXG182</f>
        <v>69182</v>
      </c>
      <c r="RXF182" s="170" t="s">
        <v>29</v>
      </c>
      <c r="RXG182" s="170" t="n">
        <v>69182</v>
      </c>
      <c r="RXH182" s="170" t="n">
        <f aca="false">RXH187</f>
        <v>0</v>
      </c>
      <c r="RXM182" s="170" t="s">
        <v>28</v>
      </c>
      <c r="RXN182" s="170" t="n">
        <f aca="false">RXQ182</f>
        <v>69182</v>
      </c>
      <c r="RXP182" s="170" t="s">
        <v>29</v>
      </c>
      <c r="RXQ182" s="170" t="n">
        <v>69182</v>
      </c>
      <c r="RXR182" s="170" t="n">
        <f aca="false">RXR187</f>
        <v>0</v>
      </c>
      <c r="RXW182" s="170" t="s">
        <v>28</v>
      </c>
      <c r="RXX182" s="170" t="n">
        <f aca="false">RYA182</f>
        <v>69182</v>
      </c>
      <c r="RXZ182" s="170" t="s">
        <v>29</v>
      </c>
      <c r="RYA182" s="170" t="n">
        <v>69182</v>
      </c>
      <c r="RYB182" s="170" t="n">
        <f aca="false">RYB187</f>
        <v>0</v>
      </c>
      <c r="RYG182" s="170" t="s">
        <v>28</v>
      </c>
      <c r="RYH182" s="170" t="n">
        <f aca="false">RYK182</f>
        <v>69182</v>
      </c>
      <c r="RYJ182" s="170" t="s">
        <v>29</v>
      </c>
      <c r="RYK182" s="170" t="n">
        <v>69182</v>
      </c>
      <c r="RYL182" s="170" t="n">
        <f aca="false">RYL187</f>
        <v>0</v>
      </c>
      <c r="RYQ182" s="170" t="s">
        <v>28</v>
      </c>
      <c r="RYR182" s="170" t="n">
        <f aca="false">RYU182</f>
        <v>69182</v>
      </c>
      <c r="RYT182" s="170" t="s">
        <v>29</v>
      </c>
      <c r="RYU182" s="170" t="n">
        <v>69182</v>
      </c>
      <c r="RYV182" s="170" t="n">
        <f aca="false">RYV187</f>
        <v>0</v>
      </c>
      <c r="RZA182" s="170" t="s">
        <v>28</v>
      </c>
      <c r="RZB182" s="170" t="n">
        <f aca="false">RZE182</f>
        <v>69182</v>
      </c>
      <c r="RZD182" s="170" t="s">
        <v>29</v>
      </c>
      <c r="RZE182" s="170" t="n">
        <v>69182</v>
      </c>
      <c r="RZF182" s="170" t="n">
        <f aca="false">RZF187</f>
        <v>0</v>
      </c>
      <c r="RZK182" s="170" t="s">
        <v>28</v>
      </c>
      <c r="RZL182" s="170" t="n">
        <f aca="false">RZO182</f>
        <v>69182</v>
      </c>
      <c r="RZN182" s="170" t="s">
        <v>29</v>
      </c>
      <c r="RZO182" s="170" t="n">
        <v>69182</v>
      </c>
      <c r="RZP182" s="170" t="n">
        <f aca="false">RZP187</f>
        <v>0</v>
      </c>
      <c r="RZU182" s="170" t="s">
        <v>28</v>
      </c>
      <c r="RZV182" s="170" t="n">
        <f aca="false">RZY182</f>
        <v>69182</v>
      </c>
      <c r="RZX182" s="170" t="s">
        <v>29</v>
      </c>
      <c r="RZY182" s="170" t="n">
        <v>69182</v>
      </c>
      <c r="RZZ182" s="170" t="n">
        <f aca="false">RZZ187</f>
        <v>0</v>
      </c>
      <c r="SAE182" s="170" t="s">
        <v>28</v>
      </c>
      <c r="SAF182" s="170" t="n">
        <f aca="false">SAI182</f>
        <v>69182</v>
      </c>
      <c r="SAH182" s="170" t="s">
        <v>29</v>
      </c>
      <c r="SAI182" s="170" t="n">
        <v>69182</v>
      </c>
      <c r="SAJ182" s="170" t="n">
        <f aca="false">SAJ187</f>
        <v>0</v>
      </c>
      <c r="SAO182" s="170" t="s">
        <v>28</v>
      </c>
      <c r="SAP182" s="170" t="n">
        <f aca="false">SAS182</f>
        <v>69182</v>
      </c>
      <c r="SAR182" s="170" t="s">
        <v>29</v>
      </c>
      <c r="SAS182" s="170" t="n">
        <v>69182</v>
      </c>
      <c r="SAT182" s="170" t="n">
        <f aca="false">SAT187</f>
        <v>0</v>
      </c>
      <c r="SAY182" s="170" t="s">
        <v>28</v>
      </c>
      <c r="SAZ182" s="170" t="n">
        <f aca="false">SBC182</f>
        <v>69182</v>
      </c>
      <c r="SBB182" s="170" t="s">
        <v>29</v>
      </c>
      <c r="SBC182" s="170" t="n">
        <v>69182</v>
      </c>
      <c r="SBD182" s="170" t="n">
        <f aca="false">SBD187</f>
        <v>0</v>
      </c>
      <c r="SBI182" s="170" t="s">
        <v>28</v>
      </c>
      <c r="SBJ182" s="170" t="n">
        <f aca="false">SBM182</f>
        <v>69182</v>
      </c>
      <c r="SBL182" s="170" t="s">
        <v>29</v>
      </c>
      <c r="SBM182" s="170" t="n">
        <v>69182</v>
      </c>
      <c r="SBN182" s="170" t="n">
        <f aca="false">SBN187</f>
        <v>0</v>
      </c>
      <c r="SBS182" s="170" t="s">
        <v>28</v>
      </c>
      <c r="SBT182" s="170" t="n">
        <f aca="false">SBW182</f>
        <v>69182</v>
      </c>
      <c r="SBV182" s="170" t="s">
        <v>29</v>
      </c>
      <c r="SBW182" s="170" t="n">
        <v>69182</v>
      </c>
      <c r="SBX182" s="170" t="n">
        <f aca="false">SBX187</f>
        <v>0</v>
      </c>
      <c r="SCC182" s="170" t="s">
        <v>28</v>
      </c>
      <c r="SCD182" s="170" t="n">
        <f aca="false">SCG182</f>
        <v>69182</v>
      </c>
      <c r="SCF182" s="170" t="s">
        <v>29</v>
      </c>
      <c r="SCG182" s="170" t="n">
        <v>69182</v>
      </c>
      <c r="SCH182" s="170" t="n">
        <f aca="false">SCH187</f>
        <v>0</v>
      </c>
      <c r="SCM182" s="170" t="s">
        <v>28</v>
      </c>
      <c r="SCN182" s="170" t="n">
        <f aca="false">SCQ182</f>
        <v>69182</v>
      </c>
      <c r="SCP182" s="170" t="s">
        <v>29</v>
      </c>
      <c r="SCQ182" s="170" t="n">
        <v>69182</v>
      </c>
      <c r="SCR182" s="170" t="n">
        <f aca="false">SCR187</f>
        <v>0</v>
      </c>
      <c r="SCW182" s="170" t="s">
        <v>28</v>
      </c>
      <c r="SCX182" s="170" t="n">
        <f aca="false">SDA182</f>
        <v>69182</v>
      </c>
      <c r="SCZ182" s="170" t="s">
        <v>29</v>
      </c>
      <c r="SDA182" s="170" t="n">
        <v>69182</v>
      </c>
      <c r="SDB182" s="170" t="n">
        <f aca="false">SDB187</f>
        <v>0</v>
      </c>
      <c r="SDG182" s="170" t="s">
        <v>28</v>
      </c>
      <c r="SDH182" s="170" t="n">
        <f aca="false">SDK182</f>
        <v>69182</v>
      </c>
      <c r="SDJ182" s="170" t="s">
        <v>29</v>
      </c>
      <c r="SDK182" s="170" t="n">
        <v>69182</v>
      </c>
      <c r="SDL182" s="170" t="n">
        <f aca="false">SDL187</f>
        <v>0</v>
      </c>
      <c r="SDQ182" s="170" t="s">
        <v>28</v>
      </c>
      <c r="SDR182" s="170" t="n">
        <f aca="false">SDU182</f>
        <v>69182</v>
      </c>
      <c r="SDT182" s="170" t="s">
        <v>29</v>
      </c>
      <c r="SDU182" s="170" t="n">
        <v>69182</v>
      </c>
      <c r="SDV182" s="170" t="n">
        <f aca="false">SDV187</f>
        <v>0</v>
      </c>
      <c r="SEA182" s="170" t="s">
        <v>28</v>
      </c>
      <c r="SEB182" s="170" t="n">
        <f aca="false">SEE182</f>
        <v>69182</v>
      </c>
      <c r="SED182" s="170" t="s">
        <v>29</v>
      </c>
      <c r="SEE182" s="170" t="n">
        <v>69182</v>
      </c>
      <c r="SEF182" s="170" t="n">
        <f aca="false">SEF187</f>
        <v>0</v>
      </c>
      <c r="SEK182" s="170" t="s">
        <v>28</v>
      </c>
      <c r="SEL182" s="170" t="n">
        <f aca="false">SEO182</f>
        <v>69182</v>
      </c>
      <c r="SEN182" s="170" t="s">
        <v>29</v>
      </c>
      <c r="SEO182" s="170" t="n">
        <v>69182</v>
      </c>
      <c r="SEP182" s="170" t="n">
        <f aca="false">SEP187</f>
        <v>0</v>
      </c>
      <c r="SEU182" s="170" t="s">
        <v>28</v>
      </c>
      <c r="SEV182" s="170" t="n">
        <f aca="false">SEY182</f>
        <v>69182</v>
      </c>
      <c r="SEX182" s="170" t="s">
        <v>29</v>
      </c>
      <c r="SEY182" s="170" t="n">
        <v>69182</v>
      </c>
      <c r="SEZ182" s="170" t="n">
        <f aca="false">SEZ187</f>
        <v>0</v>
      </c>
      <c r="SFE182" s="170" t="s">
        <v>28</v>
      </c>
      <c r="SFF182" s="170" t="n">
        <f aca="false">SFI182</f>
        <v>69182</v>
      </c>
      <c r="SFH182" s="170" t="s">
        <v>29</v>
      </c>
      <c r="SFI182" s="170" t="n">
        <v>69182</v>
      </c>
      <c r="SFJ182" s="170" t="n">
        <f aca="false">SFJ187</f>
        <v>0</v>
      </c>
      <c r="SFO182" s="170" t="s">
        <v>28</v>
      </c>
      <c r="SFP182" s="170" t="n">
        <f aca="false">SFS182</f>
        <v>69182</v>
      </c>
      <c r="SFR182" s="170" t="s">
        <v>29</v>
      </c>
      <c r="SFS182" s="170" t="n">
        <v>69182</v>
      </c>
      <c r="SFT182" s="170" t="n">
        <f aca="false">SFT187</f>
        <v>0</v>
      </c>
      <c r="SFY182" s="170" t="s">
        <v>28</v>
      </c>
      <c r="SFZ182" s="170" t="n">
        <f aca="false">SGC182</f>
        <v>69182</v>
      </c>
      <c r="SGB182" s="170" t="s">
        <v>29</v>
      </c>
      <c r="SGC182" s="170" t="n">
        <v>69182</v>
      </c>
      <c r="SGD182" s="170" t="n">
        <f aca="false">SGD187</f>
        <v>0</v>
      </c>
      <c r="SGI182" s="170" t="s">
        <v>28</v>
      </c>
      <c r="SGJ182" s="170" t="n">
        <f aca="false">SGM182</f>
        <v>69182</v>
      </c>
      <c r="SGL182" s="170" t="s">
        <v>29</v>
      </c>
      <c r="SGM182" s="170" t="n">
        <v>69182</v>
      </c>
      <c r="SGN182" s="170" t="n">
        <f aca="false">SGN187</f>
        <v>0</v>
      </c>
      <c r="SGS182" s="170" t="s">
        <v>28</v>
      </c>
      <c r="SGT182" s="170" t="n">
        <f aca="false">SGW182</f>
        <v>69182</v>
      </c>
      <c r="SGV182" s="170" t="s">
        <v>29</v>
      </c>
      <c r="SGW182" s="170" t="n">
        <v>69182</v>
      </c>
      <c r="SGX182" s="170" t="n">
        <f aca="false">SGX187</f>
        <v>0</v>
      </c>
      <c r="SHC182" s="170" t="s">
        <v>28</v>
      </c>
      <c r="SHD182" s="170" t="n">
        <f aca="false">SHG182</f>
        <v>69182</v>
      </c>
      <c r="SHF182" s="170" t="s">
        <v>29</v>
      </c>
      <c r="SHG182" s="170" t="n">
        <v>69182</v>
      </c>
      <c r="SHH182" s="170" t="n">
        <f aca="false">SHH187</f>
        <v>0</v>
      </c>
      <c r="SHM182" s="170" t="s">
        <v>28</v>
      </c>
      <c r="SHN182" s="170" t="n">
        <f aca="false">SHQ182</f>
        <v>69182</v>
      </c>
      <c r="SHP182" s="170" t="s">
        <v>29</v>
      </c>
      <c r="SHQ182" s="170" t="n">
        <v>69182</v>
      </c>
      <c r="SHR182" s="170" t="n">
        <f aca="false">SHR187</f>
        <v>0</v>
      </c>
      <c r="SHW182" s="170" t="s">
        <v>28</v>
      </c>
      <c r="SHX182" s="170" t="n">
        <f aca="false">SIA182</f>
        <v>69182</v>
      </c>
      <c r="SHZ182" s="170" t="s">
        <v>29</v>
      </c>
      <c r="SIA182" s="170" t="n">
        <v>69182</v>
      </c>
      <c r="SIB182" s="170" t="n">
        <f aca="false">SIB187</f>
        <v>0</v>
      </c>
      <c r="SIG182" s="170" t="s">
        <v>28</v>
      </c>
      <c r="SIH182" s="170" t="n">
        <f aca="false">SIK182</f>
        <v>69182</v>
      </c>
      <c r="SIJ182" s="170" t="s">
        <v>29</v>
      </c>
      <c r="SIK182" s="170" t="n">
        <v>69182</v>
      </c>
      <c r="SIL182" s="170" t="n">
        <f aca="false">SIL187</f>
        <v>0</v>
      </c>
      <c r="SIQ182" s="170" t="s">
        <v>28</v>
      </c>
      <c r="SIR182" s="170" t="n">
        <f aca="false">SIU182</f>
        <v>69182</v>
      </c>
      <c r="SIT182" s="170" t="s">
        <v>29</v>
      </c>
      <c r="SIU182" s="170" t="n">
        <v>69182</v>
      </c>
      <c r="SIV182" s="170" t="n">
        <f aca="false">SIV187</f>
        <v>0</v>
      </c>
      <c r="SJA182" s="170" t="s">
        <v>28</v>
      </c>
      <c r="SJB182" s="170" t="n">
        <f aca="false">SJE182</f>
        <v>69182</v>
      </c>
      <c r="SJD182" s="170" t="s">
        <v>29</v>
      </c>
      <c r="SJE182" s="170" t="n">
        <v>69182</v>
      </c>
      <c r="SJF182" s="170" t="n">
        <f aca="false">SJF187</f>
        <v>0</v>
      </c>
      <c r="SJK182" s="170" t="s">
        <v>28</v>
      </c>
      <c r="SJL182" s="170" t="n">
        <f aca="false">SJO182</f>
        <v>69182</v>
      </c>
      <c r="SJN182" s="170" t="s">
        <v>29</v>
      </c>
      <c r="SJO182" s="170" t="n">
        <v>69182</v>
      </c>
      <c r="SJP182" s="170" t="n">
        <f aca="false">SJP187</f>
        <v>0</v>
      </c>
      <c r="SJU182" s="170" t="s">
        <v>28</v>
      </c>
      <c r="SJV182" s="170" t="n">
        <f aca="false">SJY182</f>
        <v>69182</v>
      </c>
      <c r="SJX182" s="170" t="s">
        <v>29</v>
      </c>
      <c r="SJY182" s="170" t="n">
        <v>69182</v>
      </c>
      <c r="SJZ182" s="170" t="n">
        <f aca="false">SJZ187</f>
        <v>0</v>
      </c>
      <c r="SKE182" s="170" t="s">
        <v>28</v>
      </c>
      <c r="SKF182" s="170" t="n">
        <f aca="false">SKI182</f>
        <v>69182</v>
      </c>
      <c r="SKH182" s="170" t="s">
        <v>29</v>
      </c>
      <c r="SKI182" s="170" t="n">
        <v>69182</v>
      </c>
      <c r="SKJ182" s="170" t="n">
        <f aca="false">SKJ187</f>
        <v>0</v>
      </c>
      <c r="SKO182" s="170" t="s">
        <v>28</v>
      </c>
      <c r="SKP182" s="170" t="n">
        <f aca="false">SKS182</f>
        <v>69182</v>
      </c>
      <c r="SKR182" s="170" t="s">
        <v>29</v>
      </c>
      <c r="SKS182" s="170" t="n">
        <v>69182</v>
      </c>
      <c r="SKT182" s="170" t="n">
        <f aca="false">SKT187</f>
        <v>0</v>
      </c>
      <c r="SKY182" s="170" t="s">
        <v>28</v>
      </c>
      <c r="SKZ182" s="170" t="n">
        <f aca="false">SLC182</f>
        <v>69182</v>
      </c>
      <c r="SLB182" s="170" t="s">
        <v>29</v>
      </c>
      <c r="SLC182" s="170" t="n">
        <v>69182</v>
      </c>
      <c r="SLD182" s="170" t="n">
        <f aca="false">SLD187</f>
        <v>0</v>
      </c>
      <c r="SLI182" s="170" t="s">
        <v>28</v>
      </c>
      <c r="SLJ182" s="170" t="n">
        <f aca="false">SLM182</f>
        <v>69182</v>
      </c>
      <c r="SLL182" s="170" t="s">
        <v>29</v>
      </c>
      <c r="SLM182" s="170" t="n">
        <v>69182</v>
      </c>
      <c r="SLN182" s="170" t="n">
        <f aca="false">SLN187</f>
        <v>0</v>
      </c>
      <c r="SLS182" s="170" t="s">
        <v>28</v>
      </c>
      <c r="SLT182" s="170" t="n">
        <f aca="false">SLW182</f>
        <v>69182</v>
      </c>
      <c r="SLV182" s="170" t="s">
        <v>29</v>
      </c>
      <c r="SLW182" s="170" t="n">
        <v>69182</v>
      </c>
      <c r="SLX182" s="170" t="n">
        <f aca="false">SLX187</f>
        <v>0</v>
      </c>
      <c r="SMC182" s="170" t="s">
        <v>28</v>
      </c>
      <c r="SMD182" s="170" t="n">
        <f aca="false">SMG182</f>
        <v>69182</v>
      </c>
      <c r="SMF182" s="170" t="s">
        <v>29</v>
      </c>
      <c r="SMG182" s="170" t="n">
        <v>69182</v>
      </c>
      <c r="SMH182" s="170" t="n">
        <f aca="false">SMH187</f>
        <v>0</v>
      </c>
      <c r="SMM182" s="170" t="s">
        <v>28</v>
      </c>
      <c r="SMN182" s="170" t="n">
        <f aca="false">SMQ182</f>
        <v>69182</v>
      </c>
      <c r="SMP182" s="170" t="s">
        <v>29</v>
      </c>
      <c r="SMQ182" s="170" t="n">
        <v>69182</v>
      </c>
      <c r="SMR182" s="170" t="n">
        <f aca="false">SMR187</f>
        <v>0</v>
      </c>
      <c r="SMW182" s="170" t="s">
        <v>28</v>
      </c>
      <c r="SMX182" s="170" t="n">
        <f aca="false">SNA182</f>
        <v>69182</v>
      </c>
      <c r="SMZ182" s="170" t="s">
        <v>29</v>
      </c>
      <c r="SNA182" s="170" t="n">
        <v>69182</v>
      </c>
      <c r="SNB182" s="170" t="n">
        <f aca="false">SNB187</f>
        <v>0</v>
      </c>
      <c r="SNG182" s="170" t="s">
        <v>28</v>
      </c>
      <c r="SNH182" s="170" t="n">
        <f aca="false">SNK182</f>
        <v>69182</v>
      </c>
      <c r="SNJ182" s="170" t="s">
        <v>29</v>
      </c>
      <c r="SNK182" s="170" t="n">
        <v>69182</v>
      </c>
      <c r="SNL182" s="170" t="n">
        <f aca="false">SNL187</f>
        <v>0</v>
      </c>
      <c r="SNQ182" s="170" t="s">
        <v>28</v>
      </c>
      <c r="SNR182" s="170" t="n">
        <f aca="false">SNU182</f>
        <v>69182</v>
      </c>
      <c r="SNT182" s="170" t="s">
        <v>29</v>
      </c>
      <c r="SNU182" s="170" t="n">
        <v>69182</v>
      </c>
      <c r="SNV182" s="170" t="n">
        <f aca="false">SNV187</f>
        <v>0</v>
      </c>
      <c r="SOA182" s="170" t="s">
        <v>28</v>
      </c>
      <c r="SOB182" s="170" t="n">
        <f aca="false">SOE182</f>
        <v>69182</v>
      </c>
      <c r="SOD182" s="170" t="s">
        <v>29</v>
      </c>
      <c r="SOE182" s="170" t="n">
        <v>69182</v>
      </c>
      <c r="SOF182" s="170" t="n">
        <f aca="false">SOF187</f>
        <v>0</v>
      </c>
      <c r="SOK182" s="170" t="s">
        <v>28</v>
      </c>
      <c r="SOL182" s="170" t="n">
        <f aca="false">SOO182</f>
        <v>69182</v>
      </c>
      <c r="SON182" s="170" t="s">
        <v>29</v>
      </c>
      <c r="SOO182" s="170" t="n">
        <v>69182</v>
      </c>
      <c r="SOP182" s="170" t="n">
        <f aca="false">SOP187</f>
        <v>0</v>
      </c>
      <c r="SOU182" s="170" t="s">
        <v>28</v>
      </c>
      <c r="SOV182" s="170" t="n">
        <f aca="false">SOY182</f>
        <v>69182</v>
      </c>
      <c r="SOX182" s="170" t="s">
        <v>29</v>
      </c>
      <c r="SOY182" s="170" t="n">
        <v>69182</v>
      </c>
      <c r="SOZ182" s="170" t="n">
        <f aca="false">SOZ187</f>
        <v>0</v>
      </c>
      <c r="SPE182" s="170" t="s">
        <v>28</v>
      </c>
      <c r="SPF182" s="170" t="n">
        <f aca="false">SPI182</f>
        <v>69182</v>
      </c>
      <c r="SPH182" s="170" t="s">
        <v>29</v>
      </c>
      <c r="SPI182" s="170" t="n">
        <v>69182</v>
      </c>
      <c r="SPJ182" s="170" t="n">
        <f aca="false">SPJ187</f>
        <v>0</v>
      </c>
      <c r="SPO182" s="170" t="s">
        <v>28</v>
      </c>
      <c r="SPP182" s="170" t="n">
        <f aca="false">SPS182</f>
        <v>69182</v>
      </c>
      <c r="SPR182" s="170" t="s">
        <v>29</v>
      </c>
      <c r="SPS182" s="170" t="n">
        <v>69182</v>
      </c>
      <c r="SPT182" s="170" t="n">
        <f aca="false">SPT187</f>
        <v>0</v>
      </c>
      <c r="SPY182" s="170" t="s">
        <v>28</v>
      </c>
      <c r="SPZ182" s="170" t="n">
        <f aca="false">SQC182</f>
        <v>69182</v>
      </c>
      <c r="SQB182" s="170" t="s">
        <v>29</v>
      </c>
      <c r="SQC182" s="170" t="n">
        <v>69182</v>
      </c>
      <c r="SQD182" s="170" t="n">
        <f aca="false">SQD187</f>
        <v>0</v>
      </c>
      <c r="SQI182" s="170" t="s">
        <v>28</v>
      </c>
      <c r="SQJ182" s="170" t="n">
        <f aca="false">SQM182</f>
        <v>69182</v>
      </c>
      <c r="SQL182" s="170" t="s">
        <v>29</v>
      </c>
      <c r="SQM182" s="170" t="n">
        <v>69182</v>
      </c>
      <c r="SQN182" s="170" t="n">
        <f aca="false">SQN187</f>
        <v>0</v>
      </c>
      <c r="SQS182" s="170" t="s">
        <v>28</v>
      </c>
      <c r="SQT182" s="170" t="n">
        <f aca="false">SQW182</f>
        <v>69182</v>
      </c>
      <c r="SQV182" s="170" t="s">
        <v>29</v>
      </c>
      <c r="SQW182" s="170" t="n">
        <v>69182</v>
      </c>
      <c r="SQX182" s="170" t="n">
        <f aca="false">SQX187</f>
        <v>0</v>
      </c>
      <c r="SRC182" s="170" t="s">
        <v>28</v>
      </c>
      <c r="SRD182" s="170" t="n">
        <f aca="false">SRG182</f>
        <v>69182</v>
      </c>
      <c r="SRF182" s="170" t="s">
        <v>29</v>
      </c>
      <c r="SRG182" s="170" t="n">
        <v>69182</v>
      </c>
      <c r="SRH182" s="170" t="n">
        <f aca="false">SRH187</f>
        <v>0</v>
      </c>
      <c r="SRM182" s="170" t="s">
        <v>28</v>
      </c>
      <c r="SRN182" s="170" t="n">
        <f aca="false">SRQ182</f>
        <v>69182</v>
      </c>
      <c r="SRP182" s="170" t="s">
        <v>29</v>
      </c>
      <c r="SRQ182" s="170" t="n">
        <v>69182</v>
      </c>
      <c r="SRR182" s="170" t="n">
        <f aca="false">SRR187</f>
        <v>0</v>
      </c>
      <c r="SRW182" s="170" t="s">
        <v>28</v>
      </c>
      <c r="SRX182" s="170" t="n">
        <f aca="false">SSA182</f>
        <v>69182</v>
      </c>
      <c r="SRZ182" s="170" t="s">
        <v>29</v>
      </c>
      <c r="SSA182" s="170" t="n">
        <v>69182</v>
      </c>
      <c r="SSB182" s="170" t="n">
        <f aca="false">SSB187</f>
        <v>0</v>
      </c>
      <c r="SSG182" s="170" t="s">
        <v>28</v>
      </c>
      <c r="SSH182" s="170" t="n">
        <f aca="false">SSK182</f>
        <v>69182</v>
      </c>
      <c r="SSJ182" s="170" t="s">
        <v>29</v>
      </c>
      <c r="SSK182" s="170" t="n">
        <v>69182</v>
      </c>
      <c r="SSL182" s="170" t="n">
        <f aca="false">SSL187</f>
        <v>0</v>
      </c>
      <c r="SSQ182" s="170" t="s">
        <v>28</v>
      </c>
      <c r="SSR182" s="170" t="n">
        <f aca="false">SSU182</f>
        <v>69182</v>
      </c>
      <c r="SST182" s="170" t="s">
        <v>29</v>
      </c>
      <c r="SSU182" s="170" t="n">
        <v>69182</v>
      </c>
      <c r="SSV182" s="170" t="n">
        <f aca="false">SSV187</f>
        <v>0</v>
      </c>
      <c r="STA182" s="170" t="s">
        <v>28</v>
      </c>
      <c r="STB182" s="170" t="n">
        <f aca="false">STE182</f>
        <v>69182</v>
      </c>
      <c r="STD182" s="170" t="s">
        <v>29</v>
      </c>
      <c r="STE182" s="170" t="n">
        <v>69182</v>
      </c>
      <c r="STF182" s="170" t="n">
        <f aca="false">STF187</f>
        <v>0</v>
      </c>
      <c r="STK182" s="170" t="s">
        <v>28</v>
      </c>
      <c r="STL182" s="170" t="n">
        <f aca="false">STO182</f>
        <v>69182</v>
      </c>
      <c r="STN182" s="170" t="s">
        <v>29</v>
      </c>
      <c r="STO182" s="170" t="n">
        <v>69182</v>
      </c>
      <c r="STP182" s="170" t="n">
        <f aca="false">STP187</f>
        <v>0</v>
      </c>
      <c r="STU182" s="170" t="s">
        <v>28</v>
      </c>
      <c r="STV182" s="170" t="n">
        <f aca="false">STY182</f>
        <v>69182</v>
      </c>
      <c r="STX182" s="170" t="s">
        <v>29</v>
      </c>
      <c r="STY182" s="170" t="n">
        <v>69182</v>
      </c>
      <c r="STZ182" s="170" t="n">
        <f aca="false">STZ187</f>
        <v>0</v>
      </c>
      <c r="SUE182" s="170" t="s">
        <v>28</v>
      </c>
      <c r="SUF182" s="170" t="n">
        <f aca="false">SUI182</f>
        <v>69182</v>
      </c>
      <c r="SUH182" s="170" t="s">
        <v>29</v>
      </c>
      <c r="SUI182" s="170" t="n">
        <v>69182</v>
      </c>
      <c r="SUJ182" s="170" t="n">
        <f aca="false">SUJ187</f>
        <v>0</v>
      </c>
      <c r="SUO182" s="170" t="s">
        <v>28</v>
      </c>
      <c r="SUP182" s="170" t="n">
        <f aca="false">SUS182</f>
        <v>69182</v>
      </c>
      <c r="SUR182" s="170" t="s">
        <v>29</v>
      </c>
      <c r="SUS182" s="170" t="n">
        <v>69182</v>
      </c>
      <c r="SUT182" s="170" t="n">
        <f aca="false">SUT187</f>
        <v>0</v>
      </c>
      <c r="SUY182" s="170" t="s">
        <v>28</v>
      </c>
      <c r="SUZ182" s="170" t="n">
        <f aca="false">SVC182</f>
        <v>69182</v>
      </c>
      <c r="SVB182" s="170" t="s">
        <v>29</v>
      </c>
      <c r="SVC182" s="170" t="n">
        <v>69182</v>
      </c>
      <c r="SVD182" s="170" t="n">
        <f aca="false">SVD187</f>
        <v>0</v>
      </c>
      <c r="SVI182" s="170" t="s">
        <v>28</v>
      </c>
      <c r="SVJ182" s="170" t="n">
        <f aca="false">SVM182</f>
        <v>69182</v>
      </c>
      <c r="SVL182" s="170" t="s">
        <v>29</v>
      </c>
      <c r="SVM182" s="170" t="n">
        <v>69182</v>
      </c>
      <c r="SVN182" s="170" t="n">
        <f aca="false">SVN187</f>
        <v>0</v>
      </c>
      <c r="SVS182" s="170" t="s">
        <v>28</v>
      </c>
      <c r="SVT182" s="170" t="n">
        <f aca="false">SVW182</f>
        <v>69182</v>
      </c>
      <c r="SVV182" s="170" t="s">
        <v>29</v>
      </c>
      <c r="SVW182" s="170" t="n">
        <v>69182</v>
      </c>
      <c r="SVX182" s="170" t="n">
        <f aca="false">SVX187</f>
        <v>0</v>
      </c>
      <c r="SWC182" s="170" t="s">
        <v>28</v>
      </c>
      <c r="SWD182" s="170" t="n">
        <f aca="false">SWG182</f>
        <v>69182</v>
      </c>
      <c r="SWF182" s="170" t="s">
        <v>29</v>
      </c>
      <c r="SWG182" s="170" t="n">
        <v>69182</v>
      </c>
      <c r="SWH182" s="170" t="n">
        <f aca="false">SWH187</f>
        <v>0</v>
      </c>
      <c r="SWM182" s="170" t="s">
        <v>28</v>
      </c>
      <c r="SWN182" s="170" t="n">
        <f aca="false">SWQ182</f>
        <v>69182</v>
      </c>
      <c r="SWP182" s="170" t="s">
        <v>29</v>
      </c>
      <c r="SWQ182" s="170" t="n">
        <v>69182</v>
      </c>
      <c r="SWR182" s="170" t="n">
        <f aca="false">SWR187</f>
        <v>0</v>
      </c>
      <c r="SWW182" s="170" t="s">
        <v>28</v>
      </c>
      <c r="SWX182" s="170" t="n">
        <f aca="false">SXA182</f>
        <v>69182</v>
      </c>
      <c r="SWZ182" s="170" t="s">
        <v>29</v>
      </c>
      <c r="SXA182" s="170" t="n">
        <v>69182</v>
      </c>
      <c r="SXB182" s="170" t="n">
        <f aca="false">SXB187</f>
        <v>0</v>
      </c>
      <c r="SXG182" s="170" t="s">
        <v>28</v>
      </c>
      <c r="SXH182" s="170" t="n">
        <f aca="false">SXK182</f>
        <v>69182</v>
      </c>
      <c r="SXJ182" s="170" t="s">
        <v>29</v>
      </c>
      <c r="SXK182" s="170" t="n">
        <v>69182</v>
      </c>
      <c r="SXL182" s="170" t="n">
        <f aca="false">SXL187</f>
        <v>0</v>
      </c>
      <c r="SXQ182" s="170" t="s">
        <v>28</v>
      </c>
      <c r="SXR182" s="170" t="n">
        <f aca="false">SXU182</f>
        <v>69182</v>
      </c>
      <c r="SXT182" s="170" t="s">
        <v>29</v>
      </c>
      <c r="SXU182" s="170" t="n">
        <v>69182</v>
      </c>
      <c r="SXV182" s="170" t="n">
        <f aca="false">SXV187</f>
        <v>0</v>
      </c>
      <c r="SYA182" s="170" t="s">
        <v>28</v>
      </c>
      <c r="SYB182" s="170" t="n">
        <f aca="false">SYE182</f>
        <v>69182</v>
      </c>
      <c r="SYD182" s="170" t="s">
        <v>29</v>
      </c>
      <c r="SYE182" s="170" t="n">
        <v>69182</v>
      </c>
      <c r="SYF182" s="170" t="n">
        <f aca="false">SYF187</f>
        <v>0</v>
      </c>
      <c r="SYK182" s="170" t="s">
        <v>28</v>
      </c>
      <c r="SYL182" s="170" t="n">
        <f aca="false">SYO182</f>
        <v>69182</v>
      </c>
      <c r="SYN182" s="170" t="s">
        <v>29</v>
      </c>
      <c r="SYO182" s="170" t="n">
        <v>69182</v>
      </c>
      <c r="SYP182" s="170" t="n">
        <f aca="false">SYP187</f>
        <v>0</v>
      </c>
      <c r="SYU182" s="170" t="s">
        <v>28</v>
      </c>
      <c r="SYV182" s="170" t="n">
        <f aca="false">SYY182</f>
        <v>69182</v>
      </c>
      <c r="SYX182" s="170" t="s">
        <v>29</v>
      </c>
      <c r="SYY182" s="170" t="n">
        <v>69182</v>
      </c>
      <c r="SYZ182" s="170" t="n">
        <f aca="false">SYZ187</f>
        <v>0</v>
      </c>
      <c r="SZE182" s="170" t="s">
        <v>28</v>
      </c>
      <c r="SZF182" s="170" t="n">
        <f aca="false">SZI182</f>
        <v>69182</v>
      </c>
      <c r="SZH182" s="170" t="s">
        <v>29</v>
      </c>
      <c r="SZI182" s="170" t="n">
        <v>69182</v>
      </c>
      <c r="SZJ182" s="170" t="n">
        <f aca="false">SZJ187</f>
        <v>0</v>
      </c>
      <c r="SZO182" s="170" t="s">
        <v>28</v>
      </c>
      <c r="SZP182" s="170" t="n">
        <f aca="false">SZS182</f>
        <v>69182</v>
      </c>
      <c r="SZR182" s="170" t="s">
        <v>29</v>
      </c>
      <c r="SZS182" s="170" t="n">
        <v>69182</v>
      </c>
      <c r="SZT182" s="170" t="n">
        <f aca="false">SZT187</f>
        <v>0</v>
      </c>
      <c r="SZY182" s="170" t="s">
        <v>28</v>
      </c>
      <c r="SZZ182" s="170" t="n">
        <f aca="false">TAC182</f>
        <v>69182</v>
      </c>
      <c r="TAB182" s="170" t="s">
        <v>29</v>
      </c>
      <c r="TAC182" s="170" t="n">
        <v>69182</v>
      </c>
      <c r="TAD182" s="170" t="n">
        <f aca="false">TAD187</f>
        <v>0</v>
      </c>
      <c r="TAI182" s="170" t="s">
        <v>28</v>
      </c>
      <c r="TAJ182" s="170" t="n">
        <f aca="false">TAM182</f>
        <v>69182</v>
      </c>
      <c r="TAL182" s="170" t="s">
        <v>29</v>
      </c>
      <c r="TAM182" s="170" t="n">
        <v>69182</v>
      </c>
      <c r="TAN182" s="170" t="n">
        <f aca="false">TAN187</f>
        <v>0</v>
      </c>
      <c r="TAS182" s="170" t="s">
        <v>28</v>
      </c>
      <c r="TAT182" s="170" t="n">
        <f aca="false">TAW182</f>
        <v>69182</v>
      </c>
      <c r="TAV182" s="170" t="s">
        <v>29</v>
      </c>
      <c r="TAW182" s="170" t="n">
        <v>69182</v>
      </c>
      <c r="TAX182" s="170" t="n">
        <f aca="false">TAX187</f>
        <v>0</v>
      </c>
      <c r="TBC182" s="170" t="s">
        <v>28</v>
      </c>
      <c r="TBD182" s="170" t="n">
        <f aca="false">TBG182</f>
        <v>69182</v>
      </c>
      <c r="TBF182" s="170" t="s">
        <v>29</v>
      </c>
      <c r="TBG182" s="170" t="n">
        <v>69182</v>
      </c>
      <c r="TBH182" s="170" t="n">
        <f aca="false">TBH187</f>
        <v>0</v>
      </c>
      <c r="TBM182" s="170" t="s">
        <v>28</v>
      </c>
      <c r="TBN182" s="170" t="n">
        <f aca="false">TBQ182</f>
        <v>69182</v>
      </c>
      <c r="TBP182" s="170" t="s">
        <v>29</v>
      </c>
      <c r="TBQ182" s="170" t="n">
        <v>69182</v>
      </c>
      <c r="TBR182" s="170" t="n">
        <f aca="false">TBR187</f>
        <v>0</v>
      </c>
      <c r="TBW182" s="170" t="s">
        <v>28</v>
      </c>
      <c r="TBX182" s="170" t="n">
        <f aca="false">TCA182</f>
        <v>69182</v>
      </c>
      <c r="TBZ182" s="170" t="s">
        <v>29</v>
      </c>
      <c r="TCA182" s="170" t="n">
        <v>69182</v>
      </c>
      <c r="TCB182" s="170" t="n">
        <f aca="false">TCB187</f>
        <v>0</v>
      </c>
      <c r="TCG182" s="170" t="s">
        <v>28</v>
      </c>
      <c r="TCH182" s="170" t="n">
        <f aca="false">TCK182</f>
        <v>69182</v>
      </c>
      <c r="TCJ182" s="170" t="s">
        <v>29</v>
      </c>
      <c r="TCK182" s="170" t="n">
        <v>69182</v>
      </c>
      <c r="TCL182" s="170" t="n">
        <f aca="false">TCL187</f>
        <v>0</v>
      </c>
      <c r="TCQ182" s="170" t="s">
        <v>28</v>
      </c>
      <c r="TCR182" s="170" t="n">
        <f aca="false">TCU182</f>
        <v>69182</v>
      </c>
      <c r="TCT182" s="170" t="s">
        <v>29</v>
      </c>
      <c r="TCU182" s="170" t="n">
        <v>69182</v>
      </c>
      <c r="TCV182" s="170" t="n">
        <f aca="false">TCV187</f>
        <v>0</v>
      </c>
      <c r="TDA182" s="170" t="s">
        <v>28</v>
      </c>
      <c r="TDB182" s="170" t="n">
        <f aca="false">TDE182</f>
        <v>69182</v>
      </c>
      <c r="TDD182" s="170" t="s">
        <v>29</v>
      </c>
      <c r="TDE182" s="170" t="n">
        <v>69182</v>
      </c>
      <c r="TDF182" s="170" t="n">
        <f aca="false">TDF187</f>
        <v>0</v>
      </c>
      <c r="TDK182" s="170" t="s">
        <v>28</v>
      </c>
      <c r="TDL182" s="170" t="n">
        <f aca="false">TDO182</f>
        <v>69182</v>
      </c>
      <c r="TDN182" s="170" t="s">
        <v>29</v>
      </c>
      <c r="TDO182" s="170" t="n">
        <v>69182</v>
      </c>
      <c r="TDP182" s="170" t="n">
        <f aca="false">TDP187</f>
        <v>0</v>
      </c>
      <c r="TDU182" s="170" t="s">
        <v>28</v>
      </c>
      <c r="TDV182" s="170" t="n">
        <f aca="false">TDY182</f>
        <v>69182</v>
      </c>
      <c r="TDX182" s="170" t="s">
        <v>29</v>
      </c>
      <c r="TDY182" s="170" t="n">
        <v>69182</v>
      </c>
      <c r="TDZ182" s="170" t="n">
        <f aca="false">TDZ187</f>
        <v>0</v>
      </c>
      <c r="TEE182" s="170" t="s">
        <v>28</v>
      </c>
      <c r="TEF182" s="170" t="n">
        <f aca="false">TEI182</f>
        <v>69182</v>
      </c>
      <c r="TEH182" s="170" t="s">
        <v>29</v>
      </c>
      <c r="TEI182" s="170" t="n">
        <v>69182</v>
      </c>
      <c r="TEJ182" s="170" t="n">
        <f aca="false">TEJ187</f>
        <v>0</v>
      </c>
      <c r="TEO182" s="170" t="s">
        <v>28</v>
      </c>
      <c r="TEP182" s="170" t="n">
        <f aca="false">TES182</f>
        <v>69182</v>
      </c>
      <c r="TER182" s="170" t="s">
        <v>29</v>
      </c>
      <c r="TES182" s="170" t="n">
        <v>69182</v>
      </c>
      <c r="TET182" s="170" t="n">
        <f aca="false">TET187</f>
        <v>0</v>
      </c>
      <c r="TEY182" s="170" t="s">
        <v>28</v>
      </c>
      <c r="TEZ182" s="170" t="n">
        <f aca="false">TFC182</f>
        <v>69182</v>
      </c>
      <c r="TFB182" s="170" t="s">
        <v>29</v>
      </c>
      <c r="TFC182" s="170" t="n">
        <v>69182</v>
      </c>
      <c r="TFD182" s="170" t="n">
        <f aca="false">TFD187</f>
        <v>0</v>
      </c>
      <c r="TFI182" s="170" t="s">
        <v>28</v>
      </c>
      <c r="TFJ182" s="170" t="n">
        <f aca="false">TFM182</f>
        <v>69182</v>
      </c>
      <c r="TFL182" s="170" t="s">
        <v>29</v>
      </c>
      <c r="TFM182" s="170" t="n">
        <v>69182</v>
      </c>
      <c r="TFN182" s="170" t="n">
        <f aca="false">TFN187</f>
        <v>0</v>
      </c>
      <c r="TFS182" s="170" t="s">
        <v>28</v>
      </c>
      <c r="TFT182" s="170" t="n">
        <f aca="false">TFW182</f>
        <v>69182</v>
      </c>
      <c r="TFV182" s="170" t="s">
        <v>29</v>
      </c>
      <c r="TFW182" s="170" t="n">
        <v>69182</v>
      </c>
      <c r="TFX182" s="170" t="n">
        <f aca="false">TFX187</f>
        <v>0</v>
      </c>
      <c r="TGC182" s="170" t="s">
        <v>28</v>
      </c>
      <c r="TGD182" s="170" t="n">
        <f aca="false">TGG182</f>
        <v>69182</v>
      </c>
      <c r="TGF182" s="170" t="s">
        <v>29</v>
      </c>
      <c r="TGG182" s="170" t="n">
        <v>69182</v>
      </c>
      <c r="TGH182" s="170" t="n">
        <f aca="false">TGH187</f>
        <v>0</v>
      </c>
      <c r="TGM182" s="170" t="s">
        <v>28</v>
      </c>
      <c r="TGN182" s="170" t="n">
        <f aca="false">TGQ182</f>
        <v>69182</v>
      </c>
      <c r="TGP182" s="170" t="s">
        <v>29</v>
      </c>
      <c r="TGQ182" s="170" t="n">
        <v>69182</v>
      </c>
      <c r="TGR182" s="170" t="n">
        <f aca="false">TGR187</f>
        <v>0</v>
      </c>
      <c r="TGW182" s="170" t="s">
        <v>28</v>
      </c>
      <c r="TGX182" s="170" t="n">
        <f aca="false">THA182</f>
        <v>69182</v>
      </c>
      <c r="TGZ182" s="170" t="s">
        <v>29</v>
      </c>
      <c r="THA182" s="170" t="n">
        <v>69182</v>
      </c>
      <c r="THB182" s="170" t="n">
        <f aca="false">THB187</f>
        <v>0</v>
      </c>
      <c r="THG182" s="170" t="s">
        <v>28</v>
      </c>
      <c r="THH182" s="170" t="n">
        <f aca="false">THK182</f>
        <v>69182</v>
      </c>
      <c r="THJ182" s="170" t="s">
        <v>29</v>
      </c>
      <c r="THK182" s="170" t="n">
        <v>69182</v>
      </c>
      <c r="THL182" s="170" t="n">
        <f aca="false">THL187</f>
        <v>0</v>
      </c>
      <c r="THQ182" s="170" t="s">
        <v>28</v>
      </c>
      <c r="THR182" s="170" t="n">
        <f aca="false">THU182</f>
        <v>69182</v>
      </c>
      <c r="THT182" s="170" t="s">
        <v>29</v>
      </c>
      <c r="THU182" s="170" t="n">
        <v>69182</v>
      </c>
      <c r="THV182" s="170" t="n">
        <f aca="false">THV187</f>
        <v>0</v>
      </c>
      <c r="TIA182" s="170" t="s">
        <v>28</v>
      </c>
      <c r="TIB182" s="170" t="n">
        <f aca="false">TIE182</f>
        <v>69182</v>
      </c>
      <c r="TID182" s="170" t="s">
        <v>29</v>
      </c>
      <c r="TIE182" s="170" t="n">
        <v>69182</v>
      </c>
      <c r="TIF182" s="170" t="n">
        <f aca="false">TIF187</f>
        <v>0</v>
      </c>
      <c r="TIK182" s="170" t="s">
        <v>28</v>
      </c>
      <c r="TIL182" s="170" t="n">
        <f aca="false">TIO182</f>
        <v>69182</v>
      </c>
      <c r="TIN182" s="170" t="s">
        <v>29</v>
      </c>
      <c r="TIO182" s="170" t="n">
        <v>69182</v>
      </c>
      <c r="TIP182" s="170" t="n">
        <f aca="false">TIP187</f>
        <v>0</v>
      </c>
      <c r="TIU182" s="170" t="s">
        <v>28</v>
      </c>
      <c r="TIV182" s="170" t="n">
        <f aca="false">TIY182</f>
        <v>69182</v>
      </c>
      <c r="TIX182" s="170" t="s">
        <v>29</v>
      </c>
      <c r="TIY182" s="170" t="n">
        <v>69182</v>
      </c>
      <c r="TIZ182" s="170" t="n">
        <f aca="false">TIZ187</f>
        <v>0</v>
      </c>
      <c r="TJE182" s="170" t="s">
        <v>28</v>
      </c>
      <c r="TJF182" s="170" t="n">
        <f aca="false">TJI182</f>
        <v>69182</v>
      </c>
      <c r="TJH182" s="170" t="s">
        <v>29</v>
      </c>
      <c r="TJI182" s="170" t="n">
        <v>69182</v>
      </c>
      <c r="TJJ182" s="170" t="n">
        <f aca="false">TJJ187</f>
        <v>0</v>
      </c>
      <c r="TJO182" s="170" t="s">
        <v>28</v>
      </c>
      <c r="TJP182" s="170" t="n">
        <f aca="false">TJS182</f>
        <v>69182</v>
      </c>
      <c r="TJR182" s="170" t="s">
        <v>29</v>
      </c>
      <c r="TJS182" s="170" t="n">
        <v>69182</v>
      </c>
      <c r="TJT182" s="170" t="n">
        <f aca="false">TJT187</f>
        <v>0</v>
      </c>
      <c r="TJY182" s="170" t="s">
        <v>28</v>
      </c>
      <c r="TJZ182" s="170" t="n">
        <f aca="false">TKC182</f>
        <v>69182</v>
      </c>
      <c r="TKB182" s="170" t="s">
        <v>29</v>
      </c>
      <c r="TKC182" s="170" t="n">
        <v>69182</v>
      </c>
      <c r="TKD182" s="170" t="n">
        <f aca="false">TKD187</f>
        <v>0</v>
      </c>
      <c r="TKI182" s="170" t="s">
        <v>28</v>
      </c>
      <c r="TKJ182" s="170" t="n">
        <f aca="false">TKM182</f>
        <v>69182</v>
      </c>
      <c r="TKL182" s="170" t="s">
        <v>29</v>
      </c>
      <c r="TKM182" s="170" t="n">
        <v>69182</v>
      </c>
      <c r="TKN182" s="170" t="n">
        <f aca="false">TKN187</f>
        <v>0</v>
      </c>
      <c r="TKS182" s="170" t="s">
        <v>28</v>
      </c>
      <c r="TKT182" s="170" t="n">
        <f aca="false">TKW182</f>
        <v>69182</v>
      </c>
      <c r="TKV182" s="170" t="s">
        <v>29</v>
      </c>
      <c r="TKW182" s="170" t="n">
        <v>69182</v>
      </c>
      <c r="TKX182" s="170" t="n">
        <f aca="false">TKX187</f>
        <v>0</v>
      </c>
      <c r="TLC182" s="170" t="s">
        <v>28</v>
      </c>
      <c r="TLD182" s="170" t="n">
        <f aca="false">TLG182</f>
        <v>69182</v>
      </c>
      <c r="TLF182" s="170" t="s">
        <v>29</v>
      </c>
      <c r="TLG182" s="170" t="n">
        <v>69182</v>
      </c>
      <c r="TLH182" s="170" t="n">
        <f aca="false">TLH187</f>
        <v>0</v>
      </c>
      <c r="TLM182" s="170" t="s">
        <v>28</v>
      </c>
      <c r="TLN182" s="170" t="n">
        <f aca="false">TLQ182</f>
        <v>69182</v>
      </c>
      <c r="TLP182" s="170" t="s">
        <v>29</v>
      </c>
      <c r="TLQ182" s="170" t="n">
        <v>69182</v>
      </c>
      <c r="TLR182" s="170" t="n">
        <f aca="false">TLR187</f>
        <v>0</v>
      </c>
      <c r="TLW182" s="170" t="s">
        <v>28</v>
      </c>
      <c r="TLX182" s="170" t="n">
        <f aca="false">TMA182</f>
        <v>69182</v>
      </c>
      <c r="TLZ182" s="170" t="s">
        <v>29</v>
      </c>
      <c r="TMA182" s="170" t="n">
        <v>69182</v>
      </c>
      <c r="TMB182" s="170" t="n">
        <f aca="false">TMB187</f>
        <v>0</v>
      </c>
      <c r="TMG182" s="170" t="s">
        <v>28</v>
      </c>
      <c r="TMH182" s="170" t="n">
        <f aca="false">TMK182</f>
        <v>69182</v>
      </c>
      <c r="TMJ182" s="170" t="s">
        <v>29</v>
      </c>
      <c r="TMK182" s="170" t="n">
        <v>69182</v>
      </c>
      <c r="TML182" s="170" t="n">
        <f aca="false">TML187</f>
        <v>0</v>
      </c>
      <c r="TMQ182" s="170" t="s">
        <v>28</v>
      </c>
      <c r="TMR182" s="170" t="n">
        <f aca="false">TMU182</f>
        <v>69182</v>
      </c>
      <c r="TMT182" s="170" t="s">
        <v>29</v>
      </c>
      <c r="TMU182" s="170" t="n">
        <v>69182</v>
      </c>
      <c r="TMV182" s="170" t="n">
        <f aca="false">TMV187</f>
        <v>0</v>
      </c>
      <c r="TNA182" s="170" t="s">
        <v>28</v>
      </c>
      <c r="TNB182" s="170" t="n">
        <f aca="false">TNE182</f>
        <v>69182</v>
      </c>
      <c r="TND182" s="170" t="s">
        <v>29</v>
      </c>
      <c r="TNE182" s="170" t="n">
        <v>69182</v>
      </c>
      <c r="TNF182" s="170" t="n">
        <f aca="false">TNF187</f>
        <v>0</v>
      </c>
      <c r="TNK182" s="170" t="s">
        <v>28</v>
      </c>
      <c r="TNL182" s="170" t="n">
        <f aca="false">TNO182</f>
        <v>69182</v>
      </c>
      <c r="TNN182" s="170" t="s">
        <v>29</v>
      </c>
      <c r="TNO182" s="170" t="n">
        <v>69182</v>
      </c>
      <c r="TNP182" s="170" t="n">
        <f aca="false">TNP187</f>
        <v>0</v>
      </c>
      <c r="TNU182" s="170" t="s">
        <v>28</v>
      </c>
      <c r="TNV182" s="170" t="n">
        <f aca="false">TNY182</f>
        <v>69182</v>
      </c>
      <c r="TNX182" s="170" t="s">
        <v>29</v>
      </c>
      <c r="TNY182" s="170" t="n">
        <v>69182</v>
      </c>
      <c r="TNZ182" s="170" t="n">
        <f aca="false">TNZ187</f>
        <v>0</v>
      </c>
      <c r="TOE182" s="170" t="s">
        <v>28</v>
      </c>
      <c r="TOF182" s="170" t="n">
        <f aca="false">TOI182</f>
        <v>69182</v>
      </c>
      <c r="TOH182" s="170" t="s">
        <v>29</v>
      </c>
      <c r="TOI182" s="170" t="n">
        <v>69182</v>
      </c>
      <c r="TOJ182" s="170" t="n">
        <f aca="false">TOJ187</f>
        <v>0</v>
      </c>
      <c r="TOO182" s="170" t="s">
        <v>28</v>
      </c>
      <c r="TOP182" s="170" t="n">
        <f aca="false">TOS182</f>
        <v>69182</v>
      </c>
      <c r="TOR182" s="170" t="s">
        <v>29</v>
      </c>
      <c r="TOS182" s="170" t="n">
        <v>69182</v>
      </c>
      <c r="TOT182" s="170" t="n">
        <f aca="false">TOT187</f>
        <v>0</v>
      </c>
      <c r="TOY182" s="170" t="s">
        <v>28</v>
      </c>
      <c r="TOZ182" s="170" t="n">
        <f aca="false">TPC182</f>
        <v>69182</v>
      </c>
      <c r="TPB182" s="170" t="s">
        <v>29</v>
      </c>
      <c r="TPC182" s="170" t="n">
        <v>69182</v>
      </c>
      <c r="TPD182" s="170" t="n">
        <f aca="false">TPD187</f>
        <v>0</v>
      </c>
      <c r="TPI182" s="170" t="s">
        <v>28</v>
      </c>
      <c r="TPJ182" s="170" t="n">
        <f aca="false">TPM182</f>
        <v>69182</v>
      </c>
      <c r="TPL182" s="170" t="s">
        <v>29</v>
      </c>
      <c r="TPM182" s="170" t="n">
        <v>69182</v>
      </c>
      <c r="TPN182" s="170" t="n">
        <f aca="false">TPN187</f>
        <v>0</v>
      </c>
      <c r="TPS182" s="170" t="s">
        <v>28</v>
      </c>
      <c r="TPT182" s="170" t="n">
        <f aca="false">TPW182</f>
        <v>69182</v>
      </c>
      <c r="TPV182" s="170" t="s">
        <v>29</v>
      </c>
      <c r="TPW182" s="170" t="n">
        <v>69182</v>
      </c>
      <c r="TPX182" s="170" t="n">
        <f aca="false">TPX187</f>
        <v>0</v>
      </c>
      <c r="TQC182" s="170" t="s">
        <v>28</v>
      </c>
      <c r="TQD182" s="170" t="n">
        <f aca="false">TQG182</f>
        <v>69182</v>
      </c>
      <c r="TQF182" s="170" t="s">
        <v>29</v>
      </c>
      <c r="TQG182" s="170" t="n">
        <v>69182</v>
      </c>
      <c r="TQH182" s="170" t="n">
        <f aca="false">TQH187</f>
        <v>0</v>
      </c>
      <c r="TQM182" s="170" t="s">
        <v>28</v>
      </c>
      <c r="TQN182" s="170" t="n">
        <f aca="false">TQQ182</f>
        <v>69182</v>
      </c>
      <c r="TQP182" s="170" t="s">
        <v>29</v>
      </c>
      <c r="TQQ182" s="170" t="n">
        <v>69182</v>
      </c>
      <c r="TQR182" s="170" t="n">
        <f aca="false">TQR187</f>
        <v>0</v>
      </c>
      <c r="TQW182" s="170" t="s">
        <v>28</v>
      </c>
      <c r="TQX182" s="170" t="n">
        <f aca="false">TRA182</f>
        <v>69182</v>
      </c>
      <c r="TQZ182" s="170" t="s">
        <v>29</v>
      </c>
      <c r="TRA182" s="170" t="n">
        <v>69182</v>
      </c>
      <c r="TRB182" s="170" t="n">
        <f aca="false">TRB187</f>
        <v>0</v>
      </c>
      <c r="TRG182" s="170" t="s">
        <v>28</v>
      </c>
      <c r="TRH182" s="170" t="n">
        <f aca="false">TRK182</f>
        <v>69182</v>
      </c>
      <c r="TRJ182" s="170" t="s">
        <v>29</v>
      </c>
      <c r="TRK182" s="170" t="n">
        <v>69182</v>
      </c>
      <c r="TRL182" s="170" t="n">
        <f aca="false">TRL187</f>
        <v>0</v>
      </c>
      <c r="TRQ182" s="170" t="s">
        <v>28</v>
      </c>
      <c r="TRR182" s="170" t="n">
        <f aca="false">TRU182</f>
        <v>69182</v>
      </c>
      <c r="TRT182" s="170" t="s">
        <v>29</v>
      </c>
      <c r="TRU182" s="170" t="n">
        <v>69182</v>
      </c>
      <c r="TRV182" s="170" t="n">
        <f aca="false">TRV187</f>
        <v>0</v>
      </c>
      <c r="TSA182" s="170" t="s">
        <v>28</v>
      </c>
      <c r="TSB182" s="170" t="n">
        <f aca="false">TSE182</f>
        <v>69182</v>
      </c>
      <c r="TSD182" s="170" t="s">
        <v>29</v>
      </c>
      <c r="TSE182" s="170" t="n">
        <v>69182</v>
      </c>
      <c r="TSF182" s="170" t="n">
        <f aca="false">TSF187</f>
        <v>0</v>
      </c>
      <c r="TSK182" s="170" t="s">
        <v>28</v>
      </c>
      <c r="TSL182" s="170" t="n">
        <f aca="false">TSO182</f>
        <v>69182</v>
      </c>
      <c r="TSN182" s="170" t="s">
        <v>29</v>
      </c>
      <c r="TSO182" s="170" t="n">
        <v>69182</v>
      </c>
      <c r="TSP182" s="170" t="n">
        <f aca="false">TSP187</f>
        <v>0</v>
      </c>
      <c r="TSU182" s="170" t="s">
        <v>28</v>
      </c>
      <c r="TSV182" s="170" t="n">
        <f aca="false">TSY182</f>
        <v>69182</v>
      </c>
      <c r="TSX182" s="170" t="s">
        <v>29</v>
      </c>
      <c r="TSY182" s="170" t="n">
        <v>69182</v>
      </c>
      <c r="TSZ182" s="170" t="n">
        <f aca="false">TSZ187</f>
        <v>0</v>
      </c>
      <c r="TTE182" s="170" t="s">
        <v>28</v>
      </c>
      <c r="TTF182" s="170" t="n">
        <f aca="false">TTI182</f>
        <v>69182</v>
      </c>
      <c r="TTH182" s="170" t="s">
        <v>29</v>
      </c>
      <c r="TTI182" s="170" t="n">
        <v>69182</v>
      </c>
      <c r="TTJ182" s="170" t="n">
        <f aca="false">TTJ187</f>
        <v>0</v>
      </c>
      <c r="TTO182" s="170" t="s">
        <v>28</v>
      </c>
      <c r="TTP182" s="170" t="n">
        <f aca="false">TTS182</f>
        <v>69182</v>
      </c>
      <c r="TTR182" s="170" t="s">
        <v>29</v>
      </c>
      <c r="TTS182" s="170" t="n">
        <v>69182</v>
      </c>
      <c r="TTT182" s="170" t="n">
        <f aca="false">TTT187</f>
        <v>0</v>
      </c>
      <c r="TTY182" s="170" t="s">
        <v>28</v>
      </c>
      <c r="TTZ182" s="170" t="n">
        <f aca="false">TUC182</f>
        <v>69182</v>
      </c>
      <c r="TUB182" s="170" t="s">
        <v>29</v>
      </c>
      <c r="TUC182" s="170" t="n">
        <v>69182</v>
      </c>
      <c r="TUD182" s="170" t="n">
        <f aca="false">TUD187</f>
        <v>0</v>
      </c>
      <c r="TUI182" s="170" t="s">
        <v>28</v>
      </c>
      <c r="TUJ182" s="170" t="n">
        <f aca="false">TUM182</f>
        <v>69182</v>
      </c>
      <c r="TUL182" s="170" t="s">
        <v>29</v>
      </c>
      <c r="TUM182" s="170" t="n">
        <v>69182</v>
      </c>
      <c r="TUN182" s="170" t="n">
        <f aca="false">TUN187</f>
        <v>0</v>
      </c>
      <c r="TUS182" s="170" t="s">
        <v>28</v>
      </c>
      <c r="TUT182" s="170" t="n">
        <f aca="false">TUW182</f>
        <v>69182</v>
      </c>
      <c r="TUV182" s="170" t="s">
        <v>29</v>
      </c>
      <c r="TUW182" s="170" t="n">
        <v>69182</v>
      </c>
      <c r="TUX182" s="170" t="n">
        <f aca="false">TUX187</f>
        <v>0</v>
      </c>
      <c r="TVC182" s="170" t="s">
        <v>28</v>
      </c>
      <c r="TVD182" s="170" t="n">
        <f aca="false">TVG182</f>
        <v>69182</v>
      </c>
      <c r="TVF182" s="170" t="s">
        <v>29</v>
      </c>
      <c r="TVG182" s="170" t="n">
        <v>69182</v>
      </c>
      <c r="TVH182" s="170" t="n">
        <f aca="false">TVH187</f>
        <v>0</v>
      </c>
      <c r="TVM182" s="170" t="s">
        <v>28</v>
      </c>
      <c r="TVN182" s="170" t="n">
        <f aca="false">TVQ182</f>
        <v>69182</v>
      </c>
      <c r="TVP182" s="170" t="s">
        <v>29</v>
      </c>
      <c r="TVQ182" s="170" t="n">
        <v>69182</v>
      </c>
      <c r="TVR182" s="170" t="n">
        <f aca="false">TVR187</f>
        <v>0</v>
      </c>
      <c r="TVW182" s="170" t="s">
        <v>28</v>
      </c>
      <c r="TVX182" s="170" t="n">
        <f aca="false">TWA182</f>
        <v>69182</v>
      </c>
      <c r="TVZ182" s="170" t="s">
        <v>29</v>
      </c>
      <c r="TWA182" s="170" t="n">
        <v>69182</v>
      </c>
      <c r="TWB182" s="170" t="n">
        <f aca="false">TWB187</f>
        <v>0</v>
      </c>
      <c r="TWG182" s="170" t="s">
        <v>28</v>
      </c>
      <c r="TWH182" s="170" t="n">
        <f aca="false">TWK182</f>
        <v>69182</v>
      </c>
      <c r="TWJ182" s="170" t="s">
        <v>29</v>
      </c>
      <c r="TWK182" s="170" t="n">
        <v>69182</v>
      </c>
      <c r="TWL182" s="170" t="n">
        <f aca="false">TWL187</f>
        <v>0</v>
      </c>
      <c r="TWQ182" s="170" t="s">
        <v>28</v>
      </c>
      <c r="TWR182" s="170" t="n">
        <f aca="false">TWU182</f>
        <v>69182</v>
      </c>
      <c r="TWT182" s="170" t="s">
        <v>29</v>
      </c>
      <c r="TWU182" s="170" t="n">
        <v>69182</v>
      </c>
      <c r="TWV182" s="170" t="n">
        <f aca="false">TWV187</f>
        <v>0</v>
      </c>
      <c r="TXA182" s="170" t="s">
        <v>28</v>
      </c>
      <c r="TXB182" s="170" t="n">
        <f aca="false">TXE182</f>
        <v>69182</v>
      </c>
      <c r="TXD182" s="170" t="s">
        <v>29</v>
      </c>
      <c r="TXE182" s="170" t="n">
        <v>69182</v>
      </c>
      <c r="TXF182" s="170" t="n">
        <f aca="false">TXF187</f>
        <v>0</v>
      </c>
      <c r="TXK182" s="170" t="s">
        <v>28</v>
      </c>
      <c r="TXL182" s="170" t="n">
        <f aca="false">TXO182</f>
        <v>69182</v>
      </c>
      <c r="TXN182" s="170" t="s">
        <v>29</v>
      </c>
      <c r="TXO182" s="170" t="n">
        <v>69182</v>
      </c>
      <c r="TXP182" s="170" t="n">
        <f aca="false">TXP187</f>
        <v>0</v>
      </c>
      <c r="TXU182" s="170" t="s">
        <v>28</v>
      </c>
      <c r="TXV182" s="170" t="n">
        <f aca="false">TXY182</f>
        <v>69182</v>
      </c>
      <c r="TXX182" s="170" t="s">
        <v>29</v>
      </c>
      <c r="TXY182" s="170" t="n">
        <v>69182</v>
      </c>
      <c r="TXZ182" s="170" t="n">
        <f aca="false">TXZ187</f>
        <v>0</v>
      </c>
      <c r="TYE182" s="170" t="s">
        <v>28</v>
      </c>
      <c r="TYF182" s="170" t="n">
        <f aca="false">TYI182</f>
        <v>69182</v>
      </c>
      <c r="TYH182" s="170" t="s">
        <v>29</v>
      </c>
      <c r="TYI182" s="170" t="n">
        <v>69182</v>
      </c>
      <c r="TYJ182" s="170" t="n">
        <f aca="false">TYJ187</f>
        <v>0</v>
      </c>
      <c r="TYO182" s="170" t="s">
        <v>28</v>
      </c>
      <c r="TYP182" s="170" t="n">
        <f aca="false">TYS182</f>
        <v>69182</v>
      </c>
      <c r="TYR182" s="170" t="s">
        <v>29</v>
      </c>
      <c r="TYS182" s="170" t="n">
        <v>69182</v>
      </c>
      <c r="TYT182" s="170" t="n">
        <f aca="false">TYT187</f>
        <v>0</v>
      </c>
      <c r="TYY182" s="170" t="s">
        <v>28</v>
      </c>
      <c r="TYZ182" s="170" t="n">
        <f aca="false">TZC182</f>
        <v>69182</v>
      </c>
      <c r="TZB182" s="170" t="s">
        <v>29</v>
      </c>
      <c r="TZC182" s="170" t="n">
        <v>69182</v>
      </c>
      <c r="TZD182" s="170" t="n">
        <f aca="false">TZD187</f>
        <v>0</v>
      </c>
      <c r="TZI182" s="170" t="s">
        <v>28</v>
      </c>
      <c r="TZJ182" s="170" t="n">
        <f aca="false">TZM182</f>
        <v>69182</v>
      </c>
      <c r="TZL182" s="170" t="s">
        <v>29</v>
      </c>
      <c r="TZM182" s="170" t="n">
        <v>69182</v>
      </c>
      <c r="TZN182" s="170" t="n">
        <f aca="false">TZN187</f>
        <v>0</v>
      </c>
      <c r="TZS182" s="170" t="s">
        <v>28</v>
      </c>
      <c r="TZT182" s="170" t="n">
        <f aca="false">TZW182</f>
        <v>69182</v>
      </c>
      <c r="TZV182" s="170" t="s">
        <v>29</v>
      </c>
      <c r="TZW182" s="170" t="n">
        <v>69182</v>
      </c>
      <c r="TZX182" s="170" t="n">
        <f aca="false">TZX187</f>
        <v>0</v>
      </c>
      <c r="UAC182" s="170" t="s">
        <v>28</v>
      </c>
      <c r="UAD182" s="170" t="n">
        <f aca="false">UAG182</f>
        <v>69182</v>
      </c>
      <c r="UAF182" s="170" t="s">
        <v>29</v>
      </c>
      <c r="UAG182" s="170" t="n">
        <v>69182</v>
      </c>
      <c r="UAH182" s="170" t="n">
        <f aca="false">UAH187</f>
        <v>0</v>
      </c>
      <c r="UAM182" s="170" t="s">
        <v>28</v>
      </c>
      <c r="UAN182" s="170" t="n">
        <f aca="false">UAQ182</f>
        <v>69182</v>
      </c>
      <c r="UAP182" s="170" t="s">
        <v>29</v>
      </c>
      <c r="UAQ182" s="170" t="n">
        <v>69182</v>
      </c>
      <c r="UAR182" s="170" t="n">
        <f aca="false">UAR187</f>
        <v>0</v>
      </c>
      <c r="UAW182" s="170" t="s">
        <v>28</v>
      </c>
      <c r="UAX182" s="170" t="n">
        <f aca="false">UBA182</f>
        <v>69182</v>
      </c>
      <c r="UAZ182" s="170" t="s">
        <v>29</v>
      </c>
      <c r="UBA182" s="170" t="n">
        <v>69182</v>
      </c>
      <c r="UBB182" s="170" t="n">
        <f aca="false">UBB187</f>
        <v>0</v>
      </c>
      <c r="UBG182" s="170" t="s">
        <v>28</v>
      </c>
      <c r="UBH182" s="170" t="n">
        <f aca="false">UBK182</f>
        <v>69182</v>
      </c>
      <c r="UBJ182" s="170" t="s">
        <v>29</v>
      </c>
      <c r="UBK182" s="170" t="n">
        <v>69182</v>
      </c>
      <c r="UBL182" s="170" t="n">
        <f aca="false">UBL187</f>
        <v>0</v>
      </c>
      <c r="UBQ182" s="170" t="s">
        <v>28</v>
      </c>
      <c r="UBR182" s="170" t="n">
        <f aca="false">UBU182</f>
        <v>69182</v>
      </c>
      <c r="UBT182" s="170" t="s">
        <v>29</v>
      </c>
      <c r="UBU182" s="170" t="n">
        <v>69182</v>
      </c>
      <c r="UBV182" s="170" t="n">
        <f aca="false">UBV187</f>
        <v>0</v>
      </c>
      <c r="UCA182" s="170" t="s">
        <v>28</v>
      </c>
      <c r="UCB182" s="170" t="n">
        <f aca="false">UCE182</f>
        <v>69182</v>
      </c>
      <c r="UCD182" s="170" t="s">
        <v>29</v>
      </c>
      <c r="UCE182" s="170" t="n">
        <v>69182</v>
      </c>
      <c r="UCF182" s="170" t="n">
        <f aca="false">UCF187</f>
        <v>0</v>
      </c>
      <c r="UCK182" s="170" t="s">
        <v>28</v>
      </c>
      <c r="UCL182" s="170" t="n">
        <f aca="false">UCO182</f>
        <v>69182</v>
      </c>
      <c r="UCN182" s="170" t="s">
        <v>29</v>
      </c>
      <c r="UCO182" s="170" t="n">
        <v>69182</v>
      </c>
      <c r="UCP182" s="170" t="n">
        <f aca="false">UCP187</f>
        <v>0</v>
      </c>
      <c r="UCU182" s="170" t="s">
        <v>28</v>
      </c>
      <c r="UCV182" s="170" t="n">
        <f aca="false">UCY182</f>
        <v>69182</v>
      </c>
      <c r="UCX182" s="170" t="s">
        <v>29</v>
      </c>
      <c r="UCY182" s="170" t="n">
        <v>69182</v>
      </c>
      <c r="UCZ182" s="170" t="n">
        <f aca="false">UCZ187</f>
        <v>0</v>
      </c>
      <c r="UDE182" s="170" t="s">
        <v>28</v>
      </c>
      <c r="UDF182" s="170" t="n">
        <f aca="false">UDI182</f>
        <v>69182</v>
      </c>
      <c r="UDH182" s="170" t="s">
        <v>29</v>
      </c>
      <c r="UDI182" s="170" t="n">
        <v>69182</v>
      </c>
      <c r="UDJ182" s="170" t="n">
        <f aca="false">UDJ187</f>
        <v>0</v>
      </c>
      <c r="UDO182" s="170" t="s">
        <v>28</v>
      </c>
      <c r="UDP182" s="170" t="n">
        <f aca="false">UDS182</f>
        <v>69182</v>
      </c>
      <c r="UDR182" s="170" t="s">
        <v>29</v>
      </c>
      <c r="UDS182" s="170" t="n">
        <v>69182</v>
      </c>
      <c r="UDT182" s="170" t="n">
        <f aca="false">UDT187</f>
        <v>0</v>
      </c>
      <c r="UDY182" s="170" t="s">
        <v>28</v>
      </c>
      <c r="UDZ182" s="170" t="n">
        <f aca="false">UEC182</f>
        <v>69182</v>
      </c>
      <c r="UEB182" s="170" t="s">
        <v>29</v>
      </c>
      <c r="UEC182" s="170" t="n">
        <v>69182</v>
      </c>
      <c r="UED182" s="170" t="n">
        <f aca="false">UED187</f>
        <v>0</v>
      </c>
      <c r="UEI182" s="170" t="s">
        <v>28</v>
      </c>
      <c r="UEJ182" s="170" t="n">
        <f aca="false">UEM182</f>
        <v>69182</v>
      </c>
      <c r="UEL182" s="170" t="s">
        <v>29</v>
      </c>
      <c r="UEM182" s="170" t="n">
        <v>69182</v>
      </c>
      <c r="UEN182" s="170" t="n">
        <f aca="false">UEN187</f>
        <v>0</v>
      </c>
      <c r="UES182" s="170" t="s">
        <v>28</v>
      </c>
      <c r="UET182" s="170" t="n">
        <f aca="false">UEW182</f>
        <v>69182</v>
      </c>
      <c r="UEV182" s="170" t="s">
        <v>29</v>
      </c>
      <c r="UEW182" s="170" t="n">
        <v>69182</v>
      </c>
      <c r="UEX182" s="170" t="n">
        <f aca="false">UEX187</f>
        <v>0</v>
      </c>
      <c r="UFC182" s="170" t="s">
        <v>28</v>
      </c>
      <c r="UFD182" s="170" t="n">
        <f aca="false">UFG182</f>
        <v>69182</v>
      </c>
      <c r="UFF182" s="170" t="s">
        <v>29</v>
      </c>
      <c r="UFG182" s="170" t="n">
        <v>69182</v>
      </c>
      <c r="UFH182" s="170" t="n">
        <f aca="false">UFH187</f>
        <v>0</v>
      </c>
      <c r="UFM182" s="170" t="s">
        <v>28</v>
      </c>
      <c r="UFN182" s="170" t="n">
        <f aca="false">UFQ182</f>
        <v>69182</v>
      </c>
      <c r="UFP182" s="170" t="s">
        <v>29</v>
      </c>
      <c r="UFQ182" s="170" t="n">
        <v>69182</v>
      </c>
      <c r="UFR182" s="170" t="n">
        <f aca="false">UFR187</f>
        <v>0</v>
      </c>
      <c r="UFW182" s="170" t="s">
        <v>28</v>
      </c>
      <c r="UFX182" s="170" t="n">
        <f aca="false">UGA182</f>
        <v>69182</v>
      </c>
      <c r="UFZ182" s="170" t="s">
        <v>29</v>
      </c>
      <c r="UGA182" s="170" t="n">
        <v>69182</v>
      </c>
      <c r="UGB182" s="170" t="n">
        <f aca="false">UGB187</f>
        <v>0</v>
      </c>
      <c r="UGG182" s="170" t="s">
        <v>28</v>
      </c>
      <c r="UGH182" s="170" t="n">
        <f aca="false">UGK182</f>
        <v>69182</v>
      </c>
      <c r="UGJ182" s="170" t="s">
        <v>29</v>
      </c>
      <c r="UGK182" s="170" t="n">
        <v>69182</v>
      </c>
      <c r="UGL182" s="170" t="n">
        <f aca="false">UGL187</f>
        <v>0</v>
      </c>
      <c r="UGQ182" s="170" t="s">
        <v>28</v>
      </c>
      <c r="UGR182" s="170" t="n">
        <f aca="false">UGU182</f>
        <v>69182</v>
      </c>
      <c r="UGT182" s="170" t="s">
        <v>29</v>
      </c>
      <c r="UGU182" s="170" t="n">
        <v>69182</v>
      </c>
      <c r="UGV182" s="170" t="n">
        <f aca="false">UGV187</f>
        <v>0</v>
      </c>
      <c r="UHA182" s="170" t="s">
        <v>28</v>
      </c>
      <c r="UHB182" s="170" t="n">
        <f aca="false">UHE182</f>
        <v>69182</v>
      </c>
      <c r="UHD182" s="170" t="s">
        <v>29</v>
      </c>
      <c r="UHE182" s="170" t="n">
        <v>69182</v>
      </c>
      <c r="UHF182" s="170" t="n">
        <f aca="false">UHF187</f>
        <v>0</v>
      </c>
      <c r="UHK182" s="170" t="s">
        <v>28</v>
      </c>
      <c r="UHL182" s="170" t="n">
        <f aca="false">UHO182</f>
        <v>69182</v>
      </c>
      <c r="UHN182" s="170" t="s">
        <v>29</v>
      </c>
      <c r="UHO182" s="170" t="n">
        <v>69182</v>
      </c>
      <c r="UHP182" s="170" t="n">
        <f aca="false">UHP187</f>
        <v>0</v>
      </c>
      <c r="UHU182" s="170" t="s">
        <v>28</v>
      </c>
      <c r="UHV182" s="170" t="n">
        <f aca="false">UHY182</f>
        <v>69182</v>
      </c>
      <c r="UHX182" s="170" t="s">
        <v>29</v>
      </c>
      <c r="UHY182" s="170" t="n">
        <v>69182</v>
      </c>
      <c r="UHZ182" s="170" t="n">
        <f aca="false">UHZ187</f>
        <v>0</v>
      </c>
      <c r="UIE182" s="170" t="s">
        <v>28</v>
      </c>
      <c r="UIF182" s="170" t="n">
        <f aca="false">UII182</f>
        <v>69182</v>
      </c>
      <c r="UIH182" s="170" t="s">
        <v>29</v>
      </c>
      <c r="UII182" s="170" t="n">
        <v>69182</v>
      </c>
      <c r="UIJ182" s="170" t="n">
        <f aca="false">UIJ187</f>
        <v>0</v>
      </c>
      <c r="UIO182" s="170" t="s">
        <v>28</v>
      </c>
      <c r="UIP182" s="170" t="n">
        <f aca="false">UIS182</f>
        <v>69182</v>
      </c>
      <c r="UIR182" s="170" t="s">
        <v>29</v>
      </c>
      <c r="UIS182" s="170" t="n">
        <v>69182</v>
      </c>
      <c r="UIT182" s="170" t="n">
        <f aca="false">UIT187</f>
        <v>0</v>
      </c>
      <c r="UIY182" s="170" t="s">
        <v>28</v>
      </c>
      <c r="UIZ182" s="170" t="n">
        <f aca="false">UJC182</f>
        <v>69182</v>
      </c>
      <c r="UJB182" s="170" t="s">
        <v>29</v>
      </c>
      <c r="UJC182" s="170" t="n">
        <v>69182</v>
      </c>
      <c r="UJD182" s="170" t="n">
        <f aca="false">UJD187</f>
        <v>0</v>
      </c>
      <c r="UJI182" s="170" t="s">
        <v>28</v>
      </c>
      <c r="UJJ182" s="170" t="n">
        <f aca="false">UJM182</f>
        <v>69182</v>
      </c>
      <c r="UJL182" s="170" t="s">
        <v>29</v>
      </c>
      <c r="UJM182" s="170" t="n">
        <v>69182</v>
      </c>
      <c r="UJN182" s="170" t="n">
        <f aca="false">UJN187</f>
        <v>0</v>
      </c>
      <c r="UJS182" s="170" t="s">
        <v>28</v>
      </c>
      <c r="UJT182" s="170" t="n">
        <f aca="false">UJW182</f>
        <v>69182</v>
      </c>
      <c r="UJV182" s="170" t="s">
        <v>29</v>
      </c>
      <c r="UJW182" s="170" t="n">
        <v>69182</v>
      </c>
      <c r="UJX182" s="170" t="n">
        <f aca="false">UJX187</f>
        <v>0</v>
      </c>
      <c r="UKC182" s="170" t="s">
        <v>28</v>
      </c>
      <c r="UKD182" s="170" t="n">
        <f aca="false">UKG182</f>
        <v>69182</v>
      </c>
      <c r="UKF182" s="170" t="s">
        <v>29</v>
      </c>
      <c r="UKG182" s="170" t="n">
        <v>69182</v>
      </c>
      <c r="UKH182" s="170" t="n">
        <f aca="false">UKH187</f>
        <v>0</v>
      </c>
      <c r="UKM182" s="170" t="s">
        <v>28</v>
      </c>
      <c r="UKN182" s="170" t="n">
        <f aca="false">UKQ182</f>
        <v>69182</v>
      </c>
      <c r="UKP182" s="170" t="s">
        <v>29</v>
      </c>
      <c r="UKQ182" s="170" t="n">
        <v>69182</v>
      </c>
      <c r="UKR182" s="170" t="n">
        <f aca="false">UKR187</f>
        <v>0</v>
      </c>
      <c r="UKW182" s="170" t="s">
        <v>28</v>
      </c>
      <c r="UKX182" s="170" t="n">
        <f aca="false">ULA182</f>
        <v>69182</v>
      </c>
      <c r="UKZ182" s="170" t="s">
        <v>29</v>
      </c>
      <c r="ULA182" s="170" t="n">
        <v>69182</v>
      </c>
      <c r="ULB182" s="170" t="n">
        <f aca="false">ULB187</f>
        <v>0</v>
      </c>
      <c r="ULG182" s="170" t="s">
        <v>28</v>
      </c>
      <c r="ULH182" s="170" t="n">
        <f aca="false">ULK182</f>
        <v>69182</v>
      </c>
      <c r="ULJ182" s="170" t="s">
        <v>29</v>
      </c>
      <c r="ULK182" s="170" t="n">
        <v>69182</v>
      </c>
      <c r="ULL182" s="170" t="n">
        <f aca="false">ULL187</f>
        <v>0</v>
      </c>
      <c r="ULQ182" s="170" t="s">
        <v>28</v>
      </c>
      <c r="ULR182" s="170" t="n">
        <f aca="false">ULU182</f>
        <v>69182</v>
      </c>
      <c r="ULT182" s="170" t="s">
        <v>29</v>
      </c>
      <c r="ULU182" s="170" t="n">
        <v>69182</v>
      </c>
      <c r="ULV182" s="170" t="n">
        <f aca="false">ULV187</f>
        <v>0</v>
      </c>
      <c r="UMA182" s="170" t="s">
        <v>28</v>
      </c>
      <c r="UMB182" s="170" t="n">
        <f aca="false">UME182</f>
        <v>69182</v>
      </c>
      <c r="UMD182" s="170" t="s">
        <v>29</v>
      </c>
      <c r="UME182" s="170" t="n">
        <v>69182</v>
      </c>
      <c r="UMF182" s="170" t="n">
        <f aca="false">UMF187</f>
        <v>0</v>
      </c>
      <c r="UMK182" s="170" t="s">
        <v>28</v>
      </c>
      <c r="UML182" s="170" t="n">
        <f aca="false">UMO182</f>
        <v>69182</v>
      </c>
      <c r="UMN182" s="170" t="s">
        <v>29</v>
      </c>
      <c r="UMO182" s="170" t="n">
        <v>69182</v>
      </c>
      <c r="UMP182" s="170" t="n">
        <f aca="false">UMP187</f>
        <v>0</v>
      </c>
      <c r="UMU182" s="170" t="s">
        <v>28</v>
      </c>
      <c r="UMV182" s="170" t="n">
        <f aca="false">UMY182</f>
        <v>69182</v>
      </c>
      <c r="UMX182" s="170" t="s">
        <v>29</v>
      </c>
      <c r="UMY182" s="170" t="n">
        <v>69182</v>
      </c>
      <c r="UMZ182" s="170" t="n">
        <f aca="false">UMZ187</f>
        <v>0</v>
      </c>
      <c r="UNE182" s="170" t="s">
        <v>28</v>
      </c>
      <c r="UNF182" s="170" t="n">
        <f aca="false">UNI182</f>
        <v>69182</v>
      </c>
      <c r="UNH182" s="170" t="s">
        <v>29</v>
      </c>
      <c r="UNI182" s="170" t="n">
        <v>69182</v>
      </c>
      <c r="UNJ182" s="170" t="n">
        <f aca="false">UNJ187</f>
        <v>0</v>
      </c>
      <c r="UNO182" s="170" t="s">
        <v>28</v>
      </c>
      <c r="UNP182" s="170" t="n">
        <f aca="false">UNS182</f>
        <v>69182</v>
      </c>
      <c r="UNR182" s="170" t="s">
        <v>29</v>
      </c>
      <c r="UNS182" s="170" t="n">
        <v>69182</v>
      </c>
      <c r="UNT182" s="170" t="n">
        <f aca="false">UNT187</f>
        <v>0</v>
      </c>
      <c r="UNY182" s="170" t="s">
        <v>28</v>
      </c>
      <c r="UNZ182" s="170" t="n">
        <f aca="false">UOC182</f>
        <v>69182</v>
      </c>
      <c r="UOB182" s="170" t="s">
        <v>29</v>
      </c>
      <c r="UOC182" s="170" t="n">
        <v>69182</v>
      </c>
      <c r="UOD182" s="170" t="n">
        <f aca="false">UOD187</f>
        <v>0</v>
      </c>
      <c r="UOI182" s="170" t="s">
        <v>28</v>
      </c>
      <c r="UOJ182" s="170" t="n">
        <f aca="false">UOM182</f>
        <v>69182</v>
      </c>
      <c r="UOL182" s="170" t="s">
        <v>29</v>
      </c>
      <c r="UOM182" s="170" t="n">
        <v>69182</v>
      </c>
      <c r="UON182" s="170" t="n">
        <f aca="false">UON187</f>
        <v>0</v>
      </c>
      <c r="UOS182" s="170" t="s">
        <v>28</v>
      </c>
      <c r="UOT182" s="170" t="n">
        <f aca="false">UOW182</f>
        <v>69182</v>
      </c>
      <c r="UOV182" s="170" t="s">
        <v>29</v>
      </c>
      <c r="UOW182" s="170" t="n">
        <v>69182</v>
      </c>
      <c r="UOX182" s="170" t="n">
        <f aca="false">UOX187</f>
        <v>0</v>
      </c>
      <c r="UPC182" s="170" t="s">
        <v>28</v>
      </c>
      <c r="UPD182" s="170" t="n">
        <f aca="false">UPG182</f>
        <v>69182</v>
      </c>
      <c r="UPF182" s="170" t="s">
        <v>29</v>
      </c>
      <c r="UPG182" s="170" t="n">
        <v>69182</v>
      </c>
      <c r="UPH182" s="170" t="n">
        <f aca="false">UPH187</f>
        <v>0</v>
      </c>
      <c r="UPM182" s="170" t="s">
        <v>28</v>
      </c>
      <c r="UPN182" s="170" t="n">
        <f aca="false">UPQ182</f>
        <v>69182</v>
      </c>
      <c r="UPP182" s="170" t="s">
        <v>29</v>
      </c>
      <c r="UPQ182" s="170" t="n">
        <v>69182</v>
      </c>
      <c r="UPR182" s="170" t="n">
        <f aca="false">UPR187</f>
        <v>0</v>
      </c>
      <c r="UPW182" s="170" t="s">
        <v>28</v>
      </c>
      <c r="UPX182" s="170" t="n">
        <f aca="false">UQA182</f>
        <v>69182</v>
      </c>
      <c r="UPZ182" s="170" t="s">
        <v>29</v>
      </c>
      <c r="UQA182" s="170" t="n">
        <v>69182</v>
      </c>
      <c r="UQB182" s="170" t="n">
        <f aca="false">UQB187</f>
        <v>0</v>
      </c>
      <c r="UQG182" s="170" t="s">
        <v>28</v>
      </c>
      <c r="UQH182" s="170" t="n">
        <f aca="false">UQK182</f>
        <v>69182</v>
      </c>
      <c r="UQJ182" s="170" t="s">
        <v>29</v>
      </c>
      <c r="UQK182" s="170" t="n">
        <v>69182</v>
      </c>
      <c r="UQL182" s="170" t="n">
        <f aca="false">UQL187</f>
        <v>0</v>
      </c>
      <c r="UQQ182" s="170" t="s">
        <v>28</v>
      </c>
      <c r="UQR182" s="170" t="n">
        <f aca="false">UQU182</f>
        <v>69182</v>
      </c>
      <c r="UQT182" s="170" t="s">
        <v>29</v>
      </c>
      <c r="UQU182" s="170" t="n">
        <v>69182</v>
      </c>
      <c r="UQV182" s="170" t="n">
        <f aca="false">UQV187</f>
        <v>0</v>
      </c>
      <c r="URA182" s="170" t="s">
        <v>28</v>
      </c>
      <c r="URB182" s="170" t="n">
        <f aca="false">URE182</f>
        <v>69182</v>
      </c>
      <c r="URD182" s="170" t="s">
        <v>29</v>
      </c>
      <c r="URE182" s="170" t="n">
        <v>69182</v>
      </c>
      <c r="URF182" s="170" t="n">
        <f aca="false">URF187</f>
        <v>0</v>
      </c>
      <c r="URK182" s="170" t="s">
        <v>28</v>
      </c>
      <c r="URL182" s="170" t="n">
        <f aca="false">URO182</f>
        <v>69182</v>
      </c>
      <c r="URN182" s="170" t="s">
        <v>29</v>
      </c>
      <c r="URO182" s="170" t="n">
        <v>69182</v>
      </c>
      <c r="URP182" s="170" t="n">
        <f aca="false">URP187</f>
        <v>0</v>
      </c>
      <c r="URU182" s="170" t="s">
        <v>28</v>
      </c>
      <c r="URV182" s="170" t="n">
        <f aca="false">URY182</f>
        <v>69182</v>
      </c>
      <c r="URX182" s="170" t="s">
        <v>29</v>
      </c>
      <c r="URY182" s="170" t="n">
        <v>69182</v>
      </c>
      <c r="URZ182" s="170" t="n">
        <f aca="false">URZ187</f>
        <v>0</v>
      </c>
      <c r="USE182" s="170" t="s">
        <v>28</v>
      </c>
      <c r="USF182" s="170" t="n">
        <f aca="false">USI182</f>
        <v>69182</v>
      </c>
      <c r="USH182" s="170" t="s">
        <v>29</v>
      </c>
      <c r="USI182" s="170" t="n">
        <v>69182</v>
      </c>
      <c r="USJ182" s="170" t="n">
        <f aca="false">USJ187</f>
        <v>0</v>
      </c>
      <c r="USO182" s="170" t="s">
        <v>28</v>
      </c>
      <c r="USP182" s="170" t="n">
        <f aca="false">USS182</f>
        <v>69182</v>
      </c>
      <c r="USR182" s="170" t="s">
        <v>29</v>
      </c>
      <c r="USS182" s="170" t="n">
        <v>69182</v>
      </c>
      <c r="UST182" s="170" t="n">
        <f aca="false">UST187</f>
        <v>0</v>
      </c>
      <c r="USY182" s="170" t="s">
        <v>28</v>
      </c>
      <c r="USZ182" s="170" t="n">
        <f aca="false">UTC182</f>
        <v>69182</v>
      </c>
      <c r="UTB182" s="170" t="s">
        <v>29</v>
      </c>
      <c r="UTC182" s="170" t="n">
        <v>69182</v>
      </c>
      <c r="UTD182" s="170" t="n">
        <f aca="false">UTD187</f>
        <v>0</v>
      </c>
      <c r="UTI182" s="170" t="s">
        <v>28</v>
      </c>
      <c r="UTJ182" s="170" t="n">
        <f aca="false">UTM182</f>
        <v>69182</v>
      </c>
      <c r="UTL182" s="170" t="s">
        <v>29</v>
      </c>
      <c r="UTM182" s="170" t="n">
        <v>69182</v>
      </c>
      <c r="UTN182" s="170" t="n">
        <f aca="false">UTN187</f>
        <v>0</v>
      </c>
      <c r="UTS182" s="170" t="s">
        <v>28</v>
      </c>
      <c r="UTT182" s="170" t="n">
        <f aca="false">UTW182</f>
        <v>69182</v>
      </c>
      <c r="UTV182" s="170" t="s">
        <v>29</v>
      </c>
      <c r="UTW182" s="170" t="n">
        <v>69182</v>
      </c>
      <c r="UTX182" s="170" t="n">
        <f aca="false">UTX187</f>
        <v>0</v>
      </c>
      <c r="UUC182" s="170" t="s">
        <v>28</v>
      </c>
      <c r="UUD182" s="170" t="n">
        <f aca="false">UUG182</f>
        <v>69182</v>
      </c>
      <c r="UUF182" s="170" t="s">
        <v>29</v>
      </c>
      <c r="UUG182" s="170" t="n">
        <v>69182</v>
      </c>
      <c r="UUH182" s="170" t="n">
        <f aca="false">UUH187</f>
        <v>0</v>
      </c>
      <c r="UUM182" s="170" t="s">
        <v>28</v>
      </c>
      <c r="UUN182" s="170" t="n">
        <f aca="false">UUQ182</f>
        <v>69182</v>
      </c>
      <c r="UUP182" s="170" t="s">
        <v>29</v>
      </c>
      <c r="UUQ182" s="170" t="n">
        <v>69182</v>
      </c>
      <c r="UUR182" s="170" t="n">
        <f aca="false">UUR187</f>
        <v>0</v>
      </c>
      <c r="UUW182" s="170" t="s">
        <v>28</v>
      </c>
      <c r="UUX182" s="170" t="n">
        <f aca="false">UVA182</f>
        <v>69182</v>
      </c>
      <c r="UUZ182" s="170" t="s">
        <v>29</v>
      </c>
      <c r="UVA182" s="170" t="n">
        <v>69182</v>
      </c>
      <c r="UVB182" s="170" t="n">
        <f aca="false">UVB187</f>
        <v>0</v>
      </c>
      <c r="UVG182" s="170" t="s">
        <v>28</v>
      </c>
      <c r="UVH182" s="170" t="n">
        <f aca="false">UVK182</f>
        <v>69182</v>
      </c>
      <c r="UVJ182" s="170" t="s">
        <v>29</v>
      </c>
      <c r="UVK182" s="170" t="n">
        <v>69182</v>
      </c>
      <c r="UVL182" s="170" t="n">
        <f aca="false">UVL187</f>
        <v>0</v>
      </c>
      <c r="UVQ182" s="170" t="s">
        <v>28</v>
      </c>
      <c r="UVR182" s="170" t="n">
        <f aca="false">UVU182</f>
        <v>69182</v>
      </c>
      <c r="UVT182" s="170" t="s">
        <v>29</v>
      </c>
      <c r="UVU182" s="170" t="n">
        <v>69182</v>
      </c>
      <c r="UVV182" s="170" t="n">
        <f aca="false">UVV187</f>
        <v>0</v>
      </c>
      <c r="UWA182" s="170" t="s">
        <v>28</v>
      </c>
      <c r="UWB182" s="170" t="n">
        <f aca="false">UWE182</f>
        <v>69182</v>
      </c>
      <c r="UWD182" s="170" t="s">
        <v>29</v>
      </c>
      <c r="UWE182" s="170" t="n">
        <v>69182</v>
      </c>
      <c r="UWF182" s="170" t="n">
        <f aca="false">UWF187</f>
        <v>0</v>
      </c>
      <c r="UWK182" s="170" t="s">
        <v>28</v>
      </c>
      <c r="UWL182" s="170" t="n">
        <f aca="false">UWO182</f>
        <v>69182</v>
      </c>
      <c r="UWN182" s="170" t="s">
        <v>29</v>
      </c>
      <c r="UWO182" s="170" t="n">
        <v>69182</v>
      </c>
      <c r="UWP182" s="170" t="n">
        <f aca="false">UWP187</f>
        <v>0</v>
      </c>
      <c r="UWU182" s="170" t="s">
        <v>28</v>
      </c>
      <c r="UWV182" s="170" t="n">
        <f aca="false">UWY182</f>
        <v>69182</v>
      </c>
      <c r="UWX182" s="170" t="s">
        <v>29</v>
      </c>
      <c r="UWY182" s="170" t="n">
        <v>69182</v>
      </c>
      <c r="UWZ182" s="170" t="n">
        <f aca="false">UWZ187</f>
        <v>0</v>
      </c>
      <c r="UXE182" s="170" t="s">
        <v>28</v>
      </c>
      <c r="UXF182" s="170" t="n">
        <f aca="false">UXI182</f>
        <v>69182</v>
      </c>
      <c r="UXH182" s="170" t="s">
        <v>29</v>
      </c>
      <c r="UXI182" s="170" t="n">
        <v>69182</v>
      </c>
      <c r="UXJ182" s="170" t="n">
        <f aca="false">UXJ187</f>
        <v>0</v>
      </c>
      <c r="UXO182" s="170" t="s">
        <v>28</v>
      </c>
      <c r="UXP182" s="170" t="n">
        <f aca="false">UXS182</f>
        <v>69182</v>
      </c>
      <c r="UXR182" s="170" t="s">
        <v>29</v>
      </c>
      <c r="UXS182" s="170" t="n">
        <v>69182</v>
      </c>
      <c r="UXT182" s="170" t="n">
        <f aca="false">UXT187</f>
        <v>0</v>
      </c>
      <c r="UXY182" s="170" t="s">
        <v>28</v>
      </c>
      <c r="UXZ182" s="170" t="n">
        <f aca="false">UYC182</f>
        <v>69182</v>
      </c>
      <c r="UYB182" s="170" t="s">
        <v>29</v>
      </c>
      <c r="UYC182" s="170" t="n">
        <v>69182</v>
      </c>
      <c r="UYD182" s="170" t="n">
        <f aca="false">UYD187</f>
        <v>0</v>
      </c>
      <c r="UYI182" s="170" t="s">
        <v>28</v>
      </c>
      <c r="UYJ182" s="170" t="n">
        <f aca="false">UYM182</f>
        <v>69182</v>
      </c>
      <c r="UYL182" s="170" t="s">
        <v>29</v>
      </c>
      <c r="UYM182" s="170" t="n">
        <v>69182</v>
      </c>
      <c r="UYN182" s="170" t="n">
        <f aca="false">UYN187</f>
        <v>0</v>
      </c>
      <c r="UYS182" s="170" t="s">
        <v>28</v>
      </c>
      <c r="UYT182" s="170" t="n">
        <f aca="false">UYW182</f>
        <v>69182</v>
      </c>
      <c r="UYV182" s="170" t="s">
        <v>29</v>
      </c>
      <c r="UYW182" s="170" t="n">
        <v>69182</v>
      </c>
      <c r="UYX182" s="170" t="n">
        <f aca="false">UYX187</f>
        <v>0</v>
      </c>
      <c r="UZC182" s="170" t="s">
        <v>28</v>
      </c>
      <c r="UZD182" s="170" t="n">
        <f aca="false">UZG182</f>
        <v>69182</v>
      </c>
      <c r="UZF182" s="170" t="s">
        <v>29</v>
      </c>
      <c r="UZG182" s="170" t="n">
        <v>69182</v>
      </c>
      <c r="UZH182" s="170" t="n">
        <f aca="false">UZH187</f>
        <v>0</v>
      </c>
      <c r="UZM182" s="170" t="s">
        <v>28</v>
      </c>
      <c r="UZN182" s="170" t="n">
        <f aca="false">UZQ182</f>
        <v>69182</v>
      </c>
      <c r="UZP182" s="170" t="s">
        <v>29</v>
      </c>
      <c r="UZQ182" s="170" t="n">
        <v>69182</v>
      </c>
      <c r="UZR182" s="170" t="n">
        <f aca="false">UZR187</f>
        <v>0</v>
      </c>
      <c r="UZW182" s="170" t="s">
        <v>28</v>
      </c>
      <c r="UZX182" s="170" t="n">
        <f aca="false">VAA182</f>
        <v>69182</v>
      </c>
      <c r="UZZ182" s="170" t="s">
        <v>29</v>
      </c>
      <c r="VAA182" s="170" t="n">
        <v>69182</v>
      </c>
      <c r="VAB182" s="170" t="n">
        <f aca="false">VAB187</f>
        <v>0</v>
      </c>
      <c r="VAG182" s="170" t="s">
        <v>28</v>
      </c>
      <c r="VAH182" s="170" t="n">
        <f aca="false">VAK182</f>
        <v>69182</v>
      </c>
      <c r="VAJ182" s="170" t="s">
        <v>29</v>
      </c>
      <c r="VAK182" s="170" t="n">
        <v>69182</v>
      </c>
      <c r="VAL182" s="170" t="n">
        <f aca="false">VAL187</f>
        <v>0</v>
      </c>
      <c r="VAQ182" s="170" t="s">
        <v>28</v>
      </c>
      <c r="VAR182" s="170" t="n">
        <f aca="false">VAU182</f>
        <v>69182</v>
      </c>
      <c r="VAT182" s="170" t="s">
        <v>29</v>
      </c>
      <c r="VAU182" s="170" t="n">
        <v>69182</v>
      </c>
      <c r="VAV182" s="170" t="n">
        <f aca="false">VAV187</f>
        <v>0</v>
      </c>
      <c r="VBA182" s="170" t="s">
        <v>28</v>
      </c>
      <c r="VBB182" s="170" t="n">
        <f aca="false">VBE182</f>
        <v>69182</v>
      </c>
      <c r="VBD182" s="170" t="s">
        <v>29</v>
      </c>
      <c r="VBE182" s="170" t="n">
        <v>69182</v>
      </c>
      <c r="VBF182" s="170" t="n">
        <f aca="false">VBF187</f>
        <v>0</v>
      </c>
      <c r="VBK182" s="170" t="s">
        <v>28</v>
      </c>
      <c r="VBL182" s="170" t="n">
        <f aca="false">VBO182</f>
        <v>69182</v>
      </c>
      <c r="VBN182" s="170" t="s">
        <v>29</v>
      </c>
      <c r="VBO182" s="170" t="n">
        <v>69182</v>
      </c>
      <c r="VBP182" s="170" t="n">
        <f aca="false">VBP187</f>
        <v>0</v>
      </c>
      <c r="VBU182" s="170" t="s">
        <v>28</v>
      </c>
      <c r="VBV182" s="170" t="n">
        <f aca="false">VBY182</f>
        <v>69182</v>
      </c>
      <c r="VBX182" s="170" t="s">
        <v>29</v>
      </c>
      <c r="VBY182" s="170" t="n">
        <v>69182</v>
      </c>
      <c r="VBZ182" s="170" t="n">
        <f aca="false">VBZ187</f>
        <v>0</v>
      </c>
      <c r="VCE182" s="170" t="s">
        <v>28</v>
      </c>
      <c r="VCF182" s="170" t="n">
        <f aca="false">VCI182</f>
        <v>69182</v>
      </c>
      <c r="VCH182" s="170" t="s">
        <v>29</v>
      </c>
      <c r="VCI182" s="170" t="n">
        <v>69182</v>
      </c>
      <c r="VCJ182" s="170" t="n">
        <f aca="false">VCJ187</f>
        <v>0</v>
      </c>
      <c r="VCO182" s="170" t="s">
        <v>28</v>
      </c>
      <c r="VCP182" s="170" t="n">
        <f aca="false">VCS182</f>
        <v>69182</v>
      </c>
      <c r="VCR182" s="170" t="s">
        <v>29</v>
      </c>
      <c r="VCS182" s="170" t="n">
        <v>69182</v>
      </c>
      <c r="VCT182" s="170" t="n">
        <f aca="false">VCT187</f>
        <v>0</v>
      </c>
      <c r="VCY182" s="170" t="s">
        <v>28</v>
      </c>
      <c r="VCZ182" s="170" t="n">
        <f aca="false">VDC182</f>
        <v>69182</v>
      </c>
      <c r="VDB182" s="170" t="s">
        <v>29</v>
      </c>
      <c r="VDC182" s="170" t="n">
        <v>69182</v>
      </c>
      <c r="VDD182" s="170" t="n">
        <f aca="false">VDD187</f>
        <v>0</v>
      </c>
      <c r="VDI182" s="170" t="s">
        <v>28</v>
      </c>
      <c r="VDJ182" s="170" t="n">
        <f aca="false">VDM182</f>
        <v>69182</v>
      </c>
      <c r="VDL182" s="170" t="s">
        <v>29</v>
      </c>
      <c r="VDM182" s="170" t="n">
        <v>69182</v>
      </c>
      <c r="VDN182" s="170" t="n">
        <f aca="false">VDN187</f>
        <v>0</v>
      </c>
      <c r="VDS182" s="170" t="s">
        <v>28</v>
      </c>
      <c r="VDT182" s="170" t="n">
        <f aca="false">VDW182</f>
        <v>69182</v>
      </c>
      <c r="VDV182" s="170" t="s">
        <v>29</v>
      </c>
      <c r="VDW182" s="170" t="n">
        <v>69182</v>
      </c>
      <c r="VDX182" s="170" t="n">
        <f aca="false">VDX187</f>
        <v>0</v>
      </c>
      <c r="VEC182" s="170" t="s">
        <v>28</v>
      </c>
      <c r="VED182" s="170" t="n">
        <f aca="false">VEG182</f>
        <v>69182</v>
      </c>
      <c r="VEF182" s="170" t="s">
        <v>29</v>
      </c>
      <c r="VEG182" s="170" t="n">
        <v>69182</v>
      </c>
      <c r="VEH182" s="170" t="n">
        <f aca="false">VEH187</f>
        <v>0</v>
      </c>
      <c r="VEM182" s="170" t="s">
        <v>28</v>
      </c>
      <c r="VEN182" s="170" t="n">
        <f aca="false">VEQ182</f>
        <v>69182</v>
      </c>
      <c r="VEP182" s="170" t="s">
        <v>29</v>
      </c>
      <c r="VEQ182" s="170" t="n">
        <v>69182</v>
      </c>
      <c r="VER182" s="170" t="n">
        <f aca="false">VER187</f>
        <v>0</v>
      </c>
      <c r="VEW182" s="170" t="s">
        <v>28</v>
      </c>
      <c r="VEX182" s="170" t="n">
        <f aca="false">VFA182</f>
        <v>69182</v>
      </c>
      <c r="VEZ182" s="170" t="s">
        <v>29</v>
      </c>
      <c r="VFA182" s="170" t="n">
        <v>69182</v>
      </c>
      <c r="VFB182" s="170" t="n">
        <f aca="false">VFB187</f>
        <v>0</v>
      </c>
      <c r="VFG182" s="170" t="s">
        <v>28</v>
      </c>
      <c r="VFH182" s="170" t="n">
        <f aca="false">VFK182</f>
        <v>69182</v>
      </c>
      <c r="VFJ182" s="170" t="s">
        <v>29</v>
      </c>
      <c r="VFK182" s="170" t="n">
        <v>69182</v>
      </c>
      <c r="VFL182" s="170" t="n">
        <f aca="false">VFL187</f>
        <v>0</v>
      </c>
      <c r="VFQ182" s="170" t="s">
        <v>28</v>
      </c>
      <c r="VFR182" s="170" t="n">
        <f aca="false">VFU182</f>
        <v>69182</v>
      </c>
      <c r="VFT182" s="170" t="s">
        <v>29</v>
      </c>
      <c r="VFU182" s="170" t="n">
        <v>69182</v>
      </c>
      <c r="VFV182" s="170" t="n">
        <f aca="false">VFV187</f>
        <v>0</v>
      </c>
      <c r="VGA182" s="170" t="s">
        <v>28</v>
      </c>
      <c r="VGB182" s="170" t="n">
        <f aca="false">VGE182</f>
        <v>69182</v>
      </c>
      <c r="VGD182" s="170" t="s">
        <v>29</v>
      </c>
      <c r="VGE182" s="170" t="n">
        <v>69182</v>
      </c>
      <c r="VGF182" s="170" t="n">
        <f aca="false">VGF187</f>
        <v>0</v>
      </c>
      <c r="VGK182" s="170" t="s">
        <v>28</v>
      </c>
      <c r="VGL182" s="170" t="n">
        <f aca="false">VGO182</f>
        <v>69182</v>
      </c>
      <c r="VGN182" s="170" t="s">
        <v>29</v>
      </c>
      <c r="VGO182" s="170" t="n">
        <v>69182</v>
      </c>
      <c r="VGP182" s="170" t="n">
        <f aca="false">VGP187</f>
        <v>0</v>
      </c>
      <c r="VGU182" s="170" t="s">
        <v>28</v>
      </c>
      <c r="VGV182" s="170" t="n">
        <f aca="false">VGY182</f>
        <v>69182</v>
      </c>
      <c r="VGX182" s="170" t="s">
        <v>29</v>
      </c>
      <c r="VGY182" s="170" t="n">
        <v>69182</v>
      </c>
      <c r="VGZ182" s="170" t="n">
        <f aca="false">VGZ187</f>
        <v>0</v>
      </c>
      <c r="VHE182" s="170" t="s">
        <v>28</v>
      </c>
      <c r="VHF182" s="170" t="n">
        <f aca="false">VHI182</f>
        <v>69182</v>
      </c>
      <c r="VHH182" s="170" t="s">
        <v>29</v>
      </c>
      <c r="VHI182" s="170" t="n">
        <v>69182</v>
      </c>
      <c r="VHJ182" s="170" t="n">
        <f aca="false">VHJ187</f>
        <v>0</v>
      </c>
      <c r="VHO182" s="170" t="s">
        <v>28</v>
      </c>
      <c r="VHP182" s="170" t="n">
        <f aca="false">VHS182</f>
        <v>69182</v>
      </c>
      <c r="VHR182" s="170" t="s">
        <v>29</v>
      </c>
      <c r="VHS182" s="170" t="n">
        <v>69182</v>
      </c>
      <c r="VHT182" s="170" t="n">
        <f aca="false">VHT187</f>
        <v>0</v>
      </c>
      <c r="VHY182" s="170" t="s">
        <v>28</v>
      </c>
      <c r="VHZ182" s="170" t="n">
        <f aca="false">VIC182</f>
        <v>69182</v>
      </c>
      <c r="VIB182" s="170" t="s">
        <v>29</v>
      </c>
      <c r="VIC182" s="170" t="n">
        <v>69182</v>
      </c>
      <c r="VID182" s="170" t="n">
        <f aca="false">VID187</f>
        <v>0</v>
      </c>
      <c r="VII182" s="170" t="s">
        <v>28</v>
      </c>
      <c r="VIJ182" s="170" t="n">
        <f aca="false">VIM182</f>
        <v>69182</v>
      </c>
      <c r="VIL182" s="170" t="s">
        <v>29</v>
      </c>
      <c r="VIM182" s="170" t="n">
        <v>69182</v>
      </c>
      <c r="VIN182" s="170" t="n">
        <f aca="false">VIN187</f>
        <v>0</v>
      </c>
      <c r="VIS182" s="170" t="s">
        <v>28</v>
      </c>
      <c r="VIT182" s="170" t="n">
        <f aca="false">VIW182</f>
        <v>69182</v>
      </c>
      <c r="VIV182" s="170" t="s">
        <v>29</v>
      </c>
      <c r="VIW182" s="170" t="n">
        <v>69182</v>
      </c>
      <c r="VIX182" s="170" t="n">
        <f aca="false">VIX187</f>
        <v>0</v>
      </c>
      <c r="VJC182" s="170" t="s">
        <v>28</v>
      </c>
      <c r="VJD182" s="170" t="n">
        <f aca="false">VJG182</f>
        <v>69182</v>
      </c>
      <c r="VJF182" s="170" t="s">
        <v>29</v>
      </c>
      <c r="VJG182" s="170" t="n">
        <v>69182</v>
      </c>
      <c r="VJH182" s="170" t="n">
        <f aca="false">VJH187</f>
        <v>0</v>
      </c>
      <c r="VJM182" s="170" t="s">
        <v>28</v>
      </c>
      <c r="VJN182" s="170" t="n">
        <f aca="false">VJQ182</f>
        <v>69182</v>
      </c>
      <c r="VJP182" s="170" t="s">
        <v>29</v>
      </c>
      <c r="VJQ182" s="170" t="n">
        <v>69182</v>
      </c>
      <c r="VJR182" s="170" t="n">
        <f aca="false">VJR187</f>
        <v>0</v>
      </c>
      <c r="VJW182" s="170" t="s">
        <v>28</v>
      </c>
      <c r="VJX182" s="170" t="n">
        <f aca="false">VKA182</f>
        <v>69182</v>
      </c>
      <c r="VJZ182" s="170" t="s">
        <v>29</v>
      </c>
      <c r="VKA182" s="170" t="n">
        <v>69182</v>
      </c>
      <c r="VKB182" s="170" t="n">
        <f aca="false">VKB187</f>
        <v>0</v>
      </c>
      <c r="VKG182" s="170" t="s">
        <v>28</v>
      </c>
      <c r="VKH182" s="170" t="n">
        <f aca="false">VKK182</f>
        <v>69182</v>
      </c>
      <c r="VKJ182" s="170" t="s">
        <v>29</v>
      </c>
      <c r="VKK182" s="170" t="n">
        <v>69182</v>
      </c>
      <c r="VKL182" s="170" t="n">
        <f aca="false">VKL187</f>
        <v>0</v>
      </c>
      <c r="VKQ182" s="170" t="s">
        <v>28</v>
      </c>
      <c r="VKR182" s="170" t="n">
        <f aca="false">VKU182</f>
        <v>69182</v>
      </c>
      <c r="VKT182" s="170" t="s">
        <v>29</v>
      </c>
      <c r="VKU182" s="170" t="n">
        <v>69182</v>
      </c>
      <c r="VKV182" s="170" t="n">
        <f aca="false">VKV187</f>
        <v>0</v>
      </c>
      <c r="VLA182" s="170" t="s">
        <v>28</v>
      </c>
      <c r="VLB182" s="170" t="n">
        <f aca="false">VLE182</f>
        <v>69182</v>
      </c>
      <c r="VLD182" s="170" t="s">
        <v>29</v>
      </c>
      <c r="VLE182" s="170" t="n">
        <v>69182</v>
      </c>
      <c r="VLF182" s="170" t="n">
        <f aca="false">VLF187</f>
        <v>0</v>
      </c>
      <c r="VLK182" s="170" t="s">
        <v>28</v>
      </c>
      <c r="VLL182" s="170" t="n">
        <f aca="false">VLO182</f>
        <v>69182</v>
      </c>
      <c r="VLN182" s="170" t="s">
        <v>29</v>
      </c>
      <c r="VLO182" s="170" t="n">
        <v>69182</v>
      </c>
      <c r="VLP182" s="170" t="n">
        <f aca="false">VLP187</f>
        <v>0</v>
      </c>
      <c r="VLU182" s="170" t="s">
        <v>28</v>
      </c>
      <c r="VLV182" s="170" t="n">
        <f aca="false">VLY182</f>
        <v>69182</v>
      </c>
      <c r="VLX182" s="170" t="s">
        <v>29</v>
      </c>
      <c r="VLY182" s="170" t="n">
        <v>69182</v>
      </c>
      <c r="VLZ182" s="170" t="n">
        <f aca="false">VLZ187</f>
        <v>0</v>
      </c>
      <c r="VME182" s="170" t="s">
        <v>28</v>
      </c>
      <c r="VMF182" s="170" t="n">
        <f aca="false">VMI182</f>
        <v>69182</v>
      </c>
      <c r="VMH182" s="170" t="s">
        <v>29</v>
      </c>
      <c r="VMI182" s="170" t="n">
        <v>69182</v>
      </c>
      <c r="VMJ182" s="170" t="n">
        <f aca="false">VMJ187</f>
        <v>0</v>
      </c>
      <c r="VMO182" s="170" t="s">
        <v>28</v>
      </c>
      <c r="VMP182" s="170" t="n">
        <f aca="false">VMS182</f>
        <v>69182</v>
      </c>
      <c r="VMR182" s="170" t="s">
        <v>29</v>
      </c>
      <c r="VMS182" s="170" t="n">
        <v>69182</v>
      </c>
      <c r="VMT182" s="170" t="n">
        <f aca="false">VMT187</f>
        <v>0</v>
      </c>
      <c r="VMY182" s="170" t="s">
        <v>28</v>
      </c>
      <c r="VMZ182" s="170" t="n">
        <f aca="false">VNC182</f>
        <v>69182</v>
      </c>
      <c r="VNB182" s="170" t="s">
        <v>29</v>
      </c>
      <c r="VNC182" s="170" t="n">
        <v>69182</v>
      </c>
      <c r="VND182" s="170" t="n">
        <f aca="false">VND187</f>
        <v>0</v>
      </c>
      <c r="VNI182" s="170" t="s">
        <v>28</v>
      </c>
      <c r="VNJ182" s="170" t="n">
        <f aca="false">VNM182</f>
        <v>69182</v>
      </c>
      <c r="VNL182" s="170" t="s">
        <v>29</v>
      </c>
      <c r="VNM182" s="170" t="n">
        <v>69182</v>
      </c>
      <c r="VNN182" s="170" t="n">
        <f aca="false">VNN187</f>
        <v>0</v>
      </c>
      <c r="VNS182" s="170" t="s">
        <v>28</v>
      </c>
      <c r="VNT182" s="170" t="n">
        <f aca="false">VNW182</f>
        <v>69182</v>
      </c>
      <c r="VNV182" s="170" t="s">
        <v>29</v>
      </c>
      <c r="VNW182" s="170" t="n">
        <v>69182</v>
      </c>
      <c r="VNX182" s="170" t="n">
        <f aca="false">VNX187</f>
        <v>0</v>
      </c>
      <c r="VOC182" s="170" t="s">
        <v>28</v>
      </c>
      <c r="VOD182" s="170" t="n">
        <f aca="false">VOG182</f>
        <v>69182</v>
      </c>
      <c r="VOF182" s="170" t="s">
        <v>29</v>
      </c>
      <c r="VOG182" s="170" t="n">
        <v>69182</v>
      </c>
      <c r="VOH182" s="170" t="n">
        <f aca="false">VOH187</f>
        <v>0</v>
      </c>
      <c r="VOM182" s="170" t="s">
        <v>28</v>
      </c>
      <c r="VON182" s="170" t="n">
        <f aca="false">VOQ182</f>
        <v>69182</v>
      </c>
      <c r="VOP182" s="170" t="s">
        <v>29</v>
      </c>
      <c r="VOQ182" s="170" t="n">
        <v>69182</v>
      </c>
      <c r="VOR182" s="170" t="n">
        <f aca="false">VOR187</f>
        <v>0</v>
      </c>
      <c r="VOW182" s="170" t="s">
        <v>28</v>
      </c>
      <c r="VOX182" s="170" t="n">
        <f aca="false">VPA182</f>
        <v>69182</v>
      </c>
      <c r="VOZ182" s="170" t="s">
        <v>29</v>
      </c>
      <c r="VPA182" s="170" t="n">
        <v>69182</v>
      </c>
      <c r="VPB182" s="170" t="n">
        <f aca="false">VPB187</f>
        <v>0</v>
      </c>
      <c r="VPG182" s="170" t="s">
        <v>28</v>
      </c>
      <c r="VPH182" s="170" t="n">
        <f aca="false">VPK182</f>
        <v>69182</v>
      </c>
      <c r="VPJ182" s="170" t="s">
        <v>29</v>
      </c>
      <c r="VPK182" s="170" t="n">
        <v>69182</v>
      </c>
      <c r="VPL182" s="170" t="n">
        <f aca="false">VPL187</f>
        <v>0</v>
      </c>
      <c r="VPQ182" s="170" t="s">
        <v>28</v>
      </c>
      <c r="VPR182" s="170" t="n">
        <f aca="false">VPU182</f>
        <v>69182</v>
      </c>
      <c r="VPT182" s="170" t="s">
        <v>29</v>
      </c>
      <c r="VPU182" s="170" t="n">
        <v>69182</v>
      </c>
      <c r="VPV182" s="170" t="n">
        <f aca="false">VPV187</f>
        <v>0</v>
      </c>
      <c r="VQA182" s="170" t="s">
        <v>28</v>
      </c>
      <c r="VQB182" s="170" t="n">
        <f aca="false">VQE182</f>
        <v>69182</v>
      </c>
      <c r="VQD182" s="170" t="s">
        <v>29</v>
      </c>
      <c r="VQE182" s="170" t="n">
        <v>69182</v>
      </c>
      <c r="VQF182" s="170" t="n">
        <f aca="false">VQF187</f>
        <v>0</v>
      </c>
      <c r="VQK182" s="170" t="s">
        <v>28</v>
      </c>
      <c r="VQL182" s="170" t="n">
        <f aca="false">VQO182</f>
        <v>69182</v>
      </c>
      <c r="VQN182" s="170" t="s">
        <v>29</v>
      </c>
      <c r="VQO182" s="170" t="n">
        <v>69182</v>
      </c>
      <c r="VQP182" s="170" t="n">
        <f aca="false">VQP187</f>
        <v>0</v>
      </c>
      <c r="VQU182" s="170" t="s">
        <v>28</v>
      </c>
      <c r="VQV182" s="170" t="n">
        <f aca="false">VQY182</f>
        <v>69182</v>
      </c>
      <c r="VQX182" s="170" t="s">
        <v>29</v>
      </c>
      <c r="VQY182" s="170" t="n">
        <v>69182</v>
      </c>
      <c r="VQZ182" s="170" t="n">
        <f aca="false">VQZ187</f>
        <v>0</v>
      </c>
      <c r="VRE182" s="170" t="s">
        <v>28</v>
      </c>
      <c r="VRF182" s="170" t="n">
        <f aca="false">VRI182</f>
        <v>69182</v>
      </c>
      <c r="VRH182" s="170" t="s">
        <v>29</v>
      </c>
      <c r="VRI182" s="170" t="n">
        <v>69182</v>
      </c>
      <c r="VRJ182" s="170" t="n">
        <f aca="false">VRJ187</f>
        <v>0</v>
      </c>
      <c r="VRO182" s="170" t="s">
        <v>28</v>
      </c>
      <c r="VRP182" s="170" t="n">
        <f aca="false">VRS182</f>
        <v>69182</v>
      </c>
      <c r="VRR182" s="170" t="s">
        <v>29</v>
      </c>
      <c r="VRS182" s="170" t="n">
        <v>69182</v>
      </c>
      <c r="VRT182" s="170" t="n">
        <f aca="false">VRT187</f>
        <v>0</v>
      </c>
      <c r="VRY182" s="170" t="s">
        <v>28</v>
      </c>
      <c r="VRZ182" s="170" t="n">
        <f aca="false">VSC182</f>
        <v>69182</v>
      </c>
      <c r="VSB182" s="170" t="s">
        <v>29</v>
      </c>
      <c r="VSC182" s="170" t="n">
        <v>69182</v>
      </c>
      <c r="VSD182" s="170" t="n">
        <f aca="false">VSD187</f>
        <v>0</v>
      </c>
      <c r="VSI182" s="170" t="s">
        <v>28</v>
      </c>
      <c r="VSJ182" s="170" t="n">
        <f aca="false">VSM182</f>
        <v>69182</v>
      </c>
      <c r="VSL182" s="170" t="s">
        <v>29</v>
      </c>
      <c r="VSM182" s="170" t="n">
        <v>69182</v>
      </c>
      <c r="VSN182" s="170" t="n">
        <f aca="false">VSN187</f>
        <v>0</v>
      </c>
      <c r="VSS182" s="170" t="s">
        <v>28</v>
      </c>
      <c r="VST182" s="170" t="n">
        <f aca="false">VSW182</f>
        <v>69182</v>
      </c>
      <c r="VSV182" s="170" t="s">
        <v>29</v>
      </c>
      <c r="VSW182" s="170" t="n">
        <v>69182</v>
      </c>
      <c r="VSX182" s="170" t="n">
        <f aca="false">VSX187</f>
        <v>0</v>
      </c>
      <c r="VTC182" s="170" t="s">
        <v>28</v>
      </c>
      <c r="VTD182" s="170" t="n">
        <f aca="false">VTG182</f>
        <v>69182</v>
      </c>
      <c r="VTF182" s="170" t="s">
        <v>29</v>
      </c>
      <c r="VTG182" s="170" t="n">
        <v>69182</v>
      </c>
      <c r="VTH182" s="170" t="n">
        <f aca="false">VTH187</f>
        <v>0</v>
      </c>
      <c r="VTM182" s="170" t="s">
        <v>28</v>
      </c>
      <c r="VTN182" s="170" t="n">
        <f aca="false">VTQ182</f>
        <v>69182</v>
      </c>
      <c r="VTP182" s="170" t="s">
        <v>29</v>
      </c>
      <c r="VTQ182" s="170" t="n">
        <v>69182</v>
      </c>
      <c r="VTR182" s="170" t="n">
        <f aca="false">VTR187</f>
        <v>0</v>
      </c>
      <c r="VTW182" s="170" t="s">
        <v>28</v>
      </c>
      <c r="VTX182" s="170" t="n">
        <f aca="false">VUA182</f>
        <v>69182</v>
      </c>
      <c r="VTZ182" s="170" t="s">
        <v>29</v>
      </c>
      <c r="VUA182" s="170" t="n">
        <v>69182</v>
      </c>
      <c r="VUB182" s="170" t="n">
        <f aca="false">VUB187</f>
        <v>0</v>
      </c>
      <c r="VUG182" s="170" t="s">
        <v>28</v>
      </c>
      <c r="VUH182" s="170" t="n">
        <f aca="false">VUK182</f>
        <v>69182</v>
      </c>
      <c r="VUJ182" s="170" t="s">
        <v>29</v>
      </c>
      <c r="VUK182" s="170" t="n">
        <v>69182</v>
      </c>
      <c r="VUL182" s="170" t="n">
        <f aca="false">VUL187</f>
        <v>0</v>
      </c>
      <c r="VUQ182" s="170" t="s">
        <v>28</v>
      </c>
      <c r="VUR182" s="170" t="n">
        <f aca="false">VUU182</f>
        <v>69182</v>
      </c>
      <c r="VUT182" s="170" t="s">
        <v>29</v>
      </c>
      <c r="VUU182" s="170" t="n">
        <v>69182</v>
      </c>
      <c r="VUV182" s="170" t="n">
        <f aca="false">VUV187</f>
        <v>0</v>
      </c>
      <c r="VVA182" s="170" t="s">
        <v>28</v>
      </c>
      <c r="VVB182" s="170" t="n">
        <f aca="false">VVE182</f>
        <v>69182</v>
      </c>
      <c r="VVD182" s="170" t="s">
        <v>29</v>
      </c>
      <c r="VVE182" s="170" t="n">
        <v>69182</v>
      </c>
      <c r="VVF182" s="170" t="n">
        <f aca="false">VVF187</f>
        <v>0</v>
      </c>
      <c r="VVK182" s="170" t="s">
        <v>28</v>
      </c>
      <c r="VVL182" s="170" t="n">
        <f aca="false">VVO182</f>
        <v>69182</v>
      </c>
      <c r="VVN182" s="170" t="s">
        <v>29</v>
      </c>
      <c r="VVO182" s="170" t="n">
        <v>69182</v>
      </c>
      <c r="VVP182" s="170" t="n">
        <f aca="false">VVP187</f>
        <v>0</v>
      </c>
      <c r="VVU182" s="170" t="s">
        <v>28</v>
      </c>
      <c r="VVV182" s="170" t="n">
        <f aca="false">VVY182</f>
        <v>69182</v>
      </c>
      <c r="VVX182" s="170" t="s">
        <v>29</v>
      </c>
      <c r="VVY182" s="170" t="n">
        <v>69182</v>
      </c>
      <c r="VVZ182" s="170" t="n">
        <f aca="false">VVZ187</f>
        <v>0</v>
      </c>
      <c r="VWE182" s="170" t="s">
        <v>28</v>
      </c>
      <c r="VWF182" s="170" t="n">
        <f aca="false">VWI182</f>
        <v>69182</v>
      </c>
      <c r="VWH182" s="170" t="s">
        <v>29</v>
      </c>
      <c r="VWI182" s="170" t="n">
        <v>69182</v>
      </c>
      <c r="VWJ182" s="170" t="n">
        <f aca="false">VWJ187</f>
        <v>0</v>
      </c>
      <c r="VWO182" s="170" t="s">
        <v>28</v>
      </c>
      <c r="VWP182" s="170" t="n">
        <f aca="false">VWS182</f>
        <v>69182</v>
      </c>
      <c r="VWR182" s="170" t="s">
        <v>29</v>
      </c>
      <c r="VWS182" s="170" t="n">
        <v>69182</v>
      </c>
      <c r="VWT182" s="170" t="n">
        <f aca="false">VWT187</f>
        <v>0</v>
      </c>
      <c r="VWY182" s="170" t="s">
        <v>28</v>
      </c>
      <c r="VWZ182" s="170" t="n">
        <f aca="false">VXC182</f>
        <v>69182</v>
      </c>
      <c r="VXB182" s="170" t="s">
        <v>29</v>
      </c>
      <c r="VXC182" s="170" t="n">
        <v>69182</v>
      </c>
      <c r="VXD182" s="170" t="n">
        <f aca="false">VXD187</f>
        <v>0</v>
      </c>
      <c r="VXI182" s="170" t="s">
        <v>28</v>
      </c>
      <c r="VXJ182" s="170" t="n">
        <f aca="false">VXM182</f>
        <v>69182</v>
      </c>
      <c r="VXL182" s="170" t="s">
        <v>29</v>
      </c>
      <c r="VXM182" s="170" t="n">
        <v>69182</v>
      </c>
      <c r="VXN182" s="170" t="n">
        <f aca="false">VXN187</f>
        <v>0</v>
      </c>
      <c r="VXS182" s="170" t="s">
        <v>28</v>
      </c>
      <c r="VXT182" s="170" t="n">
        <f aca="false">VXW182</f>
        <v>69182</v>
      </c>
      <c r="VXV182" s="170" t="s">
        <v>29</v>
      </c>
      <c r="VXW182" s="170" t="n">
        <v>69182</v>
      </c>
      <c r="VXX182" s="170" t="n">
        <f aca="false">VXX187</f>
        <v>0</v>
      </c>
      <c r="VYC182" s="170" t="s">
        <v>28</v>
      </c>
      <c r="VYD182" s="170" t="n">
        <f aca="false">VYG182</f>
        <v>69182</v>
      </c>
      <c r="VYF182" s="170" t="s">
        <v>29</v>
      </c>
      <c r="VYG182" s="170" t="n">
        <v>69182</v>
      </c>
      <c r="VYH182" s="170" t="n">
        <f aca="false">VYH187</f>
        <v>0</v>
      </c>
      <c r="VYM182" s="170" t="s">
        <v>28</v>
      </c>
      <c r="VYN182" s="170" t="n">
        <f aca="false">VYQ182</f>
        <v>69182</v>
      </c>
      <c r="VYP182" s="170" t="s">
        <v>29</v>
      </c>
      <c r="VYQ182" s="170" t="n">
        <v>69182</v>
      </c>
      <c r="VYR182" s="170" t="n">
        <f aca="false">VYR187</f>
        <v>0</v>
      </c>
      <c r="VYW182" s="170" t="s">
        <v>28</v>
      </c>
      <c r="VYX182" s="170" t="n">
        <f aca="false">VZA182</f>
        <v>69182</v>
      </c>
      <c r="VYZ182" s="170" t="s">
        <v>29</v>
      </c>
      <c r="VZA182" s="170" t="n">
        <v>69182</v>
      </c>
      <c r="VZB182" s="170" t="n">
        <f aca="false">VZB187</f>
        <v>0</v>
      </c>
      <c r="VZG182" s="170" t="s">
        <v>28</v>
      </c>
      <c r="VZH182" s="170" t="n">
        <f aca="false">VZK182</f>
        <v>69182</v>
      </c>
      <c r="VZJ182" s="170" t="s">
        <v>29</v>
      </c>
      <c r="VZK182" s="170" t="n">
        <v>69182</v>
      </c>
      <c r="VZL182" s="170" t="n">
        <f aca="false">VZL187</f>
        <v>0</v>
      </c>
      <c r="VZQ182" s="170" t="s">
        <v>28</v>
      </c>
      <c r="VZR182" s="170" t="n">
        <f aca="false">VZU182</f>
        <v>69182</v>
      </c>
      <c r="VZT182" s="170" t="s">
        <v>29</v>
      </c>
      <c r="VZU182" s="170" t="n">
        <v>69182</v>
      </c>
      <c r="VZV182" s="170" t="n">
        <f aca="false">VZV187</f>
        <v>0</v>
      </c>
      <c r="WAA182" s="170" t="s">
        <v>28</v>
      </c>
      <c r="WAB182" s="170" t="n">
        <f aca="false">WAE182</f>
        <v>69182</v>
      </c>
      <c r="WAD182" s="170" t="s">
        <v>29</v>
      </c>
      <c r="WAE182" s="170" t="n">
        <v>69182</v>
      </c>
      <c r="WAF182" s="170" t="n">
        <f aca="false">WAF187</f>
        <v>0</v>
      </c>
      <c r="WAK182" s="170" t="s">
        <v>28</v>
      </c>
      <c r="WAL182" s="170" t="n">
        <f aca="false">WAO182</f>
        <v>69182</v>
      </c>
      <c r="WAN182" s="170" t="s">
        <v>29</v>
      </c>
      <c r="WAO182" s="170" t="n">
        <v>69182</v>
      </c>
      <c r="WAP182" s="170" t="n">
        <f aca="false">WAP187</f>
        <v>0</v>
      </c>
      <c r="WAU182" s="170" t="s">
        <v>28</v>
      </c>
      <c r="WAV182" s="170" t="n">
        <f aca="false">WAY182</f>
        <v>69182</v>
      </c>
      <c r="WAX182" s="170" t="s">
        <v>29</v>
      </c>
      <c r="WAY182" s="170" t="n">
        <v>69182</v>
      </c>
      <c r="WAZ182" s="170" t="n">
        <f aca="false">WAZ187</f>
        <v>0</v>
      </c>
      <c r="WBE182" s="170" t="s">
        <v>28</v>
      </c>
      <c r="WBF182" s="170" t="n">
        <f aca="false">WBI182</f>
        <v>69182</v>
      </c>
      <c r="WBH182" s="170" t="s">
        <v>29</v>
      </c>
      <c r="WBI182" s="170" t="n">
        <v>69182</v>
      </c>
      <c r="WBJ182" s="170" t="n">
        <f aca="false">WBJ187</f>
        <v>0</v>
      </c>
      <c r="WBO182" s="170" t="s">
        <v>28</v>
      </c>
      <c r="WBP182" s="170" t="n">
        <f aca="false">WBS182</f>
        <v>69182</v>
      </c>
      <c r="WBR182" s="170" t="s">
        <v>29</v>
      </c>
      <c r="WBS182" s="170" t="n">
        <v>69182</v>
      </c>
      <c r="WBT182" s="170" t="n">
        <f aca="false">WBT187</f>
        <v>0</v>
      </c>
      <c r="WBY182" s="170" t="s">
        <v>28</v>
      </c>
      <c r="WBZ182" s="170" t="n">
        <f aca="false">WCC182</f>
        <v>69182</v>
      </c>
      <c r="WCB182" s="170" t="s">
        <v>29</v>
      </c>
      <c r="WCC182" s="170" t="n">
        <v>69182</v>
      </c>
      <c r="WCD182" s="170" t="n">
        <f aca="false">WCD187</f>
        <v>0</v>
      </c>
      <c r="WCI182" s="170" t="s">
        <v>28</v>
      </c>
      <c r="WCJ182" s="170" t="n">
        <f aca="false">WCM182</f>
        <v>69182</v>
      </c>
      <c r="WCL182" s="170" t="s">
        <v>29</v>
      </c>
      <c r="WCM182" s="170" t="n">
        <v>69182</v>
      </c>
      <c r="WCN182" s="170" t="n">
        <f aca="false">WCN187</f>
        <v>0</v>
      </c>
      <c r="WCS182" s="170" t="s">
        <v>28</v>
      </c>
      <c r="WCT182" s="170" t="n">
        <f aca="false">WCW182</f>
        <v>69182</v>
      </c>
      <c r="WCV182" s="170" t="s">
        <v>29</v>
      </c>
      <c r="WCW182" s="170" t="n">
        <v>69182</v>
      </c>
      <c r="WCX182" s="170" t="n">
        <f aca="false">WCX187</f>
        <v>0</v>
      </c>
      <c r="WDC182" s="170" t="s">
        <v>28</v>
      </c>
      <c r="WDD182" s="170" t="n">
        <f aca="false">WDG182</f>
        <v>69182</v>
      </c>
      <c r="WDF182" s="170" t="s">
        <v>29</v>
      </c>
      <c r="WDG182" s="170" t="n">
        <v>69182</v>
      </c>
      <c r="WDH182" s="170" t="n">
        <f aca="false">WDH187</f>
        <v>0</v>
      </c>
      <c r="WDM182" s="170" t="s">
        <v>28</v>
      </c>
      <c r="WDN182" s="170" t="n">
        <f aca="false">WDQ182</f>
        <v>69182</v>
      </c>
      <c r="WDP182" s="170" t="s">
        <v>29</v>
      </c>
      <c r="WDQ182" s="170" t="n">
        <v>69182</v>
      </c>
      <c r="WDR182" s="170" t="n">
        <f aca="false">WDR187</f>
        <v>0</v>
      </c>
      <c r="WDW182" s="170" t="s">
        <v>28</v>
      </c>
      <c r="WDX182" s="170" t="n">
        <f aca="false">WEA182</f>
        <v>69182</v>
      </c>
      <c r="WDZ182" s="170" t="s">
        <v>29</v>
      </c>
      <c r="WEA182" s="170" t="n">
        <v>69182</v>
      </c>
      <c r="WEB182" s="170" t="n">
        <f aca="false">WEB187</f>
        <v>0</v>
      </c>
      <c r="WEG182" s="170" t="s">
        <v>28</v>
      </c>
      <c r="WEH182" s="170" t="n">
        <f aca="false">WEK182</f>
        <v>69182</v>
      </c>
      <c r="WEJ182" s="170" t="s">
        <v>29</v>
      </c>
      <c r="WEK182" s="170" t="n">
        <v>69182</v>
      </c>
      <c r="WEL182" s="170" t="n">
        <f aca="false">WEL187</f>
        <v>0</v>
      </c>
      <c r="WEQ182" s="170" t="s">
        <v>28</v>
      </c>
      <c r="WER182" s="170" t="n">
        <f aca="false">WEU182</f>
        <v>69182</v>
      </c>
      <c r="WET182" s="170" t="s">
        <v>29</v>
      </c>
      <c r="WEU182" s="170" t="n">
        <v>69182</v>
      </c>
      <c r="WEV182" s="170" t="n">
        <f aca="false">WEV187</f>
        <v>0</v>
      </c>
      <c r="WFA182" s="170" t="s">
        <v>28</v>
      </c>
      <c r="WFB182" s="170" t="n">
        <f aca="false">WFE182</f>
        <v>69182</v>
      </c>
      <c r="WFD182" s="170" t="s">
        <v>29</v>
      </c>
      <c r="WFE182" s="170" t="n">
        <v>69182</v>
      </c>
      <c r="WFF182" s="170" t="n">
        <f aca="false">WFF187</f>
        <v>0</v>
      </c>
      <c r="WFK182" s="170" t="s">
        <v>28</v>
      </c>
      <c r="WFL182" s="170" t="n">
        <f aca="false">WFO182</f>
        <v>69182</v>
      </c>
      <c r="WFN182" s="170" t="s">
        <v>29</v>
      </c>
      <c r="WFO182" s="170" t="n">
        <v>69182</v>
      </c>
      <c r="WFP182" s="170" t="n">
        <f aca="false">WFP187</f>
        <v>0</v>
      </c>
      <c r="WFU182" s="170" t="s">
        <v>28</v>
      </c>
      <c r="WFV182" s="170" t="n">
        <f aca="false">WFY182</f>
        <v>69182</v>
      </c>
      <c r="WFX182" s="170" t="s">
        <v>29</v>
      </c>
      <c r="WFY182" s="170" t="n">
        <v>69182</v>
      </c>
      <c r="WFZ182" s="170" t="n">
        <f aca="false">WFZ187</f>
        <v>0</v>
      </c>
      <c r="WGE182" s="170" t="s">
        <v>28</v>
      </c>
      <c r="WGF182" s="170" t="n">
        <f aca="false">WGI182</f>
        <v>69182</v>
      </c>
      <c r="WGH182" s="170" t="s">
        <v>29</v>
      </c>
      <c r="WGI182" s="170" t="n">
        <v>69182</v>
      </c>
      <c r="WGJ182" s="170" t="n">
        <f aca="false">WGJ187</f>
        <v>0</v>
      </c>
      <c r="WGO182" s="170" t="s">
        <v>28</v>
      </c>
      <c r="WGP182" s="170" t="n">
        <f aca="false">WGS182</f>
        <v>69182</v>
      </c>
      <c r="WGR182" s="170" t="s">
        <v>29</v>
      </c>
      <c r="WGS182" s="170" t="n">
        <v>69182</v>
      </c>
      <c r="WGT182" s="170" t="n">
        <f aca="false">WGT187</f>
        <v>0</v>
      </c>
      <c r="WGY182" s="170" t="s">
        <v>28</v>
      </c>
      <c r="WGZ182" s="170" t="n">
        <f aca="false">WHC182</f>
        <v>69182</v>
      </c>
      <c r="WHB182" s="170" t="s">
        <v>29</v>
      </c>
      <c r="WHC182" s="170" t="n">
        <v>69182</v>
      </c>
      <c r="WHD182" s="170" t="n">
        <f aca="false">WHD187</f>
        <v>0</v>
      </c>
      <c r="WHI182" s="170" t="s">
        <v>28</v>
      </c>
      <c r="WHJ182" s="170" t="n">
        <f aca="false">WHM182</f>
        <v>69182</v>
      </c>
      <c r="WHL182" s="170" t="s">
        <v>29</v>
      </c>
      <c r="WHM182" s="170" t="n">
        <v>69182</v>
      </c>
      <c r="WHN182" s="170" t="n">
        <f aca="false">WHN187</f>
        <v>0</v>
      </c>
      <c r="WHS182" s="170" t="s">
        <v>28</v>
      </c>
      <c r="WHT182" s="170" t="n">
        <f aca="false">WHW182</f>
        <v>69182</v>
      </c>
      <c r="WHV182" s="170" t="s">
        <v>29</v>
      </c>
      <c r="WHW182" s="170" t="n">
        <v>69182</v>
      </c>
      <c r="WHX182" s="170" t="n">
        <f aca="false">WHX187</f>
        <v>0</v>
      </c>
      <c r="WIC182" s="170" t="s">
        <v>28</v>
      </c>
      <c r="WID182" s="170" t="n">
        <f aca="false">WIG182</f>
        <v>69182</v>
      </c>
      <c r="WIF182" s="170" t="s">
        <v>29</v>
      </c>
      <c r="WIG182" s="170" t="n">
        <v>69182</v>
      </c>
      <c r="WIH182" s="170" t="n">
        <f aca="false">WIH187</f>
        <v>0</v>
      </c>
      <c r="WIM182" s="170" t="s">
        <v>28</v>
      </c>
      <c r="WIN182" s="170" t="n">
        <f aca="false">WIQ182</f>
        <v>69182</v>
      </c>
      <c r="WIP182" s="170" t="s">
        <v>29</v>
      </c>
      <c r="WIQ182" s="170" t="n">
        <v>69182</v>
      </c>
      <c r="WIR182" s="170" t="n">
        <f aca="false">WIR187</f>
        <v>0</v>
      </c>
      <c r="WIW182" s="170" t="s">
        <v>28</v>
      </c>
      <c r="WIX182" s="170" t="n">
        <f aca="false">WJA182</f>
        <v>69182</v>
      </c>
      <c r="WIZ182" s="170" t="s">
        <v>29</v>
      </c>
      <c r="WJA182" s="170" t="n">
        <v>69182</v>
      </c>
      <c r="WJB182" s="170" t="n">
        <f aca="false">WJB187</f>
        <v>0</v>
      </c>
      <c r="WJG182" s="170" t="s">
        <v>28</v>
      </c>
      <c r="WJH182" s="170" t="n">
        <f aca="false">WJK182</f>
        <v>69182</v>
      </c>
      <c r="WJJ182" s="170" t="s">
        <v>29</v>
      </c>
      <c r="WJK182" s="170" t="n">
        <v>69182</v>
      </c>
      <c r="WJL182" s="170" t="n">
        <f aca="false">WJL187</f>
        <v>0</v>
      </c>
      <c r="WJQ182" s="170" t="s">
        <v>28</v>
      </c>
      <c r="WJR182" s="170" t="n">
        <f aca="false">WJU182</f>
        <v>69182</v>
      </c>
      <c r="WJT182" s="170" t="s">
        <v>29</v>
      </c>
      <c r="WJU182" s="170" t="n">
        <v>69182</v>
      </c>
      <c r="WJV182" s="170" t="n">
        <f aca="false">WJV187</f>
        <v>0</v>
      </c>
      <c r="WKA182" s="170" t="s">
        <v>28</v>
      </c>
      <c r="WKB182" s="170" t="n">
        <f aca="false">WKE182</f>
        <v>69182</v>
      </c>
      <c r="WKD182" s="170" t="s">
        <v>29</v>
      </c>
      <c r="WKE182" s="170" t="n">
        <v>69182</v>
      </c>
      <c r="WKF182" s="170" t="n">
        <f aca="false">WKF187</f>
        <v>0</v>
      </c>
      <c r="WKK182" s="170" t="s">
        <v>28</v>
      </c>
      <c r="WKL182" s="170" t="n">
        <f aca="false">WKO182</f>
        <v>69182</v>
      </c>
      <c r="WKN182" s="170" t="s">
        <v>29</v>
      </c>
      <c r="WKO182" s="170" t="n">
        <v>69182</v>
      </c>
      <c r="WKP182" s="170" t="n">
        <f aca="false">WKP187</f>
        <v>0</v>
      </c>
      <c r="WKU182" s="170" t="s">
        <v>28</v>
      </c>
      <c r="WKV182" s="170" t="n">
        <f aca="false">WKY182</f>
        <v>69182</v>
      </c>
      <c r="WKX182" s="170" t="s">
        <v>29</v>
      </c>
      <c r="WKY182" s="170" t="n">
        <v>69182</v>
      </c>
      <c r="WKZ182" s="170" t="n">
        <f aca="false">WKZ187</f>
        <v>0</v>
      </c>
      <c r="WLE182" s="170" t="s">
        <v>28</v>
      </c>
      <c r="WLF182" s="170" t="n">
        <f aca="false">WLI182</f>
        <v>69182</v>
      </c>
      <c r="WLH182" s="170" t="s">
        <v>29</v>
      </c>
      <c r="WLI182" s="170" t="n">
        <v>69182</v>
      </c>
      <c r="WLJ182" s="170" t="n">
        <f aca="false">WLJ187</f>
        <v>0</v>
      </c>
      <c r="WLO182" s="170" t="s">
        <v>28</v>
      </c>
      <c r="WLP182" s="170" t="n">
        <f aca="false">WLS182</f>
        <v>69182</v>
      </c>
      <c r="WLR182" s="170" t="s">
        <v>29</v>
      </c>
      <c r="WLS182" s="170" t="n">
        <v>69182</v>
      </c>
      <c r="WLT182" s="170" t="n">
        <f aca="false">WLT187</f>
        <v>0</v>
      </c>
      <c r="WLY182" s="170" t="s">
        <v>28</v>
      </c>
      <c r="WLZ182" s="170" t="n">
        <f aca="false">WMC182</f>
        <v>69182</v>
      </c>
      <c r="WMB182" s="170" t="s">
        <v>29</v>
      </c>
      <c r="WMC182" s="170" t="n">
        <v>69182</v>
      </c>
      <c r="WMD182" s="170" t="n">
        <f aca="false">WMD187</f>
        <v>0</v>
      </c>
      <c r="WMI182" s="170" t="s">
        <v>28</v>
      </c>
      <c r="WMJ182" s="170" t="n">
        <f aca="false">WMM182</f>
        <v>69182</v>
      </c>
      <c r="WML182" s="170" t="s">
        <v>29</v>
      </c>
      <c r="WMM182" s="170" t="n">
        <v>69182</v>
      </c>
      <c r="WMN182" s="170" t="n">
        <f aca="false">WMN187</f>
        <v>0</v>
      </c>
      <c r="WMS182" s="170" t="s">
        <v>28</v>
      </c>
      <c r="WMT182" s="170" t="n">
        <f aca="false">WMW182</f>
        <v>69182</v>
      </c>
      <c r="WMV182" s="170" t="s">
        <v>29</v>
      </c>
      <c r="WMW182" s="170" t="n">
        <v>69182</v>
      </c>
      <c r="WMX182" s="170" t="n">
        <f aca="false">WMX187</f>
        <v>0</v>
      </c>
      <c r="WNC182" s="170" t="s">
        <v>28</v>
      </c>
      <c r="WND182" s="170" t="n">
        <f aca="false">WNG182</f>
        <v>69182</v>
      </c>
      <c r="WNF182" s="170" t="s">
        <v>29</v>
      </c>
      <c r="WNG182" s="170" t="n">
        <v>69182</v>
      </c>
      <c r="WNH182" s="170" t="n">
        <f aca="false">WNH187</f>
        <v>0</v>
      </c>
      <c r="WNM182" s="170" t="s">
        <v>28</v>
      </c>
      <c r="WNN182" s="170" t="n">
        <f aca="false">WNQ182</f>
        <v>69182</v>
      </c>
      <c r="WNP182" s="170" t="s">
        <v>29</v>
      </c>
      <c r="WNQ182" s="170" t="n">
        <v>69182</v>
      </c>
      <c r="WNR182" s="170" t="n">
        <f aca="false">WNR187</f>
        <v>0</v>
      </c>
      <c r="WNW182" s="170" t="s">
        <v>28</v>
      </c>
      <c r="WNX182" s="170" t="n">
        <f aca="false">WOA182</f>
        <v>69182</v>
      </c>
      <c r="WNZ182" s="170" t="s">
        <v>29</v>
      </c>
      <c r="WOA182" s="170" t="n">
        <v>69182</v>
      </c>
      <c r="WOB182" s="170" t="n">
        <f aca="false">WOB187</f>
        <v>0</v>
      </c>
      <c r="WOG182" s="170" t="s">
        <v>28</v>
      </c>
      <c r="WOH182" s="170" t="n">
        <f aca="false">WOK182</f>
        <v>69182</v>
      </c>
      <c r="WOJ182" s="170" t="s">
        <v>29</v>
      </c>
      <c r="WOK182" s="170" t="n">
        <v>69182</v>
      </c>
      <c r="WOL182" s="170" t="n">
        <f aca="false">WOL187</f>
        <v>0</v>
      </c>
      <c r="WOQ182" s="170" t="s">
        <v>28</v>
      </c>
      <c r="WOR182" s="170" t="n">
        <f aca="false">WOU182</f>
        <v>69182</v>
      </c>
      <c r="WOT182" s="170" t="s">
        <v>29</v>
      </c>
      <c r="WOU182" s="170" t="n">
        <v>69182</v>
      </c>
      <c r="WOV182" s="170" t="n">
        <f aca="false">WOV187</f>
        <v>0</v>
      </c>
      <c r="WPA182" s="170" t="s">
        <v>28</v>
      </c>
      <c r="WPB182" s="170" t="n">
        <f aca="false">WPE182</f>
        <v>69182</v>
      </c>
      <c r="WPD182" s="170" t="s">
        <v>29</v>
      </c>
      <c r="WPE182" s="170" t="n">
        <v>69182</v>
      </c>
      <c r="WPF182" s="170" t="n">
        <f aca="false">WPF187</f>
        <v>0</v>
      </c>
      <c r="WPK182" s="170" t="s">
        <v>28</v>
      </c>
      <c r="WPL182" s="170" t="n">
        <f aca="false">WPO182</f>
        <v>69182</v>
      </c>
      <c r="WPN182" s="170" t="s">
        <v>29</v>
      </c>
      <c r="WPO182" s="170" t="n">
        <v>69182</v>
      </c>
      <c r="WPP182" s="170" t="n">
        <f aca="false">WPP187</f>
        <v>0</v>
      </c>
      <c r="WPU182" s="170" t="s">
        <v>28</v>
      </c>
      <c r="WPV182" s="170" t="n">
        <f aca="false">WPY182</f>
        <v>69182</v>
      </c>
      <c r="WPX182" s="170" t="s">
        <v>29</v>
      </c>
      <c r="WPY182" s="170" t="n">
        <v>69182</v>
      </c>
      <c r="WPZ182" s="170" t="n">
        <f aca="false">WPZ187</f>
        <v>0</v>
      </c>
      <c r="WQE182" s="170" t="s">
        <v>28</v>
      </c>
      <c r="WQF182" s="170" t="n">
        <f aca="false">WQI182</f>
        <v>69182</v>
      </c>
      <c r="WQH182" s="170" t="s">
        <v>29</v>
      </c>
      <c r="WQI182" s="170" t="n">
        <v>69182</v>
      </c>
      <c r="WQJ182" s="170" t="n">
        <f aca="false">WQJ187</f>
        <v>0</v>
      </c>
      <c r="WQO182" s="170" t="s">
        <v>28</v>
      </c>
      <c r="WQP182" s="170" t="n">
        <f aca="false">WQS182</f>
        <v>69182</v>
      </c>
      <c r="WQR182" s="170" t="s">
        <v>29</v>
      </c>
      <c r="WQS182" s="170" t="n">
        <v>69182</v>
      </c>
      <c r="WQT182" s="170" t="n">
        <f aca="false">WQT187</f>
        <v>0</v>
      </c>
      <c r="WQY182" s="170" t="s">
        <v>28</v>
      </c>
      <c r="WQZ182" s="170" t="n">
        <f aca="false">WRC182</f>
        <v>69182</v>
      </c>
      <c r="WRB182" s="170" t="s">
        <v>29</v>
      </c>
      <c r="WRC182" s="170" t="n">
        <v>69182</v>
      </c>
      <c r="WRD182" s="170" t="n">
        <f aca="false">WRD187</f>
        <v>0</v>
      </c>
      <c r="WRI182" s="170" t="s">
        <v>28</v>
      </c>
      <c r="WRJ182" s="170" t="n">
        <f aca="false">WRM182</f>
        <v>69182</v>
      </c>
      <c r="WRL182" s="170" t="s">
        <v>29</v>
      </c>
      <c r="WRM182" s="170" t="n">
        <v>69182</v>
      </c>
      <c r="WRN182" s="170" t="n">
        <f aca="false">WRN187</f>
        <v>0</v>
      </c>
      <c r="WRS182" s="170" t="s">
        <v>28</v>
      </c>
      <c r="WRT182" s="170" t="n">
        <f aca="false">WRW182</f>
        <v>69182</v>
      </c>
      <c r="WRV182" s="170" t="s">
        <v>29</v>
      </c>
      <c r="WRW182" s="170" t="n">
        <v>69182</v>
      </c>
      <c r="WRX182" s="170" t="n">
        <f aca="false">WRX187</f>
        <v>0</v>
      </c>
      <c r="WSC182" s="170" t="s">
        <v>28</v>
      </c>
      <c r="WSD182" s="170" t="n">
        <f aca="false">WSG182</f>
        <v>69182</v>
      </c>
      <c r="WSF182" s="170" t="s">
        <v>29</v>
      </c>
      <c r="WSG182" s="170" t="n">
        <v>69182</v>
      </c>
      <c r="WSH182" s="170" t="n">
        <f aca="false">WSH187</f>
        <v>0</v>
      </c>
      <c r="WSM182" s="170" t="s">
        <v>28</v>
      </c>
      <c r="WSN182" s="170" t="n">
        <f aca="false">WSQ182</f>
        <v>69182</v>
      </c>
      <c r="WSP182" s="170" t="s">
        <v>29</v>
      </c>
      <c r="WSQ182" s="170" t="n">
        <v>69182</v>
      </c>
      <c r="WSR182" s="170" t="n">
        <f aca="false">WSR187</f>
        <v>0</v>
      </c>
      <c r="WSW182" s="170" t="s">
        <v>28</v>
      </c>
      <c r="WSX182" s="170" t="n">
        <f aca="false">WTA182</f>
        <v>69182</v>
      </c>
      <c r="WSZ182" s="170" t="s">
        <v>29</v>
      </c>
      <c r="WTA182" s="170" t="n">
        <v>69182</v>
      </c>
      <c r="WTB182" s="170" t="n">
        <f aca="false">WTB187</f>
        <v>0</v>
      </c>
      <c r="WTG182" s="170" t="s">
        <v>28</v>
      </c>
      <c r="WTH182" s="170" t="n">
        <f aca="false">WTK182</f>
        <v>69182</v>
      </c>
      <c r="WTJ182" s="170" t="s">
        <v>29</v>
      </c>
      <c r="WTK182" s="170" t="n">
        <v>69182</v>
      </c>
      <c r="WTL182" s="170" t="n">
        <f aca="false">WTL187</f>
        <v>0</v>
      </c>
      <c r="WTQ182" s="170" t="s">
        <v>28</v>
      </c>
      <c r="WTR182" s="170" t="n">
        <f aca="false">WTU182</f>
        <v>69182</v>
      </c>
      <c r="WTT182" s="170" t="s">
        <v>29</v>
      </c>
      <c r="WTU182" s="170" t="n">
        <v>69182</v>
      </c>
      <c r="WTV182" s="170" t="n">
        <f aca="false">WTV187</f>
        <v>0</v>
      </c>
      <c r="WUA182" s="170" t="s">
        <v>28</v>
      </c>
      <c r="WUB182" s="170" t="n">
        <f aca="false">WUE182</f>
        <v>69182</v>
      </c>
      <c r="WUD182" s="170" t="s">
        <v>29</v>
      </c>
      <c r="WUE182" s="170" t="n">
        <v>69182</v>
      </c>
      <c r="WUF182" s="170" t="n">
        <f aca="false">WUF187</f>
        <v>0</v>
      </c>
      <c r="WUK182" s="170" t="s">
        <v>28</v>
      </c>
      <c r="WUL182" s="170" t="n">
        <f aca="false">WUO182</f>
        <v>69182</v>
      </c>
      <c r="WUN182" s="170" t="s">
        <v>29</v>
      </c>
      <c r="WUO182" s="170" t="n">
        <v>69182</v>
      </c>
      <c r="WUP182" s="170" t="n">
        <f aca="false">WUP187</f>
        <v>0</v>
      </c>
      <c r="WUU182" s="170" t="s">
        <v>28</v>
      </c>
      <c r="WUV182" s="170" t="n">
        <f aca="false">WUY182</f>
        <v>69182</v>
      </c>
      <c r="WUX182" s="170" t="s">
        <v>29</v>
      </c>
      <c r="WUY182" s="170" t="n">
        <v>69182</v>
      </c>
      <c r="WUZ182" s="170" t="n">
        <f aca="false">WUZ187</f>
        <v>0</v>
      </c>
      <c r="WVE182" s="170" t="s">
        <v>28</v>
      </c>
      <c r="WVF182" s="170" t="n">
        <f aca="false">WVI182</f>
        <v>69182</v>
      </c>
      <c r="WVH182" s="170" t="s">
        <v>29</v>
      </c>
      <c r="WVI182" s="170" t="n">
        <v>69182</v>
      </c>
      <c r="WVJ182" s="170" t="n">
        <f aca="false">WVJ187</f>
        <v>0</v>
      </c>
      <c r="WVO182" s="170" t="s">
        <v>28</v>
      </c>
      <c r="WVP182" s="170" t="n">
        <f aca="false">WVS182</f>
        <v>69182</v>
      </c>
      <c r="WVR182" s="170" t="s">
        <v>29</v>
      </c>
      <c r="WVS182" s="170" t="n">
        <v>69182</v>
      </c>
      <c r="WVT182" s="170" t="n">
        <f aca="false">WVT187</f>
        <v>0</v>
      </c>
      <c r="WVY182" s="170" t="s">
        <v>28</v>
      </c>
      <c r="WVZ182" s="170" t="n">
        <f aca="false">WWC182</f>
        <v>69182</v>
      </c>
      <c r="WWB182" s="170" t="s">
        <v>29</v>
      </c>
      <c r="WWC182" s="170" t="n">
        <v>69182</v>
      </c>
      <c r="WWD182" s="170" t="n">
        <f aca="false">WWD187</f>
        <v>0</v>
      </c>
      <c r="WWI182" s="170" t="s">
        <v>28</v>
      </c>
      <c r="WWJ182" s="170" t="n">
        <f aca="false">WWM182</f>
        <v>69182</v>
      </c>
      <c r="WWL182" s="170" t="s">
        <v>29</v>
      </c>
      <c r="WWM182" s="170" t="n">
        <v>69182</v>
      </c>
      <c r="WWN182" s="170" t="n">
        <f aca="false">WWN187</f>
        <v>0</v>
      </c>
      <c r="WWS182" s="170" t="s">
        <v>28</v>
      </c>
      <c r="WWT182" s="170" t="n">
        <f aca="false">WWW182</f>
        <v>69182</v>
      </c>
      <c r="WWV182" s="170" t="s">
        <v>29</v>
      </c>
      <c r="WWW182" s="170" t="n">
        <v>69182</v>
      </c>
      <c r="WWX182" s="170" t="n">
        <f aca="false">WWX187</f>
        <v>0</v>
      </c>
      <c r="WXC182" s="170" t="s">
        <v>28</v>
      </c>
      <c r="WXD182" s="170" t="n">
        <f aca="false">WXG182</f>
        <v>69182</v>
      </c>
      <c r="WXF182" s="170" t="s">
        <v>29</v>
      </c>
      <c r="WXG182" s="170" t="n">
        <v>69182</v>
      </c>
      <c r="WXH182" s="170" t="n">
        <f aca="false">WXH187</f>
        <v>0</v>
      </c>
      <c r="WXM182" s="170" t="s">
        <v>28</v>
      </c>
      <c r="WXN182" s="170" t="n">
        <f aca="false">WXQ182</f>
        <v>69182</v>
      </c>
      <c r="WXP182" s="170" t="s">
        <v>29</v>
      </c>
      <c r="WXQ182" s="170" t="n">
        <v>69182</v>
      </c>
      <c r="WXR182" s="170" t="n">
        <f aca="false">WXR187</f>
        <v>0</v>
      </c>
      <c r="WXW182" s="170" t="s">
        <v>28</v>
      </c>
      <c r="WXX182" s="170" t="n">
        <f aca="false">WYA182</f>
        <v>69182</v>
      </c>
      <c r="WXZ182" s="170" t="s">
        <v>29</v>
      </c>
      <c r="WYA182" s="170" t="n">
        <v>69182</v>
      </c>
      <c r="WYB182" s="170" t="n">
        <f aca="false">WYB187</f>
        <v>0</v>
      </c>
      <c r="WYG182" s="170" t="s">
        <v>28</v>
      </c>
      <c r="WYH182" s="170" t="n">
        <f aca="false">WYK182</f>
        <v>69182</v>
      </c>
      <c r="WYJ182" s="170" t="s">
        <v>29</v>
      </c>
      <c r="WYK182" s="170" t="n">
        <v>69182</v>
      </c>
      <c r="WYL182" s="170" t="n">
        <f aca="false">WYL187</f>
        <v>0</v>
      </c>
      <c r="WYQ182" s="170" t="s">
        <v>28</v>
      </c>
      <c r="WYR182" s="170" t="n">
        <f aca="false">WYU182</f>
        <v>69182</v>
      </c>
      <c r="WYT182" s="170" t="s">
        <v>29</v>
      </c>
      <c r="WYU182" s="170" t="n">
        <v>69182</v>
      </c>
      <c r="WYV182" s="170" t="n">
        <f aca="false">WYV187</f>
        <v>0</v>
      </c>
      <c r="WZA182" s="170" t="s">
        <v>28</v>
      </c>
      <c r="WZB182" s="170" t="n">
        <f aca="false">WZE182</f>
        <v>69182</v>
      </c>
      <c r="WZD182" s="170" t="s">
        <v>29</v>
      </c>
      <c r="WZE182" s="170" t="n">
        <v>69182</v>
      </c>
      <c r="WZF182" s="170" t="n">
        <f aca="false">WZF187</f>
        <v>0</v>
      </c>
      <c r="WZK182" s="170" t="s">
        <v>28</v>
      </c>
      <c r="WZL182" s="170" t="n">
        <f aca="false">WZO182</f>
        <v>69182</v>
      </c>
      <c r="WZN182" s="170" t="s">
        <v>29</v>
      </c>
      <c r="WZO182" s="170" t="n">
        <v>69182</v>
      </c>
      <c r="WZP182" s="170" t="n">
        <f aca="false">WZP187</f>
        <v>0</v>
      </c>
      <c r="WZU182" s="170" t="s">
        <v>28</v>
      </c>
      <c r="WZV182" s="170" t="n">
        <f aca="false">WZY182</f>
        <v>69182</v>
      </c>
      <c r="WZX182" s="170" t="s">
        <v>29</v>
      </c>
      <c r="WZY182" s="170" t="n">
        <v>69182</v>
      </c>
      <c r="WZZ182" s="170" t="n">
        <f aca="false">WZZ187</f>
        <v>0</v>
      </c>
      <c r="XAE182" s="170" t="s">
        <v>28</v>
      </c>
      <c r="XAF182" s="170" t="n">
        <f aca="false">XAI182</f>
        <v>69182</v>
      </c>
      <c r="XAH182" s="170" t="s">
        <v>29</v>
      </c>
      <c r="XAI182" s="170" t="n">
        <v>69182</v>
      </c>
      <c r="XAJ182" s="170" t="n">
        <f aca="false">XAJ187</f>
        <v>0</v>
      </c>
      <c r="XAO182" s="170" t="s">
        <v>28</v>
      </c>
      <c r="XAP182" s="170" t="n">
        <f aca="false">XAS182</f>
        <v>69182</v>
      </c>
      <c r="XAR182" s="170" t="s">
        <v>29</v>
      </c>
      <c r="XAS182" s="170" t="n">
        <v>69182</v>
      </c>
      <c r="XAT182" s="170" t="n">
        <f aca="false">XAT187</f>
        <v>0</v>
      </c>
      <c r="XAY182" s="170" t="s">
        <v>28</v>
      </c>
      <c r="XAZ182" s="170" t="n">
        <f aca="false">XBC182</f>
        <v>69182</v>
      </c>
      <c r="XBB182" s="170" t="s">
        <v>29</v>
      </c>
      <c r="XBC182" s="170" t="n">
        <v>69182</v>
      </c>
      <c r="XBD182" s="170" t="n">
        <f aca="false">XBD187</f>
        <v>0</v>
      </c>
      <c r="XBI182" s="170" t="s">
        <v>28</v>
      </c>
      <c r="XBJ182" s="170" t="n">
        <f aca="false">XBM182</f>
        <v>69182</v>
      </c>
      <c r="XBL182" s="170" t="s">
        <v>29</v>
      </c>
      <c r="XBM182" s="170" t="n">
        <v>69182</v>
      </c>
      <c r="XBN182" s="170" t="n">
        <f aca="false">XBN187</f>
        <v>0</v>
      </c>
      <c r="XBS182" s="170" t="s">
        <v>28</v>
      </c>
      <c r="XBT182" s="170" t="n">
        <f aca="false">XBW182</f>
        <v>69182</v>
      </c>
      <c r="XBV182" s="170" t="s">
        <v>29</v>
      </c>
      <c r="XBW182" s="170" t="n">
        <v>69182</v>
      </c>
      <c r="XBX182" s="170" t="n">
        <f aca="false">XBX187</f>
        <v>0</v>
      </c>
      <c r="XCC182" s="170" t="s">
        <v>28</v>
      </c>
      <c r="XCD182" s="170" t="n">
        <f aca="false">XCG182</f>
        <v>69182</v>
      </c>
      <c r="XCF182" s="170" t="s">
        <v>29</v>
      </c>
      <c r="XCG182" s="170" t="n">
        <v>69182</v>
      </c>
      <c r="XCH182" s="170" t="n">
        <f aca="false">XCH187</f>
        <v>0</v>
      </c>
      <c r="XCM182" s="170" t="s">
        <v>28</v>
      </c>
      <c r="XCN182" s="170" t="n">
        <f aca="false">XCQ182</f>
        <v>69182</v>
      </c>
      <c r="XCP182" s="170" t="s">
        <v>29</v>
      </c>
      <c r="XCQ182" s="170" t="n">
        <v>69182</v>
      </c>
      <c r="XCR182" s="170" t="n">
        <f aca="false">XCR187</f>
        <v>0</v>
      </c>
      <c r="XCW182" s="170" t="s">
        <v>28</v>
      </c>
      <c r="XCX182" s="170" t="n">
        <f aca="false">XDA182</f>
        <v>69182</v>
      </c>
      <c r="XCZ182" s="170" t="s">
        <v>29</v>
      </c>
      <c r="XDA182" s="170" t="n">
        <v>69182</v>
      </c>
      <c r="XDB182" s="170" t="n">
        <f aca="false">XDB187</f>
        <v>0</v>
      </c>
      <c r="XDG182" s="170" t="s">
        <v>28</v>
      </c>
      <c r="XDH182" s="170" t="n">
        <f aca="false">XDK182</f>
        <v>69182</v>
      </c>
      <c r="XDJ182" s="170" t="s">
        <v>29</v>
      </c>
      <c r="XDK182" s="170" t="n">
        <v>69182</v>
      </c>
      <c r="XDL182" s="170" t="n">
        <f aca="false">XDL187</f>
        <v>0</v>
      </c>
      <c r="XDQ182" s="170" t="s">
        <v>28</v>
      </c>
      <c r="XDR182" s="170" t="n">
        <f aca="false">XDU182</f>
        <v>69182</v>
      </c>
      <c r="XDT182" s="170" t="s">
        <v>29</v>
      </c>
      <c r="XDU182" s="170" t="n">
        <v>69182</v>
      </c>
      <c r="XDV182" s="170" t="n">
        <f aca="false">XDV187</f>
        <v>0</v>
      </c>
      <c r="XEA182" s="170" t="s">
        <v>28</v>
      </c>
      <c r="XEB182" s="170" t="n">
        <f aca="false">XEE182</f>
        <v>69182</v>
      </c>
      <c r="XED182" s="170" t="s">
        <v>29</v>
      </c>
      <c r="XEE182" s="170" t="n">
        <v>69182</v>
      </c>
      <c r="XEF182" s="170" t="n">
        <f aca="false">XEF187</f>
        <v>0</v>
      </c>
      <c r="XEK182" s="170" t="s">
        <v>28</v>
      </c>
      <c r="XEL182" s="170" t="n">
        <f aca="false">XEO182</f>
        <v>69182</v>
      </c>
      <c r="XEN182" s="170" t="s">
        <v>29</v>
      </c>
      <c r="XEO182" s="170" t="n">
        <v>69182</v>
      </c>
      <c r="XEP182" s="170" t="n">
        <f aca="false">XEP187</f>
        <v>0</v>
      </c>
      <c r="XEU182" s="170" t="s">
        <v>28</v>
      </c>
      <c r="XEV182" s="170" t="n">
        <f aca="false">XEY182</f>
        <v>69182</v>
      </c>
      <c r="XEX182" s="170" t="s">
        <v>29</v>
      </c>
      <c r="XEY182" s="170" t="n">
        <v>69182</v>
      </c>
      <c r="XEZ182" s="170" t="n">
        <f aca="false">XEZ187</f>
        <v>0</v>
      </c>
    </row>
    <row r="183" s="170" customFormat="true" ht="15" hidden="true" customHeight="true" outlineLevel="0" collapsed="false">
      <c r="E183" s="170" t="s">
        <v>30</v>
      </c>
      <c r="F183" s="170" t="n">
        <f aca="false">L183+K183</f>
        <v>0</v>
      </c>
      <c r="H183" s="170" t="s">
        <v>30</v>
      </c>
      <c r="I183" s="170" t="n">
        <v>197255.2</v>
      </c>
      <c r="J183" s="170" t="n">
        <f aca="false">J188+J214</f>
        <v>12920</v>
      </c>
      <c r="O183" s="170" t="s">
        <v>30</v>
      </c>
      <c r="P183" s="170" t="n">
        <f aca="false">V183+U183</f>
        <v>0</v>
      </c>
      <c r="R183" s="170" t="s">
        <v>30</v>
      </c>
      <c r="S183" s="170" t="n">
        <v>197255.2</v>
      </c>
      <c r="T183" s="170" t="n">
        <f aca="false">T188+T214</f>
        <v>0</v>
      </c>
      <c r="Y183" s="170" t="s">
        <v>30</v>
      </c>
      <c r="Z183" s="170" t="n">
        <f aca="false">AF183+AE183</f>
        <v>0</v>
      </c>
      <c r="AB183" s="170" t="s">
        <v>30</v>
      </c>
      <c r="AC183" s="170" t="n">
        <v>197255.2</v>
      </c>
      <c r="AD183" s="170" t="n">
        <f aca="false">AD188+AD214</f>
        <v>0</v>
      </c>
      <c r="AI183" s="170" t="s">
        <v>30</v>
      </c>
      <c r="AJ183" s="170" t="n">
        <f aca="false">AP183+AO183</f>
        <v>0</v>
      </c>
      <c r="AL183" s="170" t="s">
        <v>30</v>
      </c>
      <c r="AM183" s="170" t="n">
        <v>197255.2</v>
      </c>
      <c r="AN183" s="170" t="n">
        <f aca="false">AN188+AN214</f>
        <v>0</v>
      </c>
      <c r="AS183" s="170" t="s">
        <v>30</v>
      </c>
      <c r="AT183" s="170" t="n">
        <f aca="false">AZ183+AY183</f>
        <v>0</v>
      </c>
      <c r="AV183" s="170" t="s">
        <v>30</v>
      </c>
      <c r="AW183" s="170" t="n">
        <v>197255.2</v>
      </c>
      <c r="AX183" s="170" t="n">
        <f aca="false">AX188+AX214</f>
        <v>0</v>
      </c>
      <c r="BC183" s="170" t="s">
        <v>30</v>
      </c>
      <c r="BD183" s="170" t="n">
        <f aca="false">BJ183+BI183</f>
        <v>0</v>
      </c>
      <c r="BF183" s="170" t="s">
        <v>30</v>
      </c>
      <c r="BG183" s="170" t="n">
        <v>197255.2</v>
      </c>
      <c r="BH183" s="170" t="n">
        <f aca="false">BH188+BH214</f>
        <v>0</v>
      </c>
      <c r="BM183" s="170" t="s">
        <v>30</v>
      </c>
      <c r="BN183" s="170" t="n">
        <f aca="false">BT183+BS183</f>
        <v>0</v>
      </c>
      <c r="BP183" s="170" t="s">
        <v>30</v>
      </c>
      <c r="BQ183" s="170" t="n">
        <v>197255.2</v>
      </c>
      <c r="BR183" s="170" t="n">
        <f aca="false">BR188+BR214</f>
        <v>0</v>
      </c>
      <c r="BW183" s="170" t="s">
        <v>30</v>
      </c>
      <c r="BX183" s="170" t="n">
        <f aca="false">CD183+CC183</f>
        <v>0</v>
      </c>
      <c r="BZ183" s="170" t="s">
        <v>30</v>
      </c>
      <c r="CA183" s="170" t="n">
        <v>197255.2</v>
      </c>
      <c r="CB183" s="170" t="n">
        <f aca="false">CB188+CB214</f>
        <v>0</v>
      </c>
      <c r="CG183" s="170" t="s">
        <v>30</v>
      </c>
      <c r="CH183" s="170" t="n">
        <f aca="false">CN183+CM183</f>
        <v>0</v>
      </c>
      <c r="CJ183" s="170" t="s">
        <v>30</v>
      </c>
      <c r="CK183" s="170" t="n">
        <v>197255.2</v>
      </c>
      <c r="CL183" s="170" t="n">
        <f aca="false">CL188+CL214</f>
        <v>0</v>
      </c>
      <c r="CQ183" s="170" t="s">
        <v>30</v>
      </c>
      <c r="CR183" s="170" t="n">
        <f aca="false">CX183+CW183</f>
        <v>0</v>
      </c>
      <c r="CT183" s="170" t="s">
        <v>30</v>
      </c>
      <c r="CU183" s="170" t="n">
        <v>197255.2</v>
      </c>
      <c r="CV183" s="170" t="n">
        <f aca="false">CV188+CV214</f>
        <v>0</v>
      </c>
      <c r="DA183" s="170" t="s">
        <v>30</v>
      </c>
      <c r="DB183" s="170" t="n">
        <f aca="false">DH183+DG183</f>
        <v>0</v>
      </c>
      <c r="DD183" s="170" t="s">
        <v>30</v>
      </c>
      <c r="DE183" s="170" t="n">
        <v>197255.2</v>
      </c>
      <c r="DF183" s="170" t="n">
        <f aca="false">DF188+DF214</f>
        <v>0</v>
      </c>
      <c r="DK183" s="170" t="s">
        <v>30</v>
      </c>
      <c r="DL183" s="170" t="n">
        <f aca="false">DR183+DQ183</f>
        <v>0</v>
      </c>
      <c r="DN183" s="170" t="s">
        <v>30</v>
      </c>
      <c r="DO183" s="170" t="n">
        <v>197255.2</v>
      </c>
      <c r="DP183" s="170" t="n">
        <f aca="false">DP188+DP214</f>
        <v>0</v>
      </c>
      <c r="DU183" s="170" t="s">
        <v>30</v>
      </c>
      <c r="DV183" s="170" t="n">
        <f aca="false">EB183+EA183</f>
        <v>0</v>
      </c>
      <c r="DX183" s="170" t="s">
        <v>30</v>
      </c>
      <c r="DY183" s="170" t="n">
        <v>197255.2</v>
      </c>
      <c r="DZ183" s="170" t="n">
        <f aca="false">DZ188+DZ214</f>
        <v>0</v>
      </c>
      <c r="EE183" s="170" t="s">
        <v>30</v>
      </c>
      <c r="EF183" s="170" t="n">
        <f aca="false">EL183+EK183</f>
        <v>0</v>
      </c>
      <c r="EH183" s="170" t="s">
        <v>30</v>
      </c>
      <c r="EI183" s="170" t="n">
        <v>197255.2</v>
      </c>
      <c r="EJ183" s="170" t="n">
        <f aca="false">EJ188+EJ214</f>
        <v>0</v>
      </c>
      <c r="EO183" s="170" t="s">
        <v>30</v>
      </c>
      <c r="EP183" s="170" t="n">
        <f aca="false">EV183+EU183</f>
        <v>0</v>
      </c>
      <c r="ER183" s="170" t="s">
        <v>30</v>
      </c>
      <c r="ES183" s="170" t="n">
        <v>197255.2</v>
      </c>
      <c r="ET183" s="170" t="n">
        <f aca="false">ET188+ET214</f>
        <v>0</v>
      </c>
      <c r="EY183" s="170" t="s">
        <v>30</v>
      </c>
      <c r="EZ183" s="170" t="n">
        <f aca="false">FF183+FE183</f>
        <v>0</v>
      </c>
      <c r="FB183" s="170" t="s">
        <v>30</v>
      </c>
      <c r="FC183" s="170" t="n">
        <v>197255.2</v>
      </c>
      <c r="FD183" s="170" t="n">
        <f aca="false">FD188+FD214</f>
        <v>0</v>
      </c>
      <c r="FI183" s="170" t="s">
        <v>30</v>
      </c>
      <c r="FJ183" s="170" t="n">
        <f aca="false">FP183+FO183</f>
        <v>0</v>
      </c>
      <c r="FL183" s="170" t="s">
        <v>30</v>
      </c>
      <c r="FM183" s="170" t="n">
        <v>197255.2</v>
      </c>
      <c r="FN183" s="170" t="n">
        <f aca="false">FN188+FN214</f>
        <v>0</v>
      </c>
      <c r="FS183" s="170" t="s">
        <v>30</v>
      </c>
      <c r="FT183" s="170" t="n">
        <f aca="false">FZ183+FY183</f>
        <v>0</v>
      </c>
      <c r="FV183" s="170" t="s">
        <v>30</v>
      </c>
      <c r="FW183" s="170" t="n">
        <v>197255.2</v>
      </c>
      <c r="FX183" s="170" t="n">
        <f aca="false">FX188+FX214</f>
        <v>0</v>
      </c>
      <c r="GC183" s="170" t="s">
        <v>30</v>
      </c>
      <c r="GD183" s="170" t="n">
        <f aca="false">GJ183+GI183</f>
        <v>0</v>
      </c>
      <c r="GF183" s="170" t="s">
        <v>30</v>
      </c>
      <c r="GG183" s="170" t="n">
        <v>197255.2</v>
      </c>
      <c r="GH183" s="170" t="n">
        <f aca="false">GH188+GH214</f>
        <v>0</v>
      </c>
      <c r="GM183" s="170" t="s">
        <v>30</v>
      </c>
      <c r="GN183" s="170" t="n">
        <f aca="false">GT183+GS183</f>
        <v>0</v>
      </c>
      <c r="GP183" s="170" t="s">
        <v>30</v>
      </c>
      <c r="GQ183" s="170" t="n">
        <v>197255.2</v>
      </c>
      <c r="GR183" s="170" t="n">
        <f aca="false">GR188+GR214</f>
        <v>0</v>
      </c>
      <c r="GW183" s="170" t="s">
        <v>30</v>
      </c>
      <c r="GX183" s="170" t="n">
        <f aca="false">HD183+HC183</f>
        <v>0</v>
      </c>
      <c r="GZ183" s="170" t="s">
        <v>30</v>
      </c>
      <c r="HA183" s="170" t="n">
        <v>197255.2</v>
      </c>
      <c r="HB183" s="170" t="n">
        <f aca="false">HB188+HB214</f>
        <v>0</v>
      </c>
      <c r="HG183" s="170" t="s">
        <v>30</v>
      </c>
      <c r="HH183" s="170" t="n">
        <f aca="false">HN183+HM183</f>
        <v>0</v>
      </c>
      <c r="HJ183" s="170" t="s">
        <v>30</v>
      </c>
      <c r="HK183" s="170" t="n">
        <v>197255.2</v>
      </c>
      <c r="HL183" s="170" t="n">
        <f aca="false">HL188+HL214</f>
        <v>0</v>
      </c>
      <c r="HQ183" s="170" t="s">
        <v>30</v>
      </c>
      <c r="HR183" s="170" t="n">
        <f aca="false">HX183+HW183</f>
        <v>0</v>
      </c>
      <c r="HT183" s="170" t="s">
        <v>30</v>
      </c>
      <c r="HU183" s="170" t="n">
        <v>197255.2</v>
      </c>
      <c r="HV183" s="170" t="n">
        <f aca="false">HV188+HV214</f>
        <v>0</v>
      </c>
      <c r="IA183" s="170" t="s">
        <v>30</v>
      </c>
      <c r="IB183" s="170" t="n">
        <f aca="false">IH183+IG183</f>
        <v>0</v>
      </c>
      <c r="ID183" s="170" t="s">
        <v>30</v>
      </c>
      <c r="IE183" s="170" t="n">
        <v>197255.2</v>
      </c>
      <c r="IF183" s="170" t="n">
        <f aca="false">IF188+IF214</f>
        <v>0</v>
      </c>
      <c r="IK183" s="170" t="s">
        <v>30</v>
      </c>
      <c r="IL183" s="170" t="n">
        <f aca="false">IR183+IQ183</f>
        <v>0</v>
      </c>
      <c r="IN183" s="170" t="s">
        <v>30</v>
      </c>
      <c r="IO183" s="170" t="n">
        <v>197255.2</v>
      </c>
      <c r="IP183" s="170" t="n">
        <f aca="false">IP188+IP214</f>
        <v>0</v>
      </c>
      <c r="IU183" s="170" t="s">
        <v>30</v>
      </c>
      <c r="IV183" s="170" t="n">
        <f aca="false">JB183+JA183</f>
        <v>0</v>
      </c>
      <c r="IX183" s="170" t="s">
        <v>30</v>
      </c>
      <c r="IY183" s="170" t="n">
        <v>197255.2</v>
      </c>
      <c r="IZ183" s="170" t="n">
        <f aca="false">IZ188+IZ214</f>
        <v>0</v>
      </c>
      <c r="JE183" s="170" t="s">
        <v>30</v>
      </c>
      <c r="JF183" s="170" t="n">
        <f aca="false">JL183+JK183</f>
        <v>0</v>
      </c>
      <c r="JH183" s="170" t="s">
        <v>30</v>
      </c>
      <c r="JI183" s="170" t="n">
        <v>197255.2</v>
      </c>
      <c r="JJ183" s="170" t="n">
        <f aca="false">JJ188+JJ214</f>
        <v>0</v>
      </c>
      <c r="JO183" s="170" t="s">
        <v>30</v>
      </c>
      <c r="JP183" s="170" t="n">
        <f aca="false">JV183+JU183</f>
        <v>0</v>
      </c>
      <c r="JR183" s="170" t="s">
        <v>30</v>
      </c>
      <c r="JS183" s="170" t="n">
        <v>197255.2</v>
      </c>
      <c r="JT183" s="170" t="n">
        <f aca="false">JT188+JT214</f>
        <v>0</v>
      </c>
      <c r="JY183" s="170" t="s">
        <v>30</v>
      </c>
      <c r="JZ183" s="170" t="n">
        <f aca="false">KF183+KE183</f>
        <v>0</v>
      </c>
      <c r="KB183" s="170" t="s">
        <v>30</v>
      </c>
      <c r="KC183" s="170" t="n">
        <v>197255.2</v>
      </c>
      <c r="KD183" s="170" t="n">
        <f aca="false">KD188+KD214</f>
        <v>0</v>
      </c>
      <c r="KI183" s="170" t="s">
        <v>30</v>
      </c>
      <c r="KJ183" s="170" t="n">
        <f aca="false">KP183+KO183</f>
        <v>0</v>
      </c>
      <c r="KL183" s="170" t="s">
        <v>30</v>
      </c>
      <c r="KM183" s="170" t="n">
        <v>197255.2</v>
      </c>
      <c r="KN183" s="170" t="n">
        <f aca="false">KN188+KN214</f>
        <v>0</v>
      </c>
      <c r="KS183" s="170" t="s">
        <v>30</v>
      </c>
      <c r="KT183" s="170" t="n">
        <f aca="false">KZ183+KY183</f>
        <v>0</v>
      </c>
      <c r="KV183" s="170" t="s">
        <v>30</v>
      </c>
      <c r="KW183" s="170" t="n">
        <v>197255.2</v>
      </c>
      <c r="KX183" s="170" t="n">
        <f aca="false">KX188+KX214</f>
        <v>0</v>
      </c>
      <c r="LC183" s="170" t="s">
        <v>30</v>
      </c>
      <c r="LD183" s="170" t="n">
        <f aca="false">LJ183+LI183</f>
        <v>0</v>
      </c>
      <c r="LF183" s="170" t="s">
        <v>30</v>
      </c>
      <c r="LG183" s="170" t="n">
        <v>197255.2</v>
      </c>
      <c r="LH183" s="170" t="n">
        <f aca="false">LH188+LH214</f>
        <v>0</v>
      </c>
      <c r="LM183" s="170" t="s">
        <v>30</v>
      </c>
      <c r="LN183" s="170" t="n">
        <f aca="false">LT183+LS183</f>
        <v>0</v>
      </c>
      <c r="LP183" s="170" t="s">
        <v>30</v>
      </c>
      <c r="LQ183" s="170" t="n">
        <v>197255.2</v>
      </c>
      <c r="LR183" s="170" t="n">
        <f aca="false">LR188+LR214</f>
        <v>0</v>
      </c>
      <c r="LW183" s="170" t="s">
        <v>30</v>
      </c>
      <c r="LX183" s="170" t="n">
        <f aca="false">MD183+MC183</f>
        <v>0</v>
      </c>
      <c r="LZ183" s="170" t="s">
        <v>30</v>
      </c>
      <c r="MA183" s="170" t="n">
        <v>197255.2</v>
      </c>
      <c r="MB183" s="170" t="n">
        <f aca="false">MB188+MB214</f>
        <v>0</v>
      </c>
      <c r="MG183" s="170" t="s">
        <v>30</v>
      </c>
      <c r="MH183" s="170" t="n">
        <f aca="false">MN183+MM183</f>
        <v>0</v>
      </c>
      <c r="MJ183" s="170" t="s">
        <v>30</v>
      </c>
      <c r="MK183" s="170" t="n">
        <v>197255.2</v>
      </c>
      <c r="ML183" s="170" t="n">
        <f aca="false">ML188+ML214</f>
        <v>0</v>
      </c>
      <c r="MQ183" s="170" t="s">
        <v>30</v>
      </c>
      <c r="MR183" s="170" t="n">
        <f aca="false">MX183+MW183</f>
        <v>0</v>
      </c>
      <c r="MT183" s="170" t="s">
        <v>30</v>
      </c>
      <c r="MU183" s="170" t="n">
        <v>197255.2</v>
      </c>
      <c r="MV183" s="170" t="n">
        <f aca="false">MV188+MV214</f>
        <v>0</v>
      </c>
      <c r="NA183" s="170" t="s">
        <v>30</v>
      </c>
      <c r="NB183" s="170" t="n">
        <f aca="false">NH183+NG183</f>
        <v>0</v>
      </c>
      <c r="ND183" s="170" t="s">
        <v>30</v>
      </c>
      <c r="NE183" s="170" t="n">
        <v>197255.2</v>
      </c>
      <c r="NF183" s="170" t="n">
        <f aca="false">NF188+NF214</f>
        <v>0</v>
      </c>
      <c r="NK183" s="170" t="s">
        <v>30</v>
      </c>
      <c r="NL183" s="170" t="n">
        <f aca="false">NR183+NQ183</f>
        <v>0</v>
      </c>
      <c r="NN183" s="170" t="s">
        <v>30</v>
      </c>
      <c r="NO183" s="170" t="n">
        <v>197255.2</v>
      </c>
      <c r="NP183" s="170" t="n">
        <f aca="false">NP188+NP214</f>
        <v>0</v>
      </c>
      <c r="NU183" s="170" t="s">
        <v>30</v>
      </c>
      <c r="NV183" s="170" t="n">
        <f aca="false">OB183+OA183</f>
        <v>0</v>
      </c>
      <c r="NX183" s="170" t="s">
        <v>30</v>
      </c>
      <c r="NY183" s="170" t="n">
        <v>197255.2</v>
      </c>
      <c r="NZ183" s="170" t="n">
        <f aca="false">NZ188+NZ214</f>
        <v>0</v>
      </c>
      <c r="OE183" s="170" t="s">
        <v>30</v>
      </c>
      <c r="OF183" s="170" t="n">
        <f aca="false">OL183+OK183</f>
        <v>0</v>
      </c>
      <c r="OH183" s="170" t="s">
        <v>30</v>
      </c>
      <c r="OI183" s="170" t="n">
        <v>197255.2</v>
      </c>
      <c r="OJ183" s="170" t="n">
        <f aca="false">OJ188+OJ214</f>
        <v>0</v>
      </c>
      <c r="OO183" s="170" t="s">
        <v>30</v>
      </c>
      <c r="OP183" s="170" t="n">
        <f aca="false">OV183+OU183</f>
        <v>0</v>
      </c>
      <c r="OR183" s="170" t="s">
        <v>30</v>
      </c>
      <c r="OS183" s="170" t="n">
        <v>197255.2</v>
      </c>
      <c r="OT183" s="170" t="n">
        <f aca="false">OT188+OT214</f>
        <v>0</v>
      </c>
      <c r="OY183" s="170" t="s">
        <v>30</v>
      </c>
      <c r="OZ183" s="170" t="n">
        <f aca="false">PF183+PE183</f>
        <v>0</v>
      </c>
      <c r="PB183" s="170" t="s">
        <v>30</v>
      </c>
      <c r="PC183" s="170" t="n">
        <v>197255.2</v>
      </c>
      <c r="PD183" s="170" t="n">
        <f aca="false">PD188+PD214</f>
        <v>0</v>
      </c>
      <c r="PI183" s="170" t="s">
        <v>30</v>
      </c>
      <c r="PJ183" s="170" t="n">
        <f aca="false">PP183+PO183</f>
        <v>0</v>
      </c>
      <c r="PL183" s="170" t="s">
        <v>30</v>
      </c>
      <c r="PM183" s="170" t="n">
        <v>197255.2</v>
      </c>
      <c r="PN183" s="170" t="n">
        <f aca="false">PN188+PN214</f>
        <v>0</v>
      </c>
      <c r="PS183" s="170" t="s">
        <v>30</v>
      </c>
      <c r="PT183" s="170" t="n">
        <f aca="false">PZ183+PY183</f>
        <v>0</v>
      </c>
      <c r="PV183" s="170" t="s">
        <v>30</v>
      </c>
      <c r="PW183" s="170" t="n">
        <v>197255.2</v>
      </c>
      <c r="PX183" s="170" t="n">
        <f aca="false">PX188+PX214</f>
        <v>0</v>
      </c>
      <c r="QC183" s="170" t="s">
        <v>30</v>
      </c>
      <c r="QD183" s="170" t="n">
        <f aca="false">QJ183+QI183</f>
        <v>0</v>
      </c>
      <c r="QF183" s="170" t="s">
        <v>30</v>
      </c>
      <c r="QG183" s="170" t="n">
        <v>197255.2</v>
      </c>
      <c r="QH183" s="170" t="n">
        <f aca="false">QH188+QH214</f>
        <v>0</v>
      </c>
      <c r="QM183" s="170" t="s">
        <v>30</v>
      </c>
      <c r="QN183" s="170" t="n">
        <f aca="false">QT183+QS183</f>
        <v>0</v>
      </c>
      <c r="QP183" s="170" t="s">
        <v>30</v>
      </c>
      <c r="QQ183" s="170" t="n">
        <v>197255.2</v>
      </c>
      <c r="QR183" s="170" t="n">
        <f aca="false">QR188+QR214</f>
        <v>0</v>
      </c>
      <c r="QW183" s="170" t="s">
        <v>30</v>
      </c>
      <c r="QX183" s="170" t="n">
        <f aca="false">RD183+RC183</f>
        <v>0</v>
      </c>
      <c r="QZ183" s="170" t="s">
        <v>30</v>
      </c>
      <c r="RA183" s="170" t="n">
        <v>197255.2</v>
      </c>
      <c r="RB183" s="170" t="n">
        <f aca="false">RB188+RB214</f>
        <v>0</v>
      </c>
      <c r="RG183" s="170" t="s">
        <v>30</v>
      </c>
      <c r="RH183" s="170" t="n">
        <f aca="false">RN183+RM183</f>
        <v>0</v>
      </c>
      <c r="RJ183" s="170" t="s">
        <v>30</v>
      </c>
      <c r="RK183" s="170" t="n">
        <v>197255.2</v>
      </c>
      <c r="RL183" s="170" t="n">
        <f aca="false">RL188+RL214</f>
        <v>0</v>
      </c>
      <c r="RQ183" s="170" t="s">
        <v>30</v>
      </c>
      <c r="RR183" s="170" t="n">
        <f aca="false">RX183+RW183</f>
        <v>0</v>
      </c>
      <c r="RT183" s="170" t="s">
        <v>30</v>
      </c>
      <c r="RU183" s="170" t="n">
        <v>197255.2</v>
      </c>
      <c r="RV183" s="170" t="n">
        <f aca="false">RV188+RV214</f>
        <v>0</v>
      </c>
      <c r="SA183" s="170" t="s">
        <v>30</v>
      </c>
      <c r="SB183" s="170" t="n">
        <f aca="false">SH183+SG183</f>
        <v>0</v>
      </c>
      <c r="SD183" s="170" t="s">
        <v>30</v>
      </c>
      <c r="SE183" s="170" t="n">
        <v>197255.2</v>
      </c>
      <c r="SF183" s="170" t="n">
        <f aca="false">SF188+SF214</f>
        <v>0</v>
      </c>
      <c r="SK183" s="170" t="s">
        <v>30</v>
      </c>
      <c r="SL183" s="170" t="n">
        <f aca="false">SR183+SQ183</f>
        <v>0</v>
      </c>
      <c r="SN183" s="170" t="s">
        <v>30</v>
      </c>
      <c r="SO183" s="170" t="n">
        <v>197255.2</v>
      </c>
      <c r="SP183" s="170" t="n">
        <f aca="false">SP188+SP214</f>
        <v>0</v>
      </c>
      <c r="SU183" s="170" t="s">
        <v>30</v>
      </c>
      <c r="SV183" s="170" t="n">
        <f aca="false">TB183+TA183</f>
        <v>0</v>
      </c>
      <c r="SX183" s="170" t="s">
        <v>30</v>
      </c>
      <c r="SY183" s="170" t="n">
        <v>197255.2</v>
      </c>
      <c r="SZ183" s="170" t="n">
        <f aca="false">SZ188+SZ214</f>
        <v>0</v>
      </c>
      <c r="TE183" s="170" t="s">
        <v>30</v>
      </c>
      <c r="TF183" s="170" t="n">
        <f aca="false">TL183+TK183</f>
        <v>0</v>
      </c>
      <c r="TH183" s="170" t="s">
        <v>30</v>
      </c>
      <c r="TI183" s="170" t="n">
        <v>197255.2</v>
      </c>
      <c r="TJ183" s="170" t="n">
        <f aca="false">TJ188+TJ214</f>
        <v>0</v>
      </c>
      <c r="TO183" s="170" t="s">
        <v>30</v>
      </c>
      <c r="TP183" s="170" t="n">
        <f aca="false">TV183+TU183</f>
        <v>0</v>
      </c>
      <c r="TR183" s="170" t="s">
        <v>30</v>
      </c>
      <c r="TS183" s="170" t="n">
        <v>197255.2</v>
      </c>
      <c r="TT183" s="170" t="n">
        <f aca="false">TT188+TT214</f>
        <v>0</v>
      </c>
      <c r="TY183" s="170" t="s">
        <v>30</v>
      </c>
      <c r="TZ183" s="170" t="n">
        <f aca="false">UF183+UE183</f>
        <v>0</v>
      </c>
      <c r="UB183" s="170" t="s">
        <v>30</v>
      </c>
      <c r="UC183" s="170" t="n">
        <v>197255.2</v>
      </c>
      <c r="UD183" s="170" t="n">
        <f aca="false">UD188+UD214</f>
        <v>0</v>
      </c>
      <c r="UI183" s="170" t="s">
        <v>30</v>
      </c>
      <c r="UJ183" s="170" t="n">
        <f aca="false">UP183+UO183</f>
        <v>0</v>
      </c>
      <c r="UL183" s="170" t="s">
        <v>30</v>
      </c>
      <c r="UM183" s="170" t="n">
        <v>197255.2</v>
      </c>
      <c r="UN183" s="170" t="n">
        <f aca="false">UN188+UN214</f>
        <v>0</v>
      </c>
      <c r="US183" s="170" t="s">
        <v>30</v>
      </c>
      <c r="UT183" s="170" t="n">
        <f aca="false">UZ183+UY183</f>
        <v>0</v>
      </c>
      <c r="UV183" s="170" t="s">
        <v>30</v>
      </c>
      <c r="UW183" s="170" t="n">
        <v>197255.2</v>
      </c>
      <c r="UX183" s="170" t="n">
        <f aca="false">UX188+UX214</f>
        <v>0</v>
      </c>
      <c r="VC183" s="170" t="s">
        <v>30</v>
      </c>
      <c r="VD183" s="170" t="n">
        <f aca="false">VJ183+VI183</f>
        <v>0</v>
      </c>
      <c r="VF183" s="170" t="s">
        <v>30</v>
      </c>
      <c r="VG183" s="170" t="n">
        <v>197255.2</v>
      </c>
      <c r="VH183" s="170" t="n">
        <f aca="false">VH188+VH214</f>
        <v>0</v>
      </c>
      <c r="VM183" s="170" t="s">
        <v>30</v>
      </c>
      <c r="VN183" s="170" t="n">
        <f aca="false">VT183+VS183</f>
        <v>0</v>
      </c>
      <c r="VP183" s="170" t="s">
        <v>30</v>
      </c>
      <c r="VQ183" s="170" t="n">
        <v>197255.2</v>
      </c>
      <c r="VR183" s="170" t="n">
        <f aca="false">VR188+VR214</f>
        <v>0</v>
      </c>
      <c r="VW183" s="170" t="s">
        <v>30</v>
      </c>
      <c r="VX183" s="170" t="n">
        <f aca="false">WD183+WC183</f>
        <v>0</v>
      </c>
      <c r="VZ183" s="170" t="s">
        <v>30</v>
      </c>
      <c r="WA183" s="170" t="n">
        <v>197255.2</v>
      </c>
      <c r="WB183" s="170" t="n">
        <f aca="false">WB188+WB214</f>
        <v>0</v>
      </c>
      <c r="WG183" s="170" t="s">
        <v>30</v>
      </c>
      <c r="WH183" s="170" t="n">
        <f aca="false">WN183+WM183</f>
        <v>0</v>
      </c>
      <c r="WJ183" s="170" t="s">
        <v>30</v>
      </c>
      <c r="WK183" s="170" t="n">
        <v>197255.2</v>
      </c>
      <c r="WL183" s="170" t="n">
        <f aca="false">WL188+WL214</f>
        <v>0</v>
      </c>
      <c r="WQ183" s="170" t="s">
        <v>30</v>
      </c>
      <c r="WR183" s="170" t="n">
        <f aca="false">WX183+WW183</f>
        <v>0</v>
      </c>
      <c r="WT183" s="170" t="s">
        <v>30</v>
      </c>
      <c r="WU183" s="170" t="n">
        <v>197255.2</v>
      </c>
      <c r="WV183" s="170" t="n">
        <f aca="false">WV188+WV214</f>
        <v>0</v>
      </c>
      <c r="XA183" s="170" t="s">
        <v>30</v>
      </c>
      <c r="XB183" s="170" t="n">
        <f aca="false">XH183+XG183</f>
        <v>0</v>
      </c>
      <c r="XD183" s="170" t="s">
        <v>30</v>
      </c>
      <c r="XE183" s="170" t="n">
        <v>197255.2</v>
      </c>
      <c r="XF183" s="170" t="n">
        <f aca="false">XF188+XF214</f>
        <v>0</v>
      </c>
      <c r="XK183" s="170" t="s">
        <v>30</v>
      </c>
      <c r="XL183" s="170" t="n">
        <f aca="false">XR183+XQ183</f>
        <v>0</v>
      </c>
      <c r="XN183" s="170" t="s">
        <v>30</v>
      </c>
      <c r="XO183" s="170" t="n">
        <v>197255.2</v>
      </c>
      <c r="XP183" s="170" t="n">
        <f aca="false">XP188+XP214</f>
        <v>0</v>
      </c>
      <c r="XU183" s="170" t="s">
        <v>30</v>
      </c>
      <c r="XV183" s="170" t="n">
        <f aca="false">YB183+YA183</f>
        <v>0</v>
      </c>
      <c r="XX183" s="170" t="s">
        <v>30</v>
      </c>
      <c r="XY183" s="170" t="n">
        <v>197255.2</v>
      </c>
      <c r="XZ183" s="170" t="n">
        <f aca="false">XZ188+XZ214</f>
        <v>0</v>
      </c>
      <c r="YE183" s="170" t="s">
        <v>30</v>
      </c>
      <c r="YF183" s="170" t="n">
        <f aca="false">YL183+YK183</f>
        <v>0</v>
      </c>
      <c r="YH183" s="170" t="s">
        <v>30</v>
      </c>
      <c r="YI183" s="170" t="n">
        <v>197255.2</v>
      </c>
      <c r="YJ183" s="170" t="n">
        <f aca="false">YJ188+YJ214</f>
        <v>0</v>
      </c>
      <c r="YO183" s="170" t="s">
        <v>30</v>
      </c>
      <c r="YP183" s="170" t="n">
        <f aca="false">YV183+YU183</f>
        <v>0</v>
      </c>
      <c r="YR183" s="170" t="s">
        <v>30</v>
      </c>
      <c r="YS183" s="170" t="n">
        <v>197255.2</v>
      </c>
      <c r="YT183" s="170" t="n">
        <f aca="false">YT188+YT214</f>
        <v>0</v>
      </c>
      <c r="YY183" s="170" t="s">
        <v>30</v>
      </c>
      <c r="YZ183" s="170" t="n">
        <f aca="false">ZF183+ZE183</f>
        <v>0</v>
      </c>
      <c r="ZB183" s="170" t="s">
        <v>30</v>
      </c>
      <c r="ZC183" s="170" t="n">
        <v>197255.2</v>
      </c>
      <c r="ZD183" s="170" t="n">
        <f aca="false">ZD188+ZD214</f>
        <v>0</v>
      </c>
      <c r="ZI183" s="170" t="s">
        <v>30</v>
      </c>
      <c r="ZJ183" s="170" t="n">
        <f aca="false">ZP183+ZO183</f>
        <v>0</v>
      </c>
      <c r="ZL183" s="170" t="s">
        <v>30</v>
      </c>
      <c r="ZM183" s="170" t="n">
        <v>197255.2</v>
      </c>
      <c r="ZN183" s="170" t="n">
        <f aca="false">ZN188+ZN214</f>
        <v>0</v>
      </c>
      <c r="ZS183" s="170" t="s">
        <v>30</v>
      </c>
      <c r="ZT183" s="170" t="n">
        <f aca="false">ZZ183+ZY183</f>
        <v>0</v>
      </c>
      <c r="ZV183" s="170" t="s">
        <v>30</v>
      </c>
      <c r="ZW183" s="170" t="n">
        <v>197255.2</v>
      </c>
      <c r="ZX183" s="170" t="n">
        <f aca="false">ZX188+ZX214</f>
        <v>0</v>
      </c>
      <c r="AAC183" s="170" t="s">
        <v>30</v>
      </c>
      <c r="AAD183" s="170" t="n">
        <f aca="false">AAJ183+AAI183</f>
        <v>0</v>
      </c>
      <c r="AAF183" s="170" t="s">
        <v>30</v>
      </c>
      <c r="AAG183" s="170" t="n">
        <v>197255.2</v>
      </c>
      <c r="AAH183" s="170" t="n">
        <f aca="false">AAH188+AAH214</f>
        <v>0</v>
      </c>
      <c r="AAM183" s="170" t="s">
        <v>30</v>
      </c>
      <c r="AAN183" s="170" t="n">
        <f aca="false">AAT183+AAS183</f>
        <v>0</v>
      </c>
      <c r="AAP183" s="170" t="s">
        <v>30</v>
      </c>
      <c r="AAQ183" s="170" t="n">
        <v>197255.2</v>
      </c>
      <c r="AAR183" s="170" t="n">
        <f aca="false">AAR188+AAR214</f>
        <v>0</v>
      </c>
      <c r="AAW183" s="170" t="s">
        <v>30</v>
      </c>
      <c r="AAX183" s="170" t="n">
        <f aca="false">ABD183+ABC183</f>
        <v>0</v>
      </c>
      <c r="AAZ183" s="170" t="s">
        <v>30</v>
      </c>
      <c r="ABA183" s="170" t="n">
        <v>197255.2</v>
      </c>
      <c r="ABB183" s="170" t="n">
        <f aca="false">ABB188+ABB214</f>
        <v>0</v>
      </c>
      <c r="ABG183" s="170" t="s">
        <v>30</v>
      </c>
      <c r="ABH183" s="170" t="n">
        <f aca="false">ABN183+ABM183</f>
        <v>0</v>
      </c>
      <c r="ABJ183" s="170" t="s">
        <v>30</v>
      </c>
      <c r="ABK183" s="170" t="n">
        <v>197255.2</v>
      </c>
      <c r="ABL183" s="170" t="n">
        <f aca="false">ABL188+ABL214</f>
        <v>0</v>
      </c>
      <c r="ABQ183" s="170" t="s">
        <v>30</v>
      </c>
      <c r="ABR183" s="170" t="n">
        <f aca="false">ABX183+ABW183</f>
        <v>0</v>
      </c>
      <c r="ABT183" s="170" t="s">
        <v>30</v>
      </c>
      <c r="ABU183" s="170" t="n">
        <v>197255.2</v>
      </c>
      <c r="ABV183" s="170" t="n">
        <f aca="false">ABV188+ABV214</f>
        <v>0</v>
      </c>
      <c r="ACA183" s="170" t="s">
        <v>30</v>
      </c>
      <c r="ACB183" s="170" t="n">
        <f aca="false">ACH183+ACG183</f>
        <v>0</v>
      </c>
      <c r="ACD183" s="170" t="s">
        <v>30</v>
      </c>
      <c r="ACE183" s="170" t="n">
        <v>197255.2</v>
      </c>
      <c r="ACF183" s="170" t="n">
        <f aca="false">ACF188+ACF214</f>
        <v>0</v>
      </c>
      <c r="ACK183" s="170" t="s">
        <v>30</v>
      </c>
      <c r="ACL183" s="170" t="n">
        <f aca="false">ACR183+ACQ183</f>
        <v>0</v>
      </c>
      <c r="ACN183" s="170" t="s">
        <v>30</v>
      </c>
      <c r="ACO183" s="170" t="n">
        <v>197255.2</v>
      </c>
      <c r="ACP183" s="170" t="n">
        <f aca="false">ACP188+ACP214</f>
        <v>0</v>
      </c>
      <c r="ACU183" s="170" t="s">
        <v>30</v>
      </c>
      <c r="ACV183" s="170" t="n">
        <f aca="false">ADB183+ADA183</f>
        <v>0</v>
      </c>
      <c r="ACX183" s="170" t="s">
        <v>30</v>
      </c>
      <c r="ACY183" s="170" t="n">
        <v>197255.2</v>
      </c>
      <c r="ACZ183" s="170" t="n">
        <f aca="false">ACZ188+ACZ214</f>
        <v>0</v>
      </c>
      <c r="ADE183" s="170" t="s">
        <v>30</v>
      </c>
      <c r="ADF183" s="170" t="n">
        <f aca="false">ADL183+ADK183</f>
        <v>0</v>
      </c>
      <c r="ADH183" s="170" t="s">
        <v>30</v>
      </c>
      <c r="ADI183" s="170" t="n">
        <v>197255.2</v>
      </c>
      <c r="ADJ183" s="170" t="n">
        <f aca="false">ADJ188+ADJ214</f>
        <v>0</v>
      </c>
      <c r="ADO183" s="170" t="s">
        <v>30</v>
      </c>
      <c r="ADP183" s="170" t="n">
        <f aca="false">ADV183+ADU183</f>
        <v>0</v>
      </c>
      <c r="ADR183" s="170" t="s">
        <v>30</v>
      </c>
      <c r="ADS183" s="170" t="n">
        <v>197255.2</v>
      </c>
      <c r="ADT183" s="170" t="n">
        <f aca="false">ADT188+ADT214</f>
        <v>0</v>
      </c>
      <c r="ADY183" s="170" t="s">
        <v>30</v>
      </c>
      <c r="ADZ183" s="170" t="n">
        <f aca="false">AEF183+AEE183</f>
        <v>0</v>
      </c>
      <c r="AEB183" s="170" t="s">
        <v>30</v>
      </c>
      <c r="AEC183" s="170" t="n">
        <v>197255.2</v>
      </c>
      <c r="AED183" s="170" t="n">
        <f aca="false">AED188+AED214</f>
        <v>0</v>
      </c>
      <c r="AEI183" s="170" t="s">
        <v>30</v>
      </c>
      <c r="AEJ183" s="170" t="n">
        <f aca="false">AEP183+AEO183</f>
        <v>0</v>
      </c>
      <c r="AEL183" s="170" t="s">
        <v>30</v>
      </c>
      <c r="AEM183" s="170" t="n">
        <v>197255.2</v>
      </c>
      <c r="AEN183" s="170" t="n">
        <f aca="false">AEN188+AEN214</f>
        <v>0</v>
      </c>
      <c r="AES183" s="170" t="s">
        <v>30</v>
      </c>
      <c r="AET183" s="170" t="n">
        <f aca="false">AEZ183+AEY183</f>
        <v>0</v>
      </c>
      <c r="AEV183" s="170" t="s">
        <v>30</v>
      </c>
      <c r="AEW183" s="170" t="n">
        <v>197255.2</v>
      </c>
      <c r="AEX183" s="170" t="n">
        <f aca="false">AEX188+AEX214</f>
        <v>0</v>
      </c>
      <c r="AFC183" s="170" t="s">
        <v>30</v>
      </c>
      <c r="AFD183" s="170" t="n">
        <f aca="false">AFJ183+AFI183</f>
        <v>0</v>
      </c>
      <c r="AFF183" s="170" t="s">
        <v>30</v>
      </c>
      <c r="AFG183" s="170" t="n">
        <v>197255.2</v>
      </c>
      <c r="AFH183" s="170" t="n">
        <f aca="false">AFH188+AFH214</f>
        <v>0</v>
      </c>
      <c r="AFM183" s="170" t="s">
        <v>30</v>
      </c>
      <c r="AFN183" s="170" t="n">
        <f aca="false">AFT183+AFS183</f>
        <v>0</v>
      </c>
      <c r="AFP183" s="170" t="s">
        <v>30</v>
      </c>
      <c r="AFQ183" s="170" t="n">
        <v>197255.2</v>
      </c>
      <c r="AFR183" s="170" t="n">
        <f aca="false">AFR188+AFR214</f>
        <v>0</v>
      </c>
      <c r="AFW183" s="170" t="s">
        <v>30</v>
      </c>
      <c r="AFX183" s="170" t="n">
        <f aca="false">AGD183+AGC183</f>
        <v>0</v>
      </c>
      <c r="AFZ183" s="170" t="s">
        <v>30</v>
      </c>
      <c r="AGA183" s="170" t="n">
        <v>197255.2</v>
      </c>
      <c r="AGB183" s="170" t="n">
        <f aca="false">AGB188+AGB214</f>
        <v>0</v>
      </c>
      <c r="AGG183" s="170" t="s">
        <v>30</v>
      </c>
      <c r="AGH183" s="170" t="n">
        <f aca="false">AGN183+AGM183</f>
        <v>0</v>
      </c>
      <c r="AGJ183" s="170" t="s">
        <v>30</v>
      </c>
      <c r="AGK183" s="170" t="n">
        <v>197255.2</v>
      </c>
      <c r="AGL183" s="170" t="n">
        <f aca="false">AGL188+AGL214</f>
        <v>0</v>
      </c>
      <c r="AGQ183" s="170" t="s">
        <v>30</v>
      </c>
      <c r="AGR183" s="170" t="n">
        <f aca="false">AGX183+AGW183</f>
        <v>0</v>
      </c>
      <c r="AGT183" s="170" t="s">
        <v>30</v>
      </c>
      <c r="AGU183" s="170" t="n">
        <v>197255.2</v>
      </c>
      <c r="AGV183" s="170" t="n">
        <f aca="false">AGV188+AGV214</f>
        <v>0</v>
      </c>
      <c r="AHA183" s="170" t="s">
        <v>30</v>
      </c>
      <c r="AHB183" s="170" t="n">
        <f aca="false">AHH183+AHG183</f>
        <v>0</v>
      </c>
      <c r="AHD183" s="170" t="s">
        <v>30</v>
      </c>
      <c r="AHE183" s="170" t="n">
        <v>197255.2</v>
      </c>
      <c r="AHF183" s="170" t="n">
        <f aca="false">AHF188+AHF214</f>
        <v>0</v>
      </c>
      <c r="AHK183" s="170" t="s">
        <v>30</v>
      </c>
      <c r="AHL183" s="170" t="n">
        <f aca="false">AHR183+AHQ183</f>
        <v>0</v>
      </c>
      <c r="AHN183" s="170" t="s">
        <v>30</v>
      </c>
      <c r="AHO183" s="170" t="n">
        <v>197255.2</v>
      </c>
      <c r="AHP183" s="170" t="n">
        <f aca="false">AHP188+AHP214</f>
        <v>0</v>
      </c>
      <c r="AHU183" s="170" t="s">
        <v>30</v>
      </c>
      <c r="AHV183" s="170" t="n">
        <f aca="false">AIB183+AIA183</f>
        <v>0</v>
      </c>
      <c r="AHX183" s="170" t="s">
        <v>30</v>
      </c>
      <c r="AHY183" s="170" t="n">
        <v>197255.2</v>
      </c>
      <c r="AHZ183" s="170" t="n">
        <f aca="false">AHZ188+AHZ214</f>
        <v>0</v>
      </c>
      <c r="AIE183" s="170" t="s">
        <v>30</v>
      </c>
      <c r="AIF183" s="170" t="n">
        <f aca="false">AIL183+AIK183</f>
        <v>0</v>
      </c>
      <c r="AIH183" s="170" t="s">
        <v>30</v>
      </c>
      <c r="AII183" s="170" t="n">
        <v>197255.2</v>
      </c>
      <c r="AIJ183" s="170" t="n">
        <f aca="false">AIJ188+AIJ214</f>
        <v>0</v>
      </c>
      <c r="AIO183" s="170" t="s">
        <v>30</v>
      </c>
      <c r="AIP183" s="170" t="n">
        <f aca="false">AIV183+AIU183</f>
        <v>0</v>
      </c>
      <c r="AIR183" s="170" t="s">
        <v>30</v>
      </c>
      <c r="AIS183" s="170" t="n">
        <v>197255.2</v>
      </c>
      <c r="AIT183" s="170" t="n">
        <f aca="false">AIT188+AIT214</f>
        <v>0</v>
      </c>
      <c r="AIY183" s="170" t="s">
        <v>30</v>
      </c>
      <c r="AIZ183" s="170" t="n">
        <f aca="false">AJF183+AJE183</f>
        <v>0</v>
      </c>
      <c r="AJB183" s="170" t="s">
        <v>30</v>
      </c>
      <c r="AJC183" s="170" t="n">
        <v>197255.2</v>
      </c>
      <c r="AJD183" s="170" t="n">
        <f aca="false">AJD188+AJD214</f>
        <v>0</v>
      </c>
      <c r="AJI183" s="170" t="s">
        <v>30</v>
      </c>
      <c r="AJJ183" s="170" t="n">
        <f aca="false">AJP183+AJO183</f>
        <v>0</v>
      </c>
      <c r="AJL183" s="170" t="s">
        <v>30</v>
      </c>
      <c r="AJM183" s="170" t="n">
        <v>197255.2</v>
      </c>
      <c r="AJN183" s="170" t="n">
        <f aca="false">AJN188+AJN214</f>
        <v>0</v>
      </c>
      <c r="AJS183" s="170" t="s">
        <v>30</v>
      </c>
      <c r="AJT183" s="170" t="n">
        <f aca="false">AJZ183+AJY183</f>
        <v>0</v>
      </c>
      <c r="AJV183" s="170" t="s">
        <v>30</v>
      </c>
      <c r="AJW183" s="170" t="n">
        <v>197255.2</v>
      </c>
      <c r="AJX183" s="170" t="n">
        <f aca="false">AJX188+AJX214</f>
        <v>0</v>
      </c>
      <c r="AKC183" s="170" t="s">
        <v>30</v>
      </c>
      <c r="AKD183" s="170" t="n">
        <f aca="false">AKJ183+AKI183</f>
        <v>0</v>
      </c>
      <c r="AKF183" s="170" t="s">
        <v>30</v>
      </c>
      <c r="AKG183" s="170" t="n">
        <v>197255.2</v>
      </c>
      <c r="AKH183" s="170" t="n">
        <f aca="false">AKH188+AKH214</f>
        <v>0</v>
      </c>
      <c r="AKM183" s="170" t="s">
        <v>30</v>
      </c>
      <c r="AKN183" s="170" t="n">
        <f aca="false">AKT183+AKS183</f>
        <v>0</v>
      </c>
      <c r="AKP183" s="170" t="s">
        <v>30</v>
      </c>
      <c r="AKQ183" s="170" t="n">
        <v>197255.2</v>
      </c>
      <c r="AKR183" s="170" t="n">
        <f aca="false">AKR188+AKR214</f>
        <v>0</v>
      </c>
      <c r="AKW183" s="170" t="s">
        <v>30</v>
      </c>
      <c r="AKX183" s="170" t="n">
        <f aca="false">ALD183+ALC183</f>
        <v>0</v>
      </c>
      <c r="AKZ183" s="170" t="s">
        <v>30</v>
      </c>
      <c r="ALA183" s="170" t="n">
        <v>197255.2</v>
      </c>
      <c r="ALB183" s="170" t="n">
        <f aca="false">ALB188+ALB214</f>
        <v>0</v>
      </c>
      <c r="ALG183" s="170" t="s">
        <v>30</v>
      </c>
      <c r="ALH183" s="170" t="n">
        <f aca="false">ALN183+ALM183</f>
        <v>0</v>
      </c>
      <c r="ALJ183" s="170" t="s">
        <v>30</v>
      </c>
      <c r="ALK183" s="170" t="n">
        <v>197255.2</v>
      </c>
      <c r="ALL183" s="170" t="n">
        <f aca="false">ALL188+ALL214</f>
        <v>0</v>
      </c>
      <c r="ALQ183" s="170" t="s">
        <v>30</v>
      </c>
      <c r="ALR183" s="170" t="n">
        <f aca="false">ALX183+ALW183</f>
        <v>0</v>
      </c>
      <c r="ALT183" s="170" t="s">
        <v>30</v>
      </c>
      <c r="ALU183" s="170" t="n">
        <v>197255.2</v>
      </c>
      <c r="ALV183" s="170" t="n">
        <f aca="false">ALV188+ALV214</f>
        <v>0</v>
      </c>
      <c r="AMA183" s="170" t="s">
        <v>30</v>
      </c>
      <c r="AMB183" s="170" t="n">
        <f aca="false">AMH183+AMG183</f>
        <v>0</v>
      </c>
      <c r="AMD183" s="170" t="s">
        <v>30</v>
      </c>
      <c r="AME183" s="170" t="n">
        <v>197255.2</v>
      </c>
      <c r="AMF183" s="170" t="n">
        <f aca="false">AMF188+AMF214</f>
        <v>0</v>
      </c>
      <c r="AMK183" s="170" t="s">
        <v>30</v>
      </c>
      <c r="AML183" s="170" t="n">
        <f aca="false">AMR183+AMQ183</f>
        <v>0</v>
      </c>
      <c r="AMN183" s="170" t="s">
        <v>30</v>
      </c>
      <c r="AMO183" s="170" t="n">
        <v>197255.2</v>
      </c>
      <c r="AMP183" s="170" t="n">
        <f aca="false">AMP188+AMP214</f>
        <v>0</v>
      </c>
      <c r="AMU183" s="170" t="s">
        <v>30</v>
      </c>
      <c r="AMV183" s="170" t="n">
        <f aca="false">ANB183+ANA183</f>
        <v>0</v>
      </c>
      <c r="AMX183" s="170" t="s">
        <v>30</v>
      </c>
      <c r="AMY183" s="170" t="n">
        <v>197255.2</v>
      </c>
      <c r="AMZ183" s="170" t="n">
        <f aca="false">AMZ188+AMZ214</f>
        <v>0</v>
      </c>
      <c r="ANE183" s="170" t="s">
        <v>30</v>
      </c>
      <c r="ANF183" s="170" t="n">
        <f aca="false">ANL183+ANK183</f>
        <v>0</v>
      </c>
      <c r="ANH183" s="170" t="s">
        <v>30</v>
      </c>
      <c r="ANI183" s="170" t="n">
        <v>197255.2</v>
      </c>
      <c r="ANJ183" s="170" t="n">
        <f aca="false">ANJ188+ANJ214</f>
        <v>0</v>
      </c>
      <c r="ANO183" s="170" t="s">
        <v>30</v>
      </c>
      <c r="ANP183" s="170" t="n">
        <f aca="false">ANV183+ANU183</f>
        <v>0</v>
      </c>
      <c r="ANR183" s="170" t="s">
        <v>30</v>
      </c>
      <c r="ANS183" s="170" t="n">
        <v>197255.2</v>
      </c>
      <c r="ANT183" s="170" t="n">
        <f aca="false">ANT188+ANT214</f>
        <v>0</v>
      </c>
      <c r="ANY183" s="170" t="s">
        <v>30</v>
      </c>
      <c r="ANZ183" s="170" t="n">
        <f aca="false">AOF183+AOE183</f>
        <v>0</v>
      </c>
      <c r="AOB183" s="170" t="s">
        <v>30</v>
      </c>
      <c r="AOC183" s="170" t="n">
        <v>197255.2</v>
      </c>
      <c r="AOD183" s="170" t="n">
        <f aca="false">AOD188+AOD214</f>
        <v>0</v>
      </c>
      <c r="AOI183" s="170" t="s">
        <v>30</v>
      </c>
      <c r="AOJ183" s="170" t="n">
        <f aca="false">AOP183+AOO183</f>
        <v>0</v>
      </c>
      <c r="AOL183" s="170" t="s">
        <v>30</v>
      </c>
      <c r="AOM183" s="170" t="n">
        <v>197255.2</v>
      </c>
      <c r="AON183" s="170" t="n">
        <f aca="false">AON188+AON214</f>
        <v>0</v>
      </c>
      <c r="AOS183" s="170" t="s">
        <v>30</v>
      </c>
      <c r="AOT183" s="170" t="n">
        <f aca="false">AOZ183+AOY183</f>
        <v>0</v>
      </c>
      <c r="AOV183" s="170" t="s">
        <v>30</v>
      </c>
      <c r="AOW183" s="170" t="n">
        <v>197255.2</v>
      </c>
      <c r="AOX183" s="170" t="n">
        <f aca="false">AOX188+AOX214</f>
        <v>0</v>
      </c>
      <c r="APC183" s="170" t="s">
        <v>30</v>
      </c>
      <c r="APD183" s="170" t="n">
        <f aca="false">APJ183+API183</f>
        <v>0</v>
      </c>
      <c r="APF183" s="170" t="s">
        <v>30</v>
      </c>
      <c r="APG183" s="170" t="n">
        <v>197255.2</v>
      </c>
      <c r="APH183" s="170" t="n">
        <f aca="false">APH188+APH214</f>
        <v>0</v>
      </c>
      <c r="APM183" s="170" t="s">
        <v>30</v>
      </c>
      <c r="APN183" s="170" t="n">
        <f aca="false">APT183+APS183</f>
        <v>0</v>
      </c>
      <c r="APP183" s="170" t="s">
        <v>30</v>
      </c>
      <c r="APQ183" s="170" t="n">
        <v>197255.2</v>
      </c>
      <c r="APR183" s="170" t="n">
        <f aca="false">APR188+APR214</f>
        <v>0</v>
      </c>
      <c r="APW183" s="170" t="s">
        <v>30</v>
      </c>
      <c r="APX183" s="170" t="n">
        <f aca="false">AQD183+AQC183</f>
        <v>0</v>
      </c>
      <c r="APZ183" s="170" t="s">
        <v>30</v>
      </c>
      <c r="AQA183" s="170" t="n">
        <v>197255.2</v>
      </c>
      <c r="AQB183" s="170" t="n">
        <f aca="false">AQB188+AQB214</f>
        <v>0</v>
      </c>
      <c r="AQG183" s="170" t="s">
        <v>30</v>
      </c>
      <c r="AQH183" s="170" t="n">
        <f aca="false">AQN183+AQM183</f>
        <v>0</v>
      </c>
      <c r="AQJ183" s="170" t="s">
        <v>30</v>
      </c>
      <c r="AQK183" s="170" t="n">
        <v>197255.2</v>
      </c>
      <c r="AQL183" s="170" t="n">
        <f aca="false">AQL188+AQL214</f>
        <v>0</v>
      </c>
      <c r="AQQ183" s="170" t="s">
        <v>30</v>
      </c>
      <c r="AQR183" s="170" t="n">
        <f aca="false">AQX183+AQW183</f>
        <v>0</v>
      </c>
      <c r="AQT183" s="170" t="s">
        <v>30</v>
      </c>
      <c r="AQU183" s="170" t="n">
        <v>197255.2</v>
      </c>
      <c r="AQV183" s="170" t="n">
        <f aca="false">AQV188+AQV214</f>
        <v>0</v>
      </c>
      <c r="ARA183" s="170" t="s">
        <v>30</v>
      </c>
      <c r="ARB183" s="170" t="n">
        <f aca="false">ARH183+ARG183</f>
        <v>0</v>
      </c>
      <c r="ARD183" s="170" t="s">
        <v>30</v>
      </c>
      <c r="ARE183" s="170" t="n">
        <v>197255.2</v>
      </c>
      <c r="ARF183" s="170" t="n">
        <f aca="false">ARF188+ARF214</f>
        <v>0</v>
      </c>
      <c r="ARK183" s="170" t="s">
        <v>30</v>
      </c>
      <c r="ARL183" s="170" t="n">
        <f aca="false">ARR183+ARQ183</f>
        <v>0</v>
      </c>
      <c r="ARN183" s="170" t="s">
        <v>30</v>
      </c>
      <c r="ARO183" s="170" t="n">
        <v>197255.2</v>
      </c>
      <c r="ARP183" s="170" t="n">
        <f aca="false">ARP188+ARP214</f>
        <v>0</v>
      </c>
      <c r="ARU183" s="170" t="s">
        <v>30</v>
      </c>
      <c r="ARV183" s="170" t="n">
        <f aca="false">ASB183+ASA183</f>
        <v>0</v>
      </c>
      <c r="ARX183" s="170" t="s">
        <v>30</v>
      </c>
      <c r="ARY183" s="170" t="n">
        <v>197255.2</v>
      </c>
      <c r="ARZ183" s="170" t="n">
        <f aca="false">ARZ188+ARZ214</f>
        <v>0</v>
      </c>
      <c r="ASE183" s="170" t="s">
        <v>30</v>
      </c>
      <c r="ASF183" s="170" t="n">
        <f aca="false">ASL183+ASK183</f>
        <v>0</v>
      </c>
      <c r="ASH183" s="170" t="s">
        <v>30</v>
      </c>
      <c r="ASI183" s="170" t="n">
        <v>197255.2</v>
      </c>
      <c r="ASJ183" s="170" t="n">
        <f aca="false">ASJ188+ASJ214</f>
        <v>0</v>
      </c>
      <c r="ASO183" s="170" t="s">
        <v>30</v>
      </c>
      <c r="ASP183" s="170" t="n">
        <f aca="false">ASV183+ASU183</f>
        <v>0</v>
      </c>
      <c r="ASR183" s="170" t="s">
        <v>30</v>
      </c>
      <c r="ASS183" s="170" t="n">
        <v>197255.2</v>
      </c>
      <c r="AST183" s="170" t="n">
        <f aca="false">AST188+AST214</f>
        <v>0</v>
      </c>
      <c r="ASY183" s="170" t="s">
        <v>30</v>
      </c>
      <c r="ASZ183" s="170" t="n">
        <f aca="false">ATF183+ATE183</f>
        <v>0</v>
      </c>
      <c r="ATB183" s="170" t="s">
        <v>30</v>
      </c>
      <c r="ATC183" s="170" t="n">
        <v>197255.2</v>
      </c>
      <c r="ATD183" s="170" t="n">
        <f aca="false">ATD188+ATD214</f>
        <v>0</v>
      </c>
      <c r="ATI183" s="170" t="s">
        <v>30</v>
      </c>
      <c r="ATJ183" s="170" t="n">
        <f aca="false">ATP183+ATO183</f>
        <v>0</v>
      </c>
      <c r="ATL183" s="170" t="s">
        <v>30</v>
      </c>
      <c r="ATM183" s="170" t="n">
        <v>197255.2</v>
      </c>
      <c r="ATN183" s="170" t="n">
        <f aca="false">ATN188+ATN214</f>
        <v>0</v>
      </c>
      <c r="ATS183" s="170" t="s">
        <v>30</v>
      </c>
      <c r="ATT183" s="170" t="n">
        <f aca="false">ATZ183+ATY183</f>
        <v>0</v>
      </c>
      <c r="ATV183" s="170" t="s">
        <v>30</v>
      </c>
      <c r="ATW183" s="170" t="n">
        <v>197255.2</v>
      </c>
      <c r="ATX183" s="170" t="n">
        <f aca="false">ATX188+ATX214</f>
        <v>0</v>
      </c>
      <c r="AUC183" s="170" t="s">
        <v>30</v>
      </c>
      <c r="AUD183" s="170" t="n">
        <f aca="false">AUJ183+AUI183</f>
        <v>0</v>
      </c>
      <c r="AUF183" s="170" t="s">
        <v>30</v>
      </c>
      <c r="AUG183" s="170" t="n">
        <v>197255.2</v>
      </c>
      <c r="AUH183" s="170" t="n">
        <f aca="false">AUH188+AUH214</f>
        <v>0</v>
      </c>
      <c r="AUM183" s="170" t="s">
        <v>30</v>
      </c>
      <c r="AUN183" s="170" t="n">
        <f aca="false">AUT183+AUS183</f>
        <v>0</v>
      </c>
      <c r="AUP183" s="170" t="s">
        <v>30</v>
      </c>
      <c r="AUQ183" s="170" t="n">
        <v>197255.2</v>
      </c>
      <c r="AUR183" s="170" t="n">
        <f aca="false">AUR188+AUR214</f>
        <v>0</v>
      </c>
      <c r="AUW183" s="170" t="s">
        <v>30</v>
      </c>
      <c r="AUX183" s="170" t="n">
        <f aca="false">AVD183+AVC183</f>
        <v>0</v>
      </c>
      <c r="AUZ183" s="170" t="s">
        <v>30</v>
      </c>
      <c r="AVA183" s="170" t="n">
        <v>197255.2</v>
      </c>
      <c r="AVB183" s="170" t="n">
        <f aca="false">AVB188+AVB214</f>
        <v>0</v>
      </c>
      <c r="AVG183" s="170" t="s">
        <v>30</v>
      </c>
      <c r="AVH183" s="170" t="n">
        <f aca="false">AVN183+AVM183</f>
        <v>0</v>
      </c>
      <c r="AVJ183" s="170" t="s">
        <v>30</v>
      </c>
      <c r="AVK183" s="170" t="n">
        <v>197255.2</v>
      </c>
      <c r="AVL183" s="170" t="n">
        <f aca="false">AVL188+AVL214</f>
        <v>0</v>
      </c>
      <c r="AVQ183" s="170" t="s">
        <v>30</v>
      </c>
      <c r="AVR183" s="170" t="n">
        <f aca="false">AVX183+AVW183</f>
        <v>0</v>
      </c>
      <c r="AVT183" s="170" t="s">
        <v>30</v>
      </c>
      <c r="AVU183" s="170" t="n">
        <v>197255.2</v>
      </c>
      <c r="AVV183" s="170" t="n">
        <f aca="false">AVV188+AVV214</f>
        <v>0</v>
      </c>
      <c r="AWA183" s="170" t="s">
        <v>30</v>
      </c>
      <c r="AWB183" s="170" t="n">
        <f aca="false">AWH183+AWG183</f>
        <v>0</v>
      </c>
      <c r="AWD183" s="170" t="s">
        <v>30</v>
      </c>
      <c r="AWE183" s="170" t="n">
        <v>197255.2</v>
      </c>
      <c r="AWF183" s="170" t="n">
        <f aca="false">AWF188+AWF214</f>
        <v>0</v>
      </c>
      <c r="AWK183" s="170" t="s">
        <v>30</v>
      </c>
      <c r="AWL183" s="170" t="n">
        <f aca="false">AWR183+AWQ183</f>
        <v>0</v>
      </c>
      <c r="AWN183" s="170" t="s">
        <v>30</v>
      </c>
      <c r="AWO183" s="170" t="n">
        <v>197255.2</v>
      </c>
      <c r="AWP183" s="170" t="n">
        <f aca="false">AWP188+AWP214</f>
        <v>0</v>
      </c>
      <c r="AWU183" s="170" t="s">
        <v>30</v>
      </c>
      <c r="AWV183" s="170" t="n">
        <f aca="false">AXB183+AXA183</f>
        <v>0</v>
      </c>
      <c r="AWX183" s="170" t="s">
        <v>30</v>
      </c>
      <c r="AWY183" s="170" t="n">
        <v>197255.2</v>
      </c>
      <c r="AWZ183" s="170" t="n">
        <f aca="false">AWZ188+AWZ214</f>
        <v>0</v>
      </c>
      <c r="AXE183" s="170" t="s">
        <v>30</v>
      </c>
      <c r="AXF183" s="170" t="n">
        <f aca="false">AXL183+AXK183</f>
        <v>0</v>
      </c>
      <c r="AXH183" s="170" t="s">
        <v>30</v>
      </c>
      <c r="AXI183" s="170" t="n">
        <v>197255.2</v>
      </c>
      <c r="AXJ183" s="170" t="n">
        <f aca="false">AXJ188+AXJ214</f>
        <v>0</v>
      </c>
      <c r="AXO183" s="170" t="s">
        <v>30</v>
      </c>
      <c r="AXP183" s="170" t="n">
        <f aca="false">AXV183+AXU183</f>
        <v>0</v>
      </c>
      <c r="AXR183" s="170" t="s">
        <v>30</v>
      </c>
      <c r="AXS183" s="170" t="n">
        <v>197255.2</v>
      </c>
      <c r="AXT183" s="170" t="n">
        <f aca="false">AXT188+AXT214</f>
        <v>0</v>
      </c>
      <c r="AXY183" s="170" t="s">
        <v>30</v>
      </c>
      <c r="AXZ183" s="170" t="n">
        <f aca="false">AYF183+AYE183</f>
        <v>0</v>
      </c>
      <c r="AYB183" s="170" t="s">
        <v>30</v>
      </c>
      <c r="AYC183" s="170" t="n">
        <v>197255.2</v>
      </c>
      <c r="AYD183" s="170" t="n">
        <f aca="false">AYD188+AYD214</f>
        <v>0</v>
      </c>
      <c r="AYI183" s="170" t="s">
        <v>30</v>
      </c>
      <c r="AYJ183" s="170" t="n">
        <f aca="false">AYP183+AYO183</f>
        <v>0</v>
      </c>
      <c r="AYL183" s="170" t="s">
        <v>30</v>
      </c>
      <c r="AYM183" s="170" t="n">
        <v>197255.2</v>
      </c>
      <c r="AYN183" s="170" t="n">
        <f aca="false">AYN188+AYN214</f>
        <v>0</v>
      </c>
      <c r="AYS183" s="170" t="s">
        <v>30</v>
      </c>
      <c r="AYT183" s="170" t="n">
        <f aca="false">AYZ183+AYY183</f>
        <v>0</v>
      </c>
      <c r="AYV183" s="170" t="s">
        <v>30</v>
      </c>
      <c r="AYW183" s="170" t="n">
        <v>197255.2</v>
      </c>
      <c r="AYX183" s="170" t="n">
        <f aca="false">AYX188+AYX214</f>
        <v>0</v>
      </c>
      <c r="AZC183" s="170" t="s">
        <v>30</v>
      </c>
      <c r="AZD183" s="170" t="n">
        <f aca="false">AZJ183+AZI183</f>
        <v>0</v>
      </c>
      <c r="AZF183" s="170" t="s">
        <v>30</v>
      </c>
      <c r="AZG183" s="170" t="n">
        <v>197255.2</v>
      </c>
      <c r="AZH183" s="170" t="n">
        <f aca="false">AZH188+AZH214</f>
        <v>0</v>
      </c>
      <c r="AZM183" s="170" t="s">
        <v>30</v>
      </c>
      <c r="AZN183" s="170" t="n">
        <f aca="false">AZT183+AZS183</f>
        <v>0</v>
      </c>
      <c r="AZP183" s="170" t="s">
        <v>30</v>
      </c>
      <c r="AZQ183" s="170" t="n">
        <v>197255.2</v>
      </c>
      <c r="AZR183" s="170" t="n">
        <f aca="false">AZR188+AZR214</f>
        <v>0</v>
      </c>
      <c r="AZW183" s="170" t="s">
        <v>30</v>
      </c>
      <c r="AZX183" s="170" t="n">
        <f aca="false">BAD183+BAC183</f>
        <v>0</v>
      </c>
      <c r="AZZ183" s="170" t="s">
        <v>30</v>
      </c>
      <c r="BAA183" s="170" t="n">
        <v>197255.2</v>
      </c>
      <c r="BAB183" s="170" t="n">
        <f aca="false">BAB188+BAB214</f>
        <v>0</v>
      </c>
      <c r="BAG183" s="170" t="s">
        <v>30</v>
      </c>
      <c r="BAH183" s="170" t="n">
        <f aca="false">BAN183+BAM183</f>
        <v>0</v>
      </c>
      <c r="BAJ183" s="170" t="s">
        <v>30</v>
      </c>
      <c r="BAK183" s="170" t="n">
        <v>197255.2</v>
      </c>
      <c r="BAL183" s="170" t="n">
        <f aca="false">BAL188+BAL214</f>
        <v>0</v>
      </c>
      <c r="BAQ183" s="170" t="s">
        <v>30</v>
      </c>
      <c r="BAR183" s="170" t="n">
        <f aca="false">BAX183+BAW183</f>
        <v>0</v>
      </c>
      <c r="BAT183" s="170" t="s">
        <v>30</v>
      </c>
      <c r="BAU183" s="170" t="n">
        <v>197255.2</v>
      </c>
      <c r="BAV183" s="170" t="n">
        <f aca="false">BAV188+BAV214</f>
        <v>0</v>
      </c>
      <c r="BBA183" s="170" t="s">
        <v>30</v>
      </c>
      <c r="BBB183" s="170" t="n">
        <f aca="false">BBH183+BBG183</f>
        <v>0</v>
      </c>
      <c r="BBD183" s="170" t="s">
        <v>30</v>
      </c>
      <c r="BBE183" s="170" t="n">
        <v>197255.2</v>
      </c>
      <c r="BBF183" s="170" t="n">
        <f aca="false">BBF188+BBF214</f>
        <v>0</v>
      </c>
      <c r="BBK183" s="170" t="s">
        <v>30</v>
      </c>
      <c r="BBL183" s="170" t="n">
        <f aca="false">BBR183+BBQ183</f>
        <v>0</v>
      </c>
      <c r="BBN183" s="170" t="s">
        <v>30</v>
      </c>
      <c r="BBO183" s="170" t="n">
        <v>197255.2</v>
      </c>
      <c r="BBP183" s="170" t="n">
        <f aca="false">BBP188+BBP214</f>
        <v>0</v>
      </c>
      <c r="BBU183" s="170" t="s">
        <v>30</v>
      </c>
      <c r="BBV183" s="170" t="n">
        <f aca="false">BCB183+BCA183</f>
        <v>0</v>
      </c>
      <c r="BBX183" s="170" t="s">
        <v>30</v>
      </c>
      <c r="BBY183" s="170" t="n">
        <v>197255.2</v>
      </c>
      <c r="BBZ183" s="170" t="n">
        <f aca="false">BBZ188+BBZ214</f>
        <v>0</v>
      </c>
      <c r="BCE183" s="170" t="s">
        <v>30</v>
      </c>
      <c r="BCF183" s="170" t="n">
        <f aca="false">BCL183+BCK183</f>
        <v>0</v>
      </c>
      <c r="BCH183" s="170" t="s">
        <v>30</v>
      </c>
      <c r="BCI183" s="170" t="n">
        <v>197255.2</v>
      </c>
      <c r="BCJ183" s="170" t="n">
        <f aca="false">BCJ188+BCJ214</f>
        <v>0</v>
      </c>
      <c r="BCO183" s="170" t="s">
        <v>30</v>
      </c>
      <c r="BCP183" s="170" t="n">
        <f aca="false">BCV183+BCU183</f>
        <v>0</v>
      </c>
      <c r="BCR183" s="170" t="s">
        <v>30</v>
      </c>
      <c r="BCS183" s="170" t="n">
        <v>197255.2</v>
      </c>
      <c r="BCT183" s="170" t="n">
        <f aca="false">BCT188+BCT214</f>
        <v>0</v>
      </c>
      <c r="BCY183" s="170" t="s">
        <v>30</v>
      </c>
      <c r="BCZ183" s="170" t="n">
        <f aca="false">BDF183+BDE183</f>
        <v>0</v>
      </c>
      <c r="BDB183" s="170" t="s">
        <v>30</v>
      </c>
      <c r="BDC183" s="170" t="n">
        <v>197255.2</v>
      </c>
      <c r="BDD183" s="170" t="n">
        <f aca="false">BDD188+BDD214</f>
        <v>0</v>
      </c>
      <c r="BDI183" s="170" t="s">
        <v>30</v>
      </c>
      <c r="BDJ183" s="170" t="n">
        <f aca="false">BDP183+BDO183</f>
        <v>0</v>
      </c>
      <c r="BDL183" s="170" t="s">
        <v>30</v>
      </c>
      <c r="BDM183" s="170" t="n">
        <v>197255.2</v>
      </c>
      <c r="BDN183" s="170" t="n">
        <f aca="false">BDN188+BDN214</f>
        <v>0</v>
      </c>
      <c r="BDS183" s="170" t="s">
        <v>30</v>
      </c>
      <c r="BDT183" s="170" t="n">
        <f aca="false">BDZ183+BDY183</f>
        <v>0</v>
      </c>
      <c r="BDV183" s="170" t="s">
        <v>30</v>
      </c>
      <c r="BDW183" s="170" t="n">
        <v>197255.2</v>
      </c>
      <c r="BDX183" s="170" t="n">
        <f aca="false">BDX188+BDX214</f>
        <v>0</v>
      </c>
      <c r="BEC183" s="170" t="s">
        <v>30</v>
      </c>
      <c r="BED183" s="170" t="n">
        <f aca="false">BEJ183+BEI183</f>
        <v>0</v>
      </c>
      <c r="BEF183" s="170" t="s">
        <v>30</v>
      </c>
      <c r="BEG183" s="170" t="n">
        <v>197255.2</v>
      </c>
      <c r="BEH183" s="170" t="n">
        <f aca="false">BEH188+BEH214</f>
        <v>0</v>
      </c>
      <c r="BEM183" s="170" t="s">
        <v>30</v>
      </c>
      <c r="BEN183" s="170" t="n">
        <f aca="false">BET183+BES183</f>
        <v>0</v>
      </c>
      <c r="BEP183" s="170" t="s">
        <v>30</v>
      </c>
      <c r="BEQ183" s="170" t="n">
        <v>197255.2</v>
      </c>
      <c r="BER183" s="170" t="n">
        <f aca="false">BER188+BER214</f>
        <v>0</v>
      </c>
      <c r="BEW183" s="170" t="s">
        <v>30</v>
      </c>
      <c r="BEX183" s="170" t="n">
        <f aca="false">BFD183+BFC183</f>
        <v>0</v>
      </c>
      <c r="BEZ183" s="170" t="s">
        <v>30</v>
      </c>
      <c r="BFA183" s="170" t="n">
        <v>197255.2</v>
      </c>
      <c r="BFB183" s="170" t="n">
        <f aca="false">BFB188+BFB214</f>
        <v>0</v>
      </c>
      <c r="BFG183" s="170" t="s">
        <v>30</v>
      </c>
      <c r="BFH183" s="170" t="n">
        <f aca="false">BFN183+BFM183</f>
        <v>0</v>
      </c>
      <c r="BFJ183" s="170" t="s">
        <v>30</v>
      </c>
      <c r="BFK183" s="170" t="n">
        <v>197255.2</v>
      </c>
      <c r="BFL183" s="170" t="n">
        <f aca="false">BFL188+BFL214</f>
        <v>0</v>
      </c>
      <c r="BFQ183" s="170" t="s">
        <v>30</v>
      </c>
      <c r="BFR183" s="170" t="n">
        <f aca="false">BFX183+BFW183</f>
        <v>0</v>
      </c>
      <c r="BFT183" s="170" t="s">
        <v>30</v>
      </c>
      <c r="BFU183" s="170" t="n">
        <v>197255.2</v>
      </c>
      <c r="BFV183" s="170" t="n">
        <f aca="false">BFV188+BFV214</f>
        <v>0</v>
      </c>
      <c r="BGA183" s="170" t="s">
        <v>30</v>
      </c>
      <c r="BGB183" s="170" t="n">
        <f aca="false">BGH183+BGG183</f>
        <v>0</v>
      </c>
      <c r="BGD183" s="170" t="s">
        <v>30</v>
      </c>
      <c r="BGE183" s="170" t="n">
        <v>197255.2</v>
      </c>
      <c r="BGF183" s="170" t="n">
        <f aca="false">BGF188+BGF214</f>
        <v>0</v>
      </c>
      <c r="BGK183" s="170" t="s">
        <v>30</v>
      </c>
      <c r="BGL183" s="170" t="n">
        <f aca="false">BGR183+BGQ183</f>
        <v>0</v>
      </c>
      <c r="BGN183" s="170" t="s">
        <v>30</v>
      </c>
      <c r="BGO183" s="170" t="n">
        <v>197255.2</v>
      </c>
      <c r="BGP183" s="170" t="n">
        <f aca="false">BGP188+BGP214</f>
        <v>0</v>
      </c>
      <c r="BGU183" s="170" t="s">
        <v>30</v>
      </c>
      <c r="BGV183" s="170" t="n">
        <f aca="false">BHB183+BHA183</f>
        <v>0</v>
      </c>
      <c r="BGX183" s="170" t="s">
        <v>30</v>
      </c>
      <c r="BGY183" s="170" t="n">
        <v>197255.2</v>
      </c>
      <c r="BGZ183" s="170" t="n">
        <f aca="false">BGZ188+BGZ214</f>
        <v>0</v>
      </c>
      <c r="BHE183" s="170" t="s">
        <v>30</v>
      </c>
      <c r="BHF183" s="170" t="n">
        <f aca="false">BHL183+BHK183</f>
        <v>0</v>
      </c>
      <c r="BHH183" s="170" t="s">
        <v>30</v>
      </c>
      <c r="BHI183" s="170" t="n">
        <v>197255.2</v>
      </c>
      <c r="BHJ183" s="170" t="n">
        <f aca="false">BHJ188+BHJ214</f>
        <v>0</v>
      </c>
      <c r="BHO183" s="170" t="s">
        <v>30</v>
      </c>
      <c r="BHP183" s="170" t="n">
        <f aca="false">BHV183+BHU183</f>
        <v>0</v>
      </c>
      <c r="BHR183" s="170" t="s">
        <v>30</v>
      </c>
      <c r="BHS183" s="170" t="n">
        <v>197255.2</v>
      </c>
      <c r="BHT183" s="170" t="n">
        <f aca="false">BHT188+BHT214</f>
        <v>0</v>
      </c>
      <c r="BHY183" s="170" t="s">
        <v>30</v>
      </c>
      <c r="BHZ183" s="170" t="n">
        <f aca="false">BIF183+BIE183</f>
        <v>0</v>
      </c>
      <c r="BIB183" s="170" t="s">
        <v>30</v>
      </c>
      <c r="BIC183" s="170" t="n">
        <v>197255.2</v>
      </c>
      <c r="BID183" s="170" t="n">
        <f aca="false">BID188+BID214</f>
        <v>0</v>
      </c>
      <c r="BII183" s="170" t="s">
        <v>30</v>
      </c>
      <c r="BIJ183" s="170" t="n">
        <f aca="false">BIP183+BIO183</f>
        <v>0</v>
      </c>
      <c r="BIL183" s="170" t="s">
        <v>30</v>
      </c>
      <c r="BIM183" s="170" t="n">
        <v>197255.2</v>
      </c>
      <c r="BIN183" s="170" t="n">
        <f aca="false">BIN188+BIN214</f>
        <v>0</v>
      </c>
      <c r="BIS183" s="170" t="s">
        <v>30</v>
      </c>
      <c r="BIT183" s="170" t="n">
        <f aca="false">BIZ183+BIY183</f>
        <v>0</v>
      </c>
      <c r="BIV183" s="170" t="s">
        <v>30</v>
      </c>
      <c r="BIW183" s="170" t="n">
        <v>197255.2</v>
      </c>
      <c r="BIX183" s="170" t="n">
        <f aca="false">BIX188+BIX214</f>
        <v>0</v>
      </c>
      <c r="BJC183" s="170" t="s">
        <v>30</v>
      </c>
      <c r="BJD183" s="170" t="n">
        <f aca="false">BJJ183+BJI183</f>
        <v>0</v>
      </c>
      <c r="BJF183" s="170" t="s">
        <v>30</v>
      </c>
      <c r="BJG183" s="170" t="n">
        <v>197255.2</v>
      </c>
      <c r="BJH183" s="170" t="n">
        <f aca="false">BJH188+BJH214</f>
        <v>0</v>
      </c>
      <c r="BJM183" s="170" t="s">
        <v>30</v>
      </c>
      <c r="BJN183" s="170" t="n">
        <f aca="false">BJT183+BJS183</f>
        <v>0</v>
      </c>
      <c r="BJP183" s="170" t="s">
        <v>30</v>
      </c>
      <c r="BJQ183" s="170" t="n">
        <v>197255.2</v>
      </c>
      <c r="BJR183" s="170" t="n">
        <f aca="false">BJR188+BJR214</f>
        <v>0</v>
      </c>
      <c r="BJW183" s="170" t="s">
        <v>30</v>
      </c>
      <c r="BJX183" s="170" t="n">
        <f aca="false">BKD183+BKC183</f>
        <v>0</v>
      </c>
      <c r="BJZ183" s="170" t="s">
        <v>30</v>
      </c>
      <c r="BKA183" s="170" t="n">
        <v>197255.2</v>
      </c>
      <c r="BKB183" s="170" t="n">
        <f aca="false">BKB188+BKB214</f>
        <v>0</v>
      </c>
      <c r="BKG183" s="170" t="s">
        <v>30</v>
      </c>
      <c r="BKH183" s="170" t="n">
        <f aca="false">BKN183+BKM183</f>
        <v>0</v>
      </c>
      <c r="BKJ183" s="170" t="s">
        <v>30</v>
      </c>
      <c r="BKK183" s="170" t="n">
        <v>197255.2</v>
      </c>
      <c r="BKL183" s="170" t="n">
        <f aca="false">BKL188+BKL214</f>
        <v>0</v>
      </c>
      <c r="BKQ183" s="170" t="s">
        <v>30</v>
      </c>
      <c r="BKR183" s="170" t="n">
        <f aca="false">BKX183+BKW183</f>
        <v>0</v>
      </c>
      <c r="BKT183" s="170" t="s">
        <v>30</v>
      </c>
      <c r="BKU183" s="170" t="n">
        <v>197255.2</v>
      </c>
      <c r="BKV183" s="170" t="n">
        <f aca="false">BKV188+BKV214</f>
        <v>0</v>
      </c>
      <c r="BLA183" s="170" t="s">
        <v>30</v>
      </c>
      <c r="BLB183" s="170" t="n">
        <f aca="false">BLH183+BLG183</f>
        <v>0</v>
      </c>
      <c r="BLD183" s="170" t="s">
        <v>30</v>
      </c>
      <c r="BLE183" s="170" t="n">
        <v>197255.2</v>
      </c>
      <c r="BLF183" s="170" t="n">
        <f aca="false">BLF188+BLF214</f>
        <v>0</v>
      </c>
      <c r="BLK183" s="170" t="s">
        <v>30</v>
      </c>
      <c r="BLL183" s="170" t="n">
        <f aca="false">BLR183+BLQ183</f>
        <v>0</v>
      </c>
      <c r="BLN183" s="170" t="s">
        <v>30</v>
      </c>
      <c r="BLO183" s="170" t="n">
        <v>197255.2</v>
      </c>
      <c r="BLP183" s="170" t="n">
        <f aca="false">BLP188+BLP214</f>
        <v>0</v>
      </c>
      <c r="BLU183" s="170" t="s">
        <v>30</v>
      </c>
      <c r="BLV183" s="170" t="n">
        <f aca="false">BMB183+BMA183</f>
        <v>0</v>
      </c>
      <c r="BLX183" s="170" t="s">
        <v>30</v>
      </c>
      <c r="BLY183" s="170" t="n">
        <v>197255.2</v>
      </c>
      <c r="BLZ183" s="170" t="n">
        <f aca="false">BLZ188+BLZ214</f>
        <v>0</v>
      </c>
      <c r="BME183" s="170" t="s">
        <v>30</v>
      </c>
      <c r="BMF183" s="170" t="n">
        <f aca="false">BML183+BMK183</f>
        <v>0</v>
      </c>
      <c r="BMH183" s="170" t="s">
        <v>30</v>
      </c>
      <c r="BMI183" s="170" t="n">
        <v>197255.2</v>
      </c>
      <c r="BMJ183" s="170" t="n">
        <f aca="false">BMJ188+BMJ214</f>
        <v>0</v>
      </c>
      <c r="BMO183" s="170" t="s">
        <v>30</v>
      </c>
      <c r="BMP183" s="170" t="n">
        <f aca="false">BMV183+BMU183</f>
        <v>0</v>
      </c>
      <c r="BMR183" s="170" t="s">
        <v>30</v>
      </c>
      <c r="BMS183" s="170" t="n">
        <v>197255.2</v>
      </c>
      <c r="BMT183" s="170" t="n">
        <f aca="false">BMT188+BMT214</f>
        <v>0</v>
      </c>
      <c r="BMY183" s="170" t="s">
        <v>30</v>
      </c>
      <c r="BMZ183" s="170" t="n">
        <f aca="false">BNF183+BNE183</f>
        <v>0</v>
      </c>
      <c r="BNB183" s="170" t="s">
        <v>30</v>
      </c>
      <c r="BNC183" s="170" t="n">
        <v>197255.2</v>
      </c>
      <c r="BND183" s="170" t="n">
        <f aca="false">BND188+BND214</f>
        <v>0</v>
      </c>
      <c r="BNI183" s="170" t="s">
        <v>30</v>
      </c>
      <c r="BNJ183" s="170" t="n">
        <f aca="false">BNP183+BNO183</f>
        <v>0</v>
      </c>
      <c r="BNL183" s="170" t="s">
        <v>30</v>
      </c>
      <c r="BNM183" s="170" t="n">
        <v>197255.2</v>
      </c>
      <c r="BNN183" s="170" t="n">
        <f aca="false">BNN188+BNN214</f>
        <v>0</v>
      </c>
      <c r="BNS183" s="170" t="s">
        <v>30</v>
      </c>
      <c r="BNT183" s="170" t="n">
        <f aca="false">BNZ183+BNY183</f>
        <v>0</v>
      </c>
      <c r="BNV183" s="170" t="s">
        <v>30</v>
      </c>
      <c r="BNW183" s="170" t="n">
        <v>197255.2</v>
      </c>
      <c r="BNX183" s="170" t="n">
        <f aca="false">BNX188+BNX214</f>
        <v>0</v>
      </c>
      <c r="BOC183" s="170" t="s">
        <v>30</v>
      </c>
      <c r="BOD183" s="170" t="n">
        <f aca="false">BOJ183+BOI183</f>
        <v>0</v>
      </c>
      <c r="BOF183" s="170" t="s">
        <v>30</v>
      </c>
      <c r="BOG183" s="170" t="n">
        <v>197255.2</v>
      </c>
      <c r="BOH183" s="170" t="n">
        <f aca="false">BOH188+BOH214</f>
        <v>0</v>
      </c>
      <c r="BOM183" s="170" t="s">
        <v>30</v>
      </c>
      <c r="BON183" s="170" t="n">
        <f aca="false">BOT183+BOS183</f>
        <v>0</v>
      </c>
      <c r="BOP183" s="170" t="s">
        <v>30</v>
      </c>
      <c r="BOQ183" s="170" t="n">
        <v>197255.2</v>
      </c>
      <c r="BOR183" s="170" t="n">
        <f aca="false">BOR188+BOR214</f>
        <v>0</v>
      </c>
      <c r="BOW183" s="170" t="s">
        <v>30</v>
      </c>
      <c r="BOX183" s="170" t="n">
        <f aca="false">BPD183+BPC183</f>
        <v>0</v>
      </c>
      <c r="BOZ183" s="170" t="s">
        <v>30</v>
      </c>
      <c r="BPA183" s="170" t="n">
        <v>197255.2</v>
      </c>
      <c r="BPB183" s="170" t="n">
        <f aca="false">BPB188+BPB214</f>
        <v>0</v>
      </c>
      <c r="BPG183" s="170" t="s">
        <v>30</v>
      </c>
      <c r="BPH183" s="170" t="n">
        <f aca="false">BPN183+BPM183</f>
        <v>0</v>
      </c>
      <c r="BPJ183" s="170" t="s">
        <v>30</v>
      </c>
      <c r="BPK183" s="170" t="n">
        <v>197255.2</v>
      </c>
      <c r="BPL183" s="170" t="n">
        <f aca="false">BPL188+BPL214</f>
        <v>0</v>
      </c>
      <c r="BPQ183" s="170" t="s">
        <v>30</v>
      </c>
      <c r="BPR183" s="170" t="n">
        <f aca="false">BPX183+BPW183</f>
        <v>0</v>
      </c>
      <c r="BPT183" s="170" t="s">
        <v>30</v>
      </c>
      <c r="BPU183" s="170" t="n">
        <v>197255.2</v>
      </c>
      <c r="BPV183" s="170" t="n">
        <f aca="false">BPV188+BPV214</f>
        <v>0</v>
      </c>
      <c r="BQA183" s="170" t="s">
        <v>30</v>
      </c>
      <c r="BQB183" s="170" t="n">
        <f aca="false">BQH183+BQG183</f>
        <v>0</v>
      </c>
      <c r="BQD183" s="170" t="s">
        <v>30</v>
      </c>
      <c r="BQE183" s="170" t="n">
        <v>197255.2</v>
      </c>
      <c r="BQF183" s="170" t="n">
        <f aca="false">BQF188+BQF214</f>
        <v>0</v>
      </c>
      <c r="BQK183" s="170" t="s">
        <v>30</v>
      </c>
      <c r="BQL183" s="170" t="n">
        <f aca="false">BQR183+BQQ183</f>
        <v>0</v>
      </c>
      <c r="BQN183" s="170" t="s">
        <v>30</v>
      </c>
      <c r="BQO183" s="170" t="n">
        <v>197255.2</v>
      </c>
      <c r="BQP183" s="170" t="n">
        <f aca="false">BQP188+BQP214</f>
        <v>0</v>
      </c>
      <c r="BQU183" s="170" t="s">
        <v>30</v>
      </c>
      <c r="BQV183" s="170" t="n">
        <f aca="false">BRB183+BRA183</f>
        <v>0</v>
      </c>
      <c r="BQX183" s="170" t="s">
        <v>30</v>
      </c>
      <c r="BQY183" s="170" t="n">
        <v>197255.2</v>
      </c>
      <c r="BQZ183" s="170" t="n">
        <f aca="false">BQZ188+BQZ214</f>
        <v>0</v>
      </c>
      <c r="BRE183" s="170" t="s">
        <v>30</v>
      </c>
      <c r="BRF183" s="170" t="n">
        <f aca="false">BRL183+BRK183</f>
        <v>0</v>
      </c>
      <c r="BRH183" s="170" t="s">
        <v>30</v>
      </c>
      <c r="BRI183" s="170" t="n">
        <v>197255.2</v>
      </c>
      <c r="BRJ183" s="170" t="n">
        <f aca="false">BRJ188+BRJ214</f>
        <v>0</v>
      </c>
      <c r="BRO183" s="170" t="s">
        <v>30</v>
      </c>
      <c r="BRP183" s="170" t="n">
        <f aca="false">BRV183+BRU183</f>
        <v>0</v>
      </c>
      <c r="BRR183" s="170" t="s">
        <v>30</v>
      </c>
      <c r="BRS183" s="170" t="n">
        <v>197255.2</v>
      </c>
      <c r="BRT183" s="170" t="n">
        <f aca="false">BRT188+BRT214</f>
        <v>0</v>
      </c>
      <c r="BRY183" s="170" t="s">
        <v>30</v>
      </c>
      <c r="BRZ183" s="170" t="n">
        <f aca="false">BSF183+BSE183</f>
        <v>0</v>
      </c>
      <c r="BSB183" s="170" t="s">
        <v>30</v>
      </c>
      <c r="BSC183" s="170" t="n">
        <v>197255.2</v>
      </c>
      <c r="BSD183" s="170" t="n">
        <f aca="false">BSD188+BSD214</f>
        <v>0</v>
      </c>
      <c r="BSI183" s="170" t="s">
        <v>30</v>
      </c>
      <c r="BSJ183" s="170" t="n">
        <f aca="false">BSP183+BSO183</f>
        <v>0</v>
      </c>
      <c r="BSL183" s="170" t="s">
        <v>30</v>
      </c>
      <c r="BSM183" s="170" t="n">
        <v>197255.2</v>
      </c>
      <c r="BSN183" s="170" t="n">
        <f aca="false">BSN188+BSN214</f>
        <v>0</v>
      </c>
      <c r="BSS183" s="170" t="s">
        <v>30</v>
      </c>
      <c r="BST183" s="170" t="n">
        <f aca="false">BSZ183+BSY183</f>
        <v>0</v>
      </c>
      <c r="BSV183" s="170" t="s">
        <v>30</v>
      </c>
      <c r="BSW183" s="170" t="n">
        <v>197255.2</v>
      </c>
      <c r="BSX183" s="170" t="n">
        <f aca="false">BSX188+BSX214</f>
        <v>0</v>
      </c>
      <c r="BTC183" s="170" t="s">
        <v>30</v>
      </c>
      <c r="BTD183" s="170" t="n">
        <f aca="false">BTJ183+BTI183</f>
        <v>0</v>
      </c>
      <c r="BTF183" s="170" t="s">
        <v>30</v>
      </c>
      <c r="BTG183" s="170" t="n">
        <v>197255.2</v>
      </c>
      <c r="BTH183" s="170" t="n">
        <f aca="false">BTH188+BTH214</f>
        <v>0</v>
      </c>
      <c r="BTM183" s="170" t="s">
        <v>30</v>
      </c>
      <c r="BTN183" s="170" t="n">
        <f aca="false">BTT183+BTS183</f>
        <v>0</v>
      </c>
      <c r="BTP183" s="170" t="s">
        <v>30</v>
      </c>
      <c r="BTQ183" s="170" t="n">
        <v>197255.2</v>
      </c>
      <c r="BTR183" s="170" t="n">
        <f aca="false">BTR188+BTR214</f>
        <v>0</v>
      </c>
      <c r="BTW183" s="170" t="s">
        <v>30</v>
      </c>
      <c r="BTX183" s="170" t="n">
        <f aca="false">BUD183+BUC183</f>
        <v>0</v>
      </c>
      <c r="BTZ183" s="170" t="s">
        <v>30</v>
      </c>
      <c r="BUA183" s="170" t="n">
        <v>197255.2</v>
      </c>
      <c r="BUB183" s="170" t="n">
        <f aca="false">BUB188+BUB214</f>
        <v>0</v>
      </c>
      <c r="BUG183" s="170" t="s">
        <v>30</v>
      </c>
      <c r="BUH183" s="170" t="n">
        <f aca="false">BUN183+BUM183</f>
        <v>0</v>
      </c>
      <c r="BUJ183" s="170" t="s">
        <v>30</v>
      </c>
      <c r="BUK183" s="170" t="n">
        <v>197255.2</v>
      </c>
      <c r="BUL183" s="170" t="n">
        <f aca="false">BUL188+BUL214</f>
        <v>0</v>
      </c>
      <c r="BUQ183" s="170" t="s">
        <v>30</v>
      </c>
      <c r="BUR183" s="170" t="n">
        <f aca="false">BUX183+BUW183</f>
        <v>0</v>
      </c>
      <c r="BUT183" s="170" t="s">
        <v>30</v>
      </c>
      <c r="BUU183" s="170" t="n">
        <v>197255.2</v>
      </c>
      <c r="BUV183" s="170" t="n">
        <f aca="false">BUV188+BUV214</f>
        <v>0</v>
      </c>
      <c r="BVA183" s="170" t="s">
        <v>30</v>
      </c>
      <c r="BVB183" s="170" t="n">
        <f aca="false">BVH183+BVG183</f>
        <v>0</v>
      </c>
      <c r="BVD183" s="170" t="s">
        <v>30</v>
      </c>
      <c r="BVE183" s="170" t="n">
        <v>197255.2</v>
      </c>
      <c r="BVF183" s="170" t="n">
        <f aca="false">BVF188+BVF214</f>
        <v>0</v>
      </c>
      <c r="BVK183" s="170" t="s">
        <v>30</v>
      </c>
      <c r="BVL183" s="170" t="n">
        <f aca="false">BVR183+BVQ183</f>
        <v>0</v>
      </c>
      <c r="BVN183" s="170" t="s">
        <v>30</v>
      </c>
      <c r="BVO183" s="170" t="n">
        <v>197255.2</v>
      </c>
      <c r="BVP183" s="170" t="n">
        <f aca="false">BVP188+BVP214</f>
        <v>0</v>
      </c>
      <c r="BVU183" s="170" t="s">
        <v>30</v>
      </c>
      <c r="BVV183" s="170" t="n">
        <f aca="false">BWB183+BWA183</f>
        <v>0</v>
      </c>
      <c r="BVX183" s="170" t="s">
        <v>30</v>
      </c>
      <c r="BVY183" s="170" t="n">
        <v>197255.2</v>
      </c>
      <c r="BVZ183" s="170" t="n">
        <f aca="false">BVZ188+BVZ214</f>
        <v>0</v>
      </c>
      <c r="BWE183" s="170" t="s">
        <v>30</v>
      </c>
      <c r="BWF183" s="170" t="n">
        <f aca="false">BWL183+BWK183</f>
        <v>0</v>
      </c>
      <c r="BWH183" s="170" t="s">
        <v>30</v>
      </c>
      <c r="BWI183" s="170" t="n">
        <v>197255.2</v>
      </c>
      <c r="BWJ183" s="170" t="n">
        <f aca="false">BWJ188+BWJ214</f>
        <v>0</v>
      </c>
      <c r="BWO183" s="170" t="s">
        <v>30</v>
      </c>
      <c r="BWP183" s="170" t="n">
        <f aca="false">BWV183+BWU183</f>
        <v>0</v>
      </c>
      <c r="BWR183" s="170" t="s">
        <v>30</v>
      </c>
      <c r="BWS183" s="170" t="n">
        <v>197255.2</v>
      </c>
      <c r="BWT183" s="170" t="n">
        <f aca="false">BWT188+BWT214</f>
        <v>0</v>
      </c>
      <c r="BWY183" s="170" t="s">
        <v>30</v>
      </c>
      <c r="BWZ183" s="170" t="n">
        <f aca="false">BXF183+BXE183</f>
        <v>0</v>
      </c>
      <c r="BXB183" s="170" t="s">
        <v>30</v>
      </c>
      <c r="BXC183" s="170" t="n">
        <v>197255.2</v>
      </c>
      <c r="BXD183" s="170" t="n">
        <f aca="false">BXD188+BXD214</f>
        <v>0</v>
      </c>
      <c r="BXI183" s="170" t="s">
        <v>30</v>
      </c>
      <c r="BXJ183" s="170" t="n">
        <f aca="false">BXP183+BXO183</f>
        <v>0</v>
      </c>
      <c r="BXL183" s="170" t="s">
        <v>30</v>
      </c>
      <c r="BXM183" s="170" t="n">
        <v>197255.2</v>
      </c>
      <c r="BXN183" s="170" t="n">
        <f aca="false">BXN188+BXN214</f>
        <v>0</v>
      </c>
      <c r="BXS183" s="170" t="s">
        <v>30</v>
      </c>
      <c r="BXT183" s="170" t="n">
        <f aca="false">BXZ183+BXY183</f>
        <v>0</v>
      </c>
      <c r="BXV183" s="170" t="s">
        <v>30</v>
      </c>
      <c r="BXW183" s="170" t="n">
        <v>197255.2</v>
      </c>
      <c r="BXX183" s="170" t="n">
        <f aca="false">BXX188+BXX214</f>
        <v>0</v>
      </c>
      <c r="BYC183" s="170" t="s">
        <v>30</v>
      </c>
      <c r="BYD183" s="170" t="n">
        <f aca="false">BYJ183+BYI183</f>
        <v>0</v>
      </c>
      <c r="BYF183" s="170" t="s">
        <v>30</v>
      </c>
      <c r="BYG183" s="170" t="n">
        <v>197255.2</v>
      </c>
      <c r="BYH183" s="170" t="n">
        <f aca="false">BYH188+BYH214</f>
        <v>0</v>
      </c>
      <c r="BYM183" s="170" t="s">
        <v>30</v>
      </c>
      <c r="BYN183" s="170" t="n">
        <f aca="false">BYT183+BYS183</f>
        <v>0</v>
      </c>
      <c r="BYP183" s="170" t="s">
        <v>30</v>
      </c>
      <c r="BYQ183" s="170" t="n">
        <v>197255.2</v>
      </c>
      <c r="BYR183" s="170" t="n">
        <f aca="false">BYR188+BYR214</f>
        <v>0</v>
      </c>
      <c r="BYW183" s="170" t="s">
        <v>30</v>
      </c>
      <c r="BYX183" s="170" t="n">
        <f aca="false">BZD183+BZC183</f>
        <v>0</v>
      </c>
      <c r="BYZ183" s="170" t="s">
        <v>30</v>
      </c>
      <c r="BZA183" s="170" t="n">
        <v>197255.2</v>
      </c>
      <c r="BZB183" s="170" t="n">
        <f aca="false">BZB188+BZB214</f>
        <v>0</v>
      </c>
      <c r="BZG183" s="170" t="s">
        <v>30</v>
      </c>
      <c r="BZH183" s="170" t="n">
        <f aca="false">BZN183+BZM183</f>
        <v>0</v>
      </c>
      <c r="BZJ183" s="170" t="s">
        <v>30</v>
      </c>
      <c r="BZK183" s="170" t="n">
        <v>197255.2</v>
      </c>
      <c r="BZL183" s="170" t="n">
        <f aca="false">BZL188+BZL214</f>
        <v>0</v>
      </c>
      <c r="BZQ183" s="170" t="s">
        <v>30</v>
      </c>
      <c r="BZR183" s="170" t="n">
        <f aca="false">BZX183+BZW183</f>
        <v>0</v>
      </c>
      <c r="BZT183" s="170" t="s">
        <v>30</v>
      </c>
      <c r="BZU183" s="170" t="n">
        <v>197255.2</v>
      </c>
      <c r="BZV183" s="170" t="n">
        <f aca="false">BZV188+BZV214</f>
        <v>0</v>
      </c>
      <c r="CAA183" s="170" t="s">
        <v>30</v>
      </c>
      <c r="CAB183" s="170" t="n">
        <f aca="false">CAH183+CAG183</f>
        <v>0</v>
      </c>
      <c r="CAD183" s="170" t="s">
        <v>30</v>
      </c>
      <c r="CAE183" s="170" t="n">
        <v>197255.2</v>
      </c>
      <c r="CAF183" s="170" t="n">
        <f aca="false">CAF188+CAF214</f>
        <v>0</v>
      </c>
      <c r="CAK183" s="170" t="s">
        <v>30</v>
      </c>
      <c r="CAL183" s="170" t="n">
        <f aca="false">CAR183+CAQ183</f>
        <v>0</v>
      </c>
      <c r="CAN183" s="170" t="s">
        <v>30</v>
      </c>
      <c r="CAO183" s="170" t="n">
        <v>197255.2</v>
      </c>
      <c r="CAP183" s="170" t="n">
        <f aca="false">CAP188+CAP214</f>
        <v>0</v>
      </c>
      <c r="CAU183" s="170" t="s">
        <v>30</v>
      </c>
      <c r="CAV183" s="170" t="n">
        <f aca="false">CBB183+CBA183</f>
        <v>0</v>
      </c>
      <c r="CAX183" s="170" t="s">
        <v>30</v>
      </c>
      <c r="CAY183" s="170" t="n">
        <v>197255.2</v>
      </c>
      <c r="CAZ183" s="170" t="n">
        <f aca="false">CAZ188+CAZ214</f>
        <v>0</v>
      </c>
      <c r="CBE183" s="170" t="s">
        <v>30</v>
      </c>
      <c r="CBF183" s="170" t="n">
        <f aca="false">CBL183+CBK183</f>
        <v>0</v>
      </c>
      <c r="CBH183" s="170" t="s">
        <v>30</v>
      </c>
      <c r="CBI183" s="170" t="n">
        <v>197255.2</v>
      </c>
      <c r="CBJ183" s="170" t="n">
        <f aca="false">CBJ188+CBJ214</f>
        <v>0</v>
      </c>
      <c r="CBO183" s="170" t="s">
        <v>30</v>
      </c>
      <c r="CBP183" s="170" t="n">
        <f aca="false">CBV183+CBU183</f>
        <v>0</v>
      </c>
      <c r="CBR183" s="170" t="s">
        <v>30</v>
      </c>
      <c r="CBS183" s="170" t="n">
        <v>197255.2</v>
      </c>
      <c r="CBT183" s="170" t="n">
        <f aca="false">CBT188+CBT214</f>
        <v>0</v>
      </c>
      <c r="CBY183" s="170" t="s">
        <v>30</v>
      </c>
      <c r="CBZ183" s="170" t="n">
        <f aca="false">CCF183+CCE183</f>
        <v>0</v>
      </c>
      <c r="CCB183" s="170" t="s">
        <v>30</v>
      </c>
      <c r="CCC183" s="170" t="n">
        <v>197255.2</v>
      </c>
      <c r="CCD183" s="170" t="n">
        <f aca="false">CCD188+CCD214</f>
        <v>0</v>
      </c>
      <c r="CCI183" s="170" t="s">
        <v>30</v>
      </c>
      <c r="CCJ183" s="170" t="n">
        <f aca="false">CCP183+CCO183</f>
        <v>0</v>
      </c>
      <c r="CCL183" s="170" t="s">
        <v>30</v>
      </c>
      <c r="CCM183" s="170" t="n">
        <v>197255.2</v>
      </c>
      <c r="CCN183" s="170" t="n">
        <f aca="false">CCN188+CCN214</f>
        <v>0</v>
      </c>
      <c r="CCS183" s="170" t="s">
        <v>30</v>
      </c>
      <c r="CCT183" s="170" t="n">
        <f aca="false">CCZ183+CCY183</f>
        <v>0</v>
      </c>
      <c r="CCV183" s="170" t="s">
        <v>30</v>
      </c>
      <c r="CCW183" s="170" t="n">
        <v>197255.2</v>
      </c>
      <c r="CCX183" s="170" t="n">
        <f aca="false">CCX188+CCX214</f>
        <v>0</v>
      </c>
      <c r="CDC183" s="170" t="s">
        <v>30</v>
      </c>
      <c r="CDD183" s="170" t="n">
        <f aca="false">CDJ183+CDI183</f>
        <v>0</v>
      </c>
      <c r="CDF183" s="170" t="s">
        <v>30</v>
      </c>
      <c r="CDG183" s="170" t="n">
        <v>197255.2</v>
      </c>
      <c r="CDH183" s="170" t="n">
        <f aca="false">CDH188+CDH214</f>
        <v>0</v>
      </c>
      <c r="CDM183" s="170" t="s">
        <v>30</v>
      </c>
      <c r="CDN183" s="170" t="n">
        <f aca="false">CDT183+CDS183</f>
        <v>0</v>
      </c>
      <c r="CDP183" s="170" t="s">
        <v>30</v>
      </c>
      <c r="CDQ183" s="170" t="n">
        <v>197255.2</v>
      </c>
      <c r="CDR183" s="170" t="n">
        <f aca="false">CDR188+CDR214</f>
        <v>0</v>
      </c>
      <c r="CDW183" s="170" t="s">
        <v>30</v>
      </c>
      <c r="CDX183" s="170" t="n">
        <f aca="false">CED183+CEC183</f>
        <v>0</v>
      </c>
      <c r="CDZ183" s="170" t="s">
        <v>30</v>
      </c>
      <c r="CEA183" s="170" t="n">
        <v>197255.2</v>
      </c>
      <c r="CEB183" s="170" t="n">
        <f aca="false">CEB188+CEB214</f>
        <v>0</v>
      </c>
      <c r="CEG183" s="170" t="s">
        <v>30</v>
      </c>
      <c r="CEH183" s="170" t="n">
        <f aca="false">CEN183+CEM183</f>
        <v>0</v>
      </c>
      <c r="CEJ183" s="170" t="s">
        <v>30</v>
      </c>
      <c r="CEK183" s="170" t="n">
        <v>197255.2</v>
      </c>
      <c r="CEL183" s="170" t="n">
        <f aca="false">CEL188+CEL214</f>
        <v>0</v>
      </c>
      <c r="CEQ183" s="170" t="s">
        <v>30</v>
      </c>
      <c r="CER183" s="170" t="n">
        <f aca="false">CEX183+CEW183</f>
        <v>0</v>
      </c>
      <c r="CET183" s="170" t="s">
        <v>30</v>
      </c>
      <c r="CEU183" s="170" t="n">
        <v>197255.2</v>
      </c>
      <c r="CEV183" s="170" t="n">
        <f aca="false">CEV188+CEV214</f>
        <v>0</v>
      </c>
      <c r="CFA183" s="170" t="s">
        <v>30</v>
      </c>
      <c r="CFB183" s="170" t="n">
        <f aca="false">CFH183+CFG183</f>
        <v>0</v>
      </c>
      <c r="CFD183" s="170" t="s">
        <v>30</v>
      </c>
      <c r="CFE183" s="170" t="n">
        <v>197255.2</v>
      </c>
      <c r="CFF183" s="170" t="n">
        <f aca="false">CFF188+CFF214</f>
        <v>0</v>
      </c>
      <c r="CFK183" s="170" t="s">
        <v>30</v>
      </c>
      <c r="CFL183" s="170" t="n">
        <f aca="false">CFR183+CFQ183</f>
        <v>0</v>
      </c>
      <c r="CFN183" s="170" t="s">
        <v>30</v>
      </c>
      <c r="CFO183" s="170" t="n">
        <v>197255.2</v>
      </c>
      <c r="CFP183" s="170" t="n">
        <f aca="false">CFP188+CFP214</f>
        <v>0</v>
      </c>
      <c r="CFU183" s="170" t="s">
        <v>30</v>
      </c>
      <c r="CFV183" s="170" t="n">
        <f aca="false">CGB183+CGA183</f>
        <v>0</v>
      </c>
      <c r="CFX183" s="170" t="s">
        <v>30</v>
      </c>
      <c r="CFY183" s="170" t="n">
        <v>197255.2</v>
      </c>
      <c r="CFZ183" s="170" t="n">
        <f aca="false">CFZ188+CFZ214</f>
        <v>0</v>
      </c>
      <c r="CGE183" s="170" t="s">
        <v>30</v>
      </c>
      <c r="CGF183" s="170" t="n">
        <f aca="false">CGL183+CGK183</f>
        <v>0</v>
      </c>
      <c r="CGH183" s="170" t="s">
        <v>30</v>
      </c>
      <c r="CGI183" s="170" t="n">
        <v>197255.2</v>
      </c>
      <c r="CGJ183" s="170" t="n">
        <f aca="false">CGJ188+CGJ214</f>
        <v>0</v>
      </c>
      <c r="CGO183" s="170" t="s">
        <v>30</v>
      </c>
      <c r="CGP183" s="170" t="n">
        <f aca="false">CGV183+CGU183</f>
        <v>0</v>
      </c>
      <c r="CGR183" s="170" t="s">
        <v>30</v>
      </c>
      <c r="CGS183" s="170" t="n">
        <v>197255.2</v>
      </c>
      <c r="CGT183" s="170" t="n">
        <f aca="false">CGT188+CGT214</f>
        <v>0</v>
      </c>
      <c r="CGY183" s="170" t="s">
        <v>30</v>
      </c>
      <c r="CGZ183" s="170" t="n">
        <f aca="false">CHF183+CHE183</f>
        <v>0</v>
      </c>
      <c r="CHB183" s="170" t="s">
        <v>30</v>
      </c>
      <c r="CHC183" s="170" t="n">
        <v>197255.2</v>
      </c>
      <c r="CHD183" s="170" t="n">
        <f aca="false">CHD188+CHD214</f>
        <v>0</v>
      </c>
      <c r="CHI183" s="170" t="s">
        <v>30</v>
      </c>
      <c r="CHJ183" s="170" t="n">
        <f aca="false">CHP183+CHO183</f>
        <v>0</v>
      </c>
      <c r="CHL183" s="170" t="s">
        <v>30</v>
      </c>
      <c r="CHM183" s="170" t="n">
        <v>197255.2</v>
      </c>
      <c r="CHN183" s="170" t="n">
        <f aca="false">CHN188+CHN214</f>
        <v>0</v>
      </c>
      <c r="CHS183" s="170" t="s">
        <v>30</v>
      </c>
      <c r="CHT183" s="170" t="n">
        <f aca="false">CHZ183+CHY183</f>
        <v>0</v>
      </c>
      <c r="CHV183" s="170" t="s">
        <v>30</v>
      </c>
      <c r="CHW183" s="170" t="n">
        <v>197255.2</v>
      </c>
      <c r="CHX183" s="170" t="n">
        <f aca="false">CHX188+CHX214</f>
        <v>0</v>
      </c>
      <c r="CIC183" s="170" t="s">
        <v>30</v>
      </c>
      <c r="CID183" s="170" t="n">
        <f aca="false">CIJ183+CII183</f>
        <v>0</v>
      </c>
      <c r="CIF183" s="170" t="s">
        <v>30</v>
      </c>
      <c r="CIG183" s="170" t="n">
        <v>197255.2</v>
      </c>
      <c r="CIH183" s="170" t="n">
        <f aca="false">CIH188+CIH214</f>
        <v>0</v>
      </c>
      <c r="CIM183" s="170" t="s">
        <v>30</v>
      </c>
      <c r="CIN183" s="170" t="n">
        <f aca="false">CIT183+CIS183</f>
        <v>0</v>
      </c>
      <c r="CIP183" s="170" t="s">
        <v>30</v>
      </c>
      <c r="CIQ183" s="170" t="n">
        <v>197255.2</v>
      </c>
      <c r="CIR183" s="170" t="n">
        <f aca="false">CIR188+CIR214</f>
        <v>0</v>
      </c>
      <c r="CIW183" s="170" t="s">
        <v>30</v>
      </c>
      <c r="CIX183" s="170" t="n">
        <f aca="false">CJD183+CJC183</f>
        <v>0</v>
      </c>
      <c r="CIZ183" s="170" t="s">
        <v>30</v>
      </c>
      <c r="CJA183" s="170" t="n">
        <v>197255.2</v>
      </c>
      <c r="CJB183" s="170" t="n">
        <f aca="false">CJB188+CJB214</f>
        <v>0</v>
      </c>
      <c r="CJG183" s="170" t="s">
        <v>30</v>
      </c>
      <c r="CJH183" s="170" t="n">
        <f aca="false">CJN183+CJM183</f>
        <v>0</v>
      </c>
      <c r="CJJ183" s="170" t="s">
        <v>30</v>
      </c>
      <c r="CJK183" s="170" t="n">
        <v>197255.2</v>
      </c>
      <c r="CJL183" s="170" t="n">
        <f aca="false">CJL188+CJL214</f>
        <v>0</v>
      </c>
      <c r="CJQ183" s="170" t="s">
        <v>30</v>
      </c>
      <c r="CJR183" s="170" t="n">
        <f aca="false">CJX183+CJW183</f>
        <v>0</v>
      </c>
      <c r="CJT183" s="170" t="s">
        <v>30</v>
      </c>
      <c r="CJU183" s="170" t="n">
        <v>197255.2</v>
      </c>
      <c r="CJV183" s="170" t="n">
        <f aca="false">CJV188+CJV214</f>
        <v>0</v>
      </c>
      <c r="CKA183" s="170" t="s">
        <v>30</v>
      </c>
      <c r="CKB183" s="170" t="n">
        <f aca="false">CKH183+CKG183</f>
        <v>0</v>
      </c>
      <c r="CKD183" s="170" t="s">
        <v>30</v>
      </c>
      <c r="CKE183" s="170" t="n">
        <v>197255.2</v>
      </c>
      <c r="CKF183" s="170" t="n">
        <f aca="false">CKF188+CKF214</f>
        <v>0</v>
      </c>
      <c r="CKK183" s="170" t="s">
        <v>30</v>
      </c>
      <c r="CKL183" s="170" t="n">
        <f aca="false">CKR183+CKQ183</f>
        <v>0</v>
      </c>
      <c r="CKN183" s="170" t="s">
        <v>30</v>
      </c>
      <c r="CKO183" s="170" t="n">
        <v>197255.2</v>
      </c>
      <c r="CKP183" s="170" t="n">
        <f aca="false">CKP188+CKP214</f>
        <v>0</v>
      </c>
      <c r="CKU183" s="170" t="s">
        <v>30</v>
      </c>
      <c r="CKV183" s="170" t="n">
        <f aca="false">CLB183+CLA183</f>
        <v>0</v>
      </c>
      <c r="CKX183" s="170" t="s">
        <v>30</v>
      </c>
      <c r="CKY183" s="170" t="n">
        <v>197255.2</v>
      </c>
      <c r="CKZ183" s="170" t="n">
        <f aca="false">CKZ188+CKZ214</f>
        <v>0</v>
      </c>
      <c r="CLE183" s="170" t="s">
        <v>30</v>
      </c>
      <c r="CLF183" s="170" t="n">
        <f aca="false">CLL183+CLK183</f>
        <v>0</v>
      </c>
      <c r="CLH183" s="170" t="s">
        <v>30</v>
      </c>
      <c r="CLI183" s="170" t="n">
        <v>197255.2</v>
      </c>
      <c r="CLJ183" s="170" t="n">
        <f aca="false">CLJ188+CLJ214</f>
        <v>0</v>
      </c>
      <c r="CLO183" s="170" t="s">
        <v>30</v>
      </c>
      <c r="CLP183" s="170" t="n">
        <f aca="false">CLV183+CLU183</f>
        <v>0</v>
      </c>
      <c r="CLR183" s="170" t="s">
        <v>30</v>
      </c>
      <c r="CLS183" s="170" t="n">
        <v>197255.2</v>
      </c>
      <c r="CLT183" s="170" t="n">
        <f aca="false">CLT188+CLT214</f>
        <v>0</v>
      </c>
      <c r="CLY183" s="170" t="s">
        <v>30</v>
      </c>
      <c r="CLZ183" s="170" t="n">
        <f aca="false">CMF183+CME183</f>
        <v>0</v>
      </c>
      <c r="CMB183" s="170" t="s">
        <v>30</v>
      </c>
      <c r="CMC183" s="170" t="n">
        <v>197255.2</v>
      </c>
      <c r="CMD183" s="170" t="n">
        <f aca="false">CMD188+CMD214</f>
        <v>0</v>
      </c>
      <c r="CMI183" s="170" t="s">
        <v>30</v>
      </c>
      <c r="CMJ183" s="170" t="n">
        <f aca="false">CMP183+CMO183</f>
        <v>0</v>
      </c>
      <c r="CML183" s="170" t="s">
        <v>30</v>
      </c>
      <c r="CMM183" s="170" t="n">
        <v>197255.2</v>
      </c>
      <c r="CMN183" s="170" t="n">
        <f aca="false">CMN188+CMN214</f>
        <v>0</v>
      </c>
      <c r="CMS183" s="170" t="s">
        <v>30</v>
      </c>
      <c r="CMT183" s="170" t="n">
        <f aca="false">CMZ183+CMY183</f>
        <v>0</v>
      </c>
      <c r="CMV183" s="170" t="s">
        <v>30</v>
      </c>
      <c r="CMW183" s="170" t="n">
        <v>197255.2</v>
      </c>
      <c r="CMX183" s="170" t="n">
        <f aca="false">CMX188+CMX214</f>
        <v>0</v>
      </c>
      <c r="CNC183" s="170" t="s">
        <v>30</v>
      </c>
      <c r="CND183" s="170" t="n">
        <f aca="false">CNJ183+CNI183</f>
        <v>0</v>
      </c>
      <c r="CNF183" s="170" t="s">
        <v>30</v>
      </c>
      <c r="CNG183" s="170" t="n">
        <v>197255.2</v>
      </c>
      <c r="CNH183" s="170" t="n">
        <f aca="false">CNH188+CNH214</f>
        <v>0</v>
      </c>
      <c r="CNM183" s="170" t="s">
        <v>30</v>
      </c>
      <c r="CNN183" s="170" t="n">
        <f aca="false">CNT183+CNS183</f>
        <v>0</v>
      </c>
      <c r="CNP183" s="170" t="s">
        <v>30</v>
      </c>
      <c r="CNQ183" s="170" t="n">
        <v>197255.2</v>
      </c>
      <c r="CNR183" s="170" t="n">
        <f aca="false">CNR188+CNR214</f>
        <v>0</v>
      </c>
      <c r="CNW183" s="170" t="s">
        <v>30</v>
      </c>
      <c r="CNX183" s="170" t="n">
        <f aca="false">COD183+COC183</f>
        <v>0</v>
      </c>
      <c r="CNZ183" s="170" t="s">
        <v>30</v>
      </c>
      <c r="COA183" s="170" t="n">
        <v>197255.2</v>
      </c>
      <c r="COB183" s="170" t="n">
        <f aca="false">COB188+COB214</f>
        <v>0</v>
      </c>
      <c r="COG183" s="170" t="s">
        <v>30</v>
      </c>
      <c r="COH183" s="170" t="n">
        <f aca="false">CON183+COM183</f>
        <v>0</v>
      </c>
      <c r="COJ183" s="170" t="s">
        <v>30</v>
      </c>
      <c r="COK183" s="170" t="n">
        <v>197255.2</v>
      </c>
      <c r="COL183" s="170" t="n">
        <f aca="false">COL188+COL214</f>
        <v>0</v>
      </c>
      <c r="COQ183" s="170" t="s">
        <v>30</v>
      </c>
      <c r="COR183" s="170" t="n">
        <f aca="false">COX183+COW183</f>
        <v>0</v>
      </c>
      <c r="COT183" s="170" t="s">
        <v>30</v>
      </c>
      <c r="COU183" s="170" t="n">
        <v>197255.2</v>
      </c>
      <c r="COV183" s="170" t="n">
        <f aca="false">COV188+COV214</f>
        <v>0</v>
      </c>
      <c r="CPA183" s="170" t="s">
        <v>30</v>
      </c>
      <c r="CPB183" s="170" t="n">
        <f aca="false">CPH183+CPG183</f>
        <v>0</v>
      </c>
      <c r="CPD183" s="170" t="s">
        <v>30</v>
      </c>
      <c r="CPE183" s="170" t="n">
        <v>197255.2</v>
      </c>
      <c r="CPF183" s="170" t="n">
        <f aca="false">CPF188+CPF214</f>
        <v>0</v>
      </c>
      <c r="CPK183" s="170" t="s">
        <v>30</v>
      </c>
      <c r="CPL183" s="170" t="n">
        <f aca="false">CPR183+CPQ183</f>
        <v>0</v>
      </c>
      <c r="CPN183" s="170" t="s">
        <v>30</v>
      </c>
      <c r="CPO183" s="170" t="n">
        <v>197255.2</v>
      </c>
      <c r="CPP183" s="170" t="n">
        <f aca="false">CPP188+CPP214</f>
        <v>0</v>
      </c>
      <c r="CPU183" s="170" t="s">
        <v>30</v>
      </c>
      <c r="CPV183" s="170" t="n">
        <f aca="false">CQB183+CQA183</f>
        <v>0</v>
      </c>
      <c r="CPX183" s="170" t="s">
        <v>30</v>
      </c>
      <c r="CPY183" s="170" t="n">
        <v>197255.2</v>
      </c>
      <c r="CPZ183" s="170" t="n">
        <f aca="false">CPZ188+CPZ214</f>
        <v>0</v>
      </c>
      <c r="CQE183" s="170" t="s">
        <v>30</v>
      </c>
      <c r="CQF183" s="170" t="n">
        <f aca="false">CQL183+CQK183</f>
        <v>0</v>
      </c>
      <c r="CQH183" s="170" t="s">
        <v>30</v>
      </c>
      <c r="CQI183" s="170" t="n">
        <v>197255.2</v>
      </c>
      <c r="CQJ183" s="170" t="n">
        <f aca="false">CQJ188+CQJ214</f>
        <v>0</v>
      </c>
      <c r="CQO183" s="170" t="s">
        <v>30</v>
      </c>
      <c r="CQP183" s="170" t="n">
        <f aca="false">CQV183+CQU183</f>
        <v>0</v>
      </c>
      <c r="CQR183" s="170" t="s">
        <v>30</v>
      </c>
      <c r="CQS183" s="170" t="n">
        <v>197255.2</v>
      </c>
      <c r="CQT183" s="170" t="n">
        <f aca="false">CQT188+CQT214</f>
        <v>0</v>
      </c>
      <c r="CQY183" s="170" t="s">
        <v>30</v>
      </c>
      <c r="CQZ183" s="170" t="n">
        <f aca="false">CRF183+CRE183</f>
        <v>0</v>
      </c>
      <c r="CRB183" s="170" t="s">
        <v>30</v>
      </c>
      <c r="CRC183" s="170" t="n">
        <v>197255.2</v>
      </c>
      <c r="CRD183" s="170" t="n">
        <f aca="false">CRD188+CRD214</f>
        <v>0</v>
      </c>
      <c r="CRI183" s="170" t="s">
        <v>30</v>
      </c>
      <c r="CRJ183" s="170" t="n">
        <f aca="false">CRP183+CRO183</f>
        <v>0</v>
      </c>
      <c r="CRL183" s="170" t="s">
        <v>30</v>
      </c>
      <c r="CRM183" s="170" t="n">
        <v>197255.2</v>
      </c>
      <c r="CRN183" s="170" t="n">
        <f aca="false">CRN188+CRN214</f>
        <v>0</v>
      </c>
      <c r="CRS183" s="170" t="s">
        <v>30</v>
      </c>
      <c r="CRT183" s="170" t="n">
        <f aca="false">CRZ183+CRY183</f>
        <v>0</v>
      </c>
      <c r="CRV183" s="170" t="s">
        <v>30</v>
      </c>
      <c r="CRW183" s="170" t="n">
        <v>197255.2</v>
      </c>
      <c r="CRX183" s="170" t="n">
        <f aca="false">CRX188+CRX214</f>
        <v>0</v>
      </c>
      <c r="CSC183" s="170" t="s">
        <v>30</v>
      </c>
      <c r="CSD183" s="170" t="n">
        <f aca="false">CSJ183+CSI183</f>
        <v>0</v>
      </c>
      <c r="CSF183" s="170" t="s">
        <v>30</v>
      </c>
      <c r="CSG183" s="170" t="n">
        <v>197255.2</v>
      </c>
      <c r="CSH183" s="170" t="n">
        <f aca="false">CSH188+CSH214</f>
        <v>0</v>
      </c>
      <c r="CSM183" s="170" t="s">
        <v>30</v>
      </c>
      <c r="CSN183" s="170" t="n">
        <f aca="false">CST183+CSS183</f>
        <v>0</v>
      </c>
      <c r="CSP183" s="170" t="s">
        <v>30</v>
      </c>
      <c r="CSQ183" s="170" t="n">
        <v>197255.2</v>
      </c>
      <c r="CSR183" s="170" t="n">
        <f aca="false">CSR188+CSR214</f>
        <v>0</v>
      </c>
      <c r="CSW183" s="170" t="s">
        <v>30</v>
      </c>
      <c r="CSX183" s="170" t="n">
        <f aca="false">CTD183+CTC183</f>
        <v>0</v>
      </c>
      <c r="CSZ183" s="170" t="s">
        <v>30</v>
      </c>
      <c r="CTA183" s="170" t="n">
        <v>197255.2</v>
      </c>
      <c r="CTB183" s="170" t="n">
        <f aca="false">CTB188+CTB214</f>
        <v>0</v>
      </c>
      <c r="CTG183" s="170" t="s">
        <v>30</v>
      </c>
      <c r="CTH183" s="170" t="n">
        <f aca="false">CTN183+CTM183</f>
        <v>0</v>
      </c>
      <c r="CTJ183" s="170" t="s">
        <v>30</v>
      </c>
      <c r="CTK183" s="170" t="n">
        <v>197255.2</v>
      </c>
      <c r="CTL183" s="170" t="n">
        <f aca="false">CTL188+CTL214</f>
        <v>0</v>
      </c>
      <c r="CTQ183" s="170" t="s">
        <v>30</v>
      </c>
      <c r="CTR183" s="170" t="n">
        <f aca="false">CTX183+CTW183</f>
        <v>0</v>
      </c>
      <c r="CTT183" s="170" t="s">
        <v>30</v>
      </c>
      <c r="CTU183" s="170" t="n">
        <v>197255.2</v>
      </c>
      <c r="CTV183" s="170" t="n">
        <f aca="false">CTV188+CTV214</f>
        <v>0</v>
      </c>
      <c r="CUA183" s="170" t="s">
        <v>30</v>
      </c>
      <c r="CUB183" s="170" t="n">
        <f aca="false">CUH183+CUG183</f>
        <v>0</v>
      </c>
      <c r="CUD183" s="170" t="s">
        <v>30</v>
      </c>
      <c r="CUE183" s="170" t="n">
        <v>197255.2</v>
      </c>
      <c r="CUF183" s="170" t="n">
        <f aca="false">CUF188+CUF214</f>
        <v>0</v>
      </c>
      <c r="CUK183" s="170" t="s">
        <v>30</v>
      </c>
      <c r="CUL183" s="170" t="n">
        <f aca="false">CUR183+CUQ183</f>
        <v>0</v>
      </c>
      <c r="CUN183" s="170" t="s">
        <v>30</v>
      </c>
      <c r="CUO183" s="170" t="n">
        <v>197255.2</v>
      </c>
      <c r="CUP183" s="170" t="n">
        <f aca="false">CUP188+CUP214</f>
        <v>0</v>
      </c>
      <c r="CUU183" s="170" t="s">
        <v>30</v>
      </c>
      <c r="CUV183" s="170" t="n">
        <f aca="false">CVB183+CVA183</f>
        <v>0</v>
      </c>
      <c r="CUX183" s="170" t="s">
        <v>30</v>
      </c>
      <c r="CUY183" s="170" t="n">
        <v>197255.2</v>
      </c>
      <c r="CUZ183" s="170" t="n">
        <f aca="false">CUZ188+CUZ214</f>
        <v>0</v>
      </c>
      <c r="CVE183" s="170" t="s">
        <v>30</v>
      </c>
      <c r="CVF183" s="170" t="n">
        <f aca="false">CVL183+CVK183</f>
        <v>0</v>
      </c>
      <c r="CVH183" s="170" t="s">
        <v>30</v>
      </c>
      <c r="CVI183" s="170" t="n">
        <v>197255.2</v>
      </c>
      <c r="CVJ183" s="170" t="n">
        <f aca="false">CVJ188+CVJ214</f>
        <v>0</v>
      </c>
      <c r="CVO183" s="170" t="s">
        <v>30</v>
      </c>
      <c r="CVP183" s="170" t="n">
        <f aca="false">CVV183+CVU183</f>
        <v>0</v>
      </c>
      <c r="CVR183" s="170" t="s">
        <v>30</v>
      </c>
      <c r="CVS183" s="170" t="n">
        <v>197255.2</v>
      </c>
      <c r="CVT183" s="170" t="n">
        <f aca="false">CVT188+CVT214</f>
        <v>0</v>
      </c>
      <c r="CVY183" s="170" t="s">
        <v>30</v>
      </c>
      <c r="CVZ183" s="170" t="n">
        <f aca="false">CWF183+CWE183</f>
        <v>0</v>
      </c>
      <c r="CWB183" s="170" t="s">
        <v>30</v>
      </c>
      <c r="CWC183" s="170" t="n">
        <v>197255.2</v>
      </c>
      <c r="CWD183" s="170" t="n">
        <f aca="false">CWD188+CWD214</f>
        <v>0</v>
      </c>
      <c r="CWI183" s="170" t="s">
        <v>30</v>
      </c>
      <c r="CWJ183" s="170" t="n">
        <f aca="false">CWP183+CWO183</f>
        <v>0</v>
      </c>
      <c r="CWL183" s="170" t="s">
        <v>30</v>
      </c>
      <c r="CWM183" s="170" t="n">
        <v>197255.2</v>
      </c>
      <c r="CWN183" s="170" t="n">
        <f aca="false">CWN188+CWN214</f>
        <v>0</v>
      </c>
      <c r="CWS183" s="170" t="s">
        <v>30</v>
      </c>
      <c r="CWT183" s="170" t="n">
        <f aca="false">CWZ183+CWY183</f>
        <v>0</v>
      </c>
      <c r="CWV183" s="170" t="s">
        <v>30</v>
      </c>
      <c r="CWW183" s="170" t="n">
        <v>197255.2</v>
      </c>
      <c r="CWX183" s="170" t="n">
        <f aca="false">CWX188+CWX214</f>
        <v>0</v>
      </c>
      <c r="CXC183" s="170" t="s">
        <v>30</v>
      </c>
      <c r="CXD183" s="170" t="n">
        <f aca="false">CXJ183+CXI183</f>
        <v>0</v>
      </c>
      <c r="CXF183" s="170" t="s">
        <v>30</v>
      </c>
      <c r="CXG183" s="170" t="n">
        <v>197255.2</v>
      </c>
      <c r="CXH183" s="170" t="n">
        <f aca="false">CXH188+CXH214</f>
        <v>0</v>
      </c>
      <c r="CXM183" s="170" t="s">
        <v>30</v>
      </c>
      <c r="CXN183" s="170" t="n">
        <f aca="false">CXT183+CXS183</f>
        <v>0</v>
      </c>
      <c r="CXP183" s="170" t="s">
        <v>30</v>
      </c>
      <c r="CXQ183" s="170" t="n">
        <v>197255.2</v>
      </c>
      <c r="CXR183" s="170" t="n">
        <f aca="false">CXR188+CXR214</f>
        <v>0</v>
      </c>
      <c r="CXW183" s="170" t="s">
        <v>30</v>
      </c>
      <c r="CXX183" s="170" t="n">
        <f aca="false">CYD183+CYC183</f>
        <v>0</v>
      </c>
      <c r="CXZ183" s="170" t="s">
        <v>30</v>
      </c>
      <c r="CYA183" s="170" t="n">
        <v>197255.2</v>
      </c>
      <c r="CYB183" s="170" t="n">
        <f aca="false">CYB188+CYB214</f>
        <v>0</v>
      </c>
      <c r="CYG183" s="170" t="s">
        <v>30</v>
      </c>
      <c r="CYH183" s="170" t="n">
        <f aca="false">CYN183+CYM183</f>
        <v>0</v>
      </c>
      <c r="CYJ183" s="170" t="s">
        <v>30</v>
      </c>
      <c r="CYK183" s="170" t="n">
        <v>197255.2</v>
      </c>
      <c r="CYL183" s="170" t="n">
        <f aca="false">CYL188+CYL214</f>
        <v>0</v>
      </c>
      <c r="CYQ183" s="170" t="s">
        <v>30</v>
      </c>
      <c r="CYR183" s="170" t="n">
        <f aca="false">CYX183+CYW183</f>
        <v>0</v>
      </c>
      <c r="CYT183" s="170" t="s">
        <v>30</v>
      </c>
      <c r="CYU183" s="170" t="n">
        <v>197255.2</v>
      </c>
      <c r="CYV183" s="170" t="n">
        <f aca="false">CYV188+CYV214</f>
        <v>0</v>
      </c>
      <c r="CZA183" s="170" t="s">
        <v>30</v>
      </c>
      <c r="CZB183" s="170" t="n">
        <f aca="false">CZH183+CZG183</f>
        <v>0</v>
      </c>
      <c r="CZD183" s="170" t="s">
        <v>30</v>
      </c>
      <c r="CZE183" s="170" t="n">
        <v>197255.2</v>
      </c>
      <c r="CZF183" s="170" t="n">
        <f aca="false">CZF188+CZF214</f>
        <v>0</v>
      </c>
      <c r="CZK183" s="170" t="s">
        <v>30</v>
      </c>
      <c r="CZL183" s="170" t="n">
        <f aca="false">CZR183+CZQ183</f>
        <v>0</v>
      </c>
      <c r="CZN183" s="170" t="s">
        <v>30</v>
      </c>
      <c r="CZO183" s="170" t="n">
        <v>197255.2</v>
      </c>
      <c r="CZP183" s="170" t="n">
        <f aca="false">CZP188+CZP214</f>
        <v>0</v>
      </c>
      <c r="CZU183" s="170" t="s">
        <v>30</v>
      </c>
      <c r="CZV183" s="170" t="n">
        <f aca="false">DAB183+DAA183</f>
        <v>0</v>
      </c>
      <c r="CZX183" s="170" t="s">
        <v>30</v>
      </c>
      <c r="CZY183" s="170" t="n">
        <v>197255.2</v>
      </c>
      <c r="CZZ183" s="170" t="n">
        <f aca="false">CZZ188+CZZ214</f>
        <v>0</v>
      </c>
      <c r="DAE183" s="170" t="s">
        <v>30</v>
      </c>
      <c r="DAF183" s="170" t="n">
        <f aca="false">DAL183+DAK183</f>
        <v>0</v>
      </c>
      <c r="DAH183" s="170" t="s">
        <v>30</v>
      </c>
      <c r="DAI183" s="170" t="n">
        <v>197255.2</v>
      </c>
      <c r="DAJ183" s="170" t="n">
        <f aca="false">DAJ188+DAJ214</f>
        <v>0</v>
      </c>
      <c r="DAO183" s="170" t="s">
        <v>30</v>
      </c>
      <c r="DAP183" s="170" t="n">
        <f aca="false">DAV183+DAU183</f>
        <v>0</v>
      </c>
      <c r="DAR183" s="170" t="s">
        <v>30</v>
      </c>
      <c r="DAS183" s="170" t="n">
        <v>197255.2</v>
      </c>
      <c r="DAT183" s="170" t="n">
        <f aca="false">DAT188+DAT214</f>
        <v>0</v>
      </c>
      <c r="DAY183" s="170" t="s">
        <v>30</v>
      </c>
      <c r="DAZ183" s="170" t="n">
        <f aca="false">DBF183+DBE183</f>
        <v>0</v>
      </c>
      <c r="DBB183" s="170" t="s">
        <v>30</v>
      </c>
      <c r="DBC183" s="170" t="n">
        <v>197255.2</v>
      </c>
      <c r="DBD183" s="170" t="n">
        <f aca="false">DBD188+DBD214</f>
        <v>0</v>
      </c>
      <c r="DBI183" s="170" t="s">
        <v>30</v>
      </c>
      <c r="DBJ183" s="170" t="n">
        <f aca="false">DBP183+DBO183</f>
        <v>0</v>
      </c>
      <c r="DBL183" s="170" t="s">
        <v>30</v>
      </c>
      <c r="DBM183" s="170" t="n">
        <v>197255.2</v>
      </c>
      <c r="DBN183" s="170" t="n">
        <f aca="false">DBN188+DBN214</f>
        <v>0</v>
      </c>
      <c r="DBS183" s="170" t="s">
        <v>30</v>
      </c>
      <c r="DBT183" s="170" t="n">
        <f aca="false">DBZ183+DBY183</f>
        <v>0</v>
      </c>
      <c r="DBV183" s="170" t="s">
        <v>30</v>
      </c>
      <c r="DBW183" s="170" t="n">
        <v>197255.2</v>
      </c>
      <c r="DBX183" s="170" t="n">
        <f aca="false">DBX188+DBX214</f>
        <v>0</v>
      </c>
      <c r="DCC183" s="170" t="s">
        <v>30</v>
      </c>
      <c r="DCD183" s="170" t="n">
        <f aca="false">DCJ183+DCI183</f>
        <v>0</v>
      </c>
      <c r="DCF183" s="170" t="s">
        <v>30</v>
      </c>
      <c r="DCG183" s="170" t="n">
        <v>197255.2</v>
      </c>
      <c r="DCH183" s="170" t="n">
        <f aca="false">DCH188+DCH214</f>
        <v>0</v>
      </c>
      <c r="DCM183" s="170" t="s">
        <v>30</v>
      </c>
      <c r="DCN183" s="170" t="n">
        <f aca="false">DCT183+DCS183</f>
        <v>0</v>
      </c>
      <c r="DCP183" s="170" t="s">
        <v>30</v>
      </c>
      <c r="DCQ183" s="170" t="n">
        <v>197255.2</v>
      </c>
      <c r="DCR183" s="170" t="n">
        <f aca="false">DCR188+DCR214</f>
        <v>0</v>
      </c>
      <c r="DCW183" s="170" t="s">
        <v>30</v>
      </c>
      <c r="DCX183" s="170" t="n">
        <f aca="false">DDD183+DDC183</f>
        <v>0</v>
      </c>
      <c r="DCZ183" s="170" t="s">
        <v>30</v>
      </c>
      <c r="DDA183" s="170" t="n">
        <v>197255.2</v>
      </c>
      <c r="DDB183" s="170" t="n">
        <f aca="false">DDB188+DDB214</f>
        <v>0</v>
      </c>
      <c r="DDG183" s="170" t="s">
        <v>30</v>
      </c>
      <c r="DDH183" s="170" t="n">
        <f aca="false">DDN183+DDM183</f>
        <v>0</v>
      </c>
      <c r="DDJ183" s="170" t="s">
        <v>30</v>
      </c>
      <c r="DDK183" s="170" t="n">
        <v>197255.2</v>
      </c>
      <c r="DDL183" s="170" t="n">
        <f aca="false">DDL188+DDL214</f>
        <v>0</v>
      </c>
      <c r="DDQ183" s="170" t="s">
        <v>30</v>
      </c>
      <c r="DDR183" s="170" t="n">
        <f aca="false">DDX183+DDW183</f>
        <v>0</v>
      </c>
      <c r="DDT183" s="170" t="s">
        <v>30</v>
      </c>
      <c r="DDU183" s="170" t="n">
        <v>197255.2</v>
      </c>
      <c r="DDV183" s="170" t="n">
        <f aca="false">DDV188+DDV214</f>
        <v>0</v>
      </c>
      <c r="DEA183" s="170" t="s">
        <v>30</v>
      </c>
      <c r="DEB183" s="170" t="n">
        <f aca="false">DEH183+DEG183</f>
        <v>0</v>
      </c>
      <c r="DED183" s="170" t="s">
        <v>30</v>
      </c>
      <c r="DEE183" s="170" t="n">
        <v>197255.2</v>
      </c>
      <c r="DEF183" s="170" t="n">
        <f aca="false">DEF188+DEF214</f>
        <v>0</v>
      </c>
      <c r="DEK183" s="170" t="s">
        <v>30</v>
      </c>
      <c r="DEL183" s="170" t="n">
        <f aca="false">DER183+DEQ183</f>
        <v>0</v>
      </c>
      <c r="DEN183" s="170" t="s">
        <v>30</v>
      </c>
      <c r="DEO183" s="170" t="n">
        <v>197255.2</v>
      </c>
      <c r="DEP183" s="170" t="n">
        <f aca="false">DEP188+DEP214</f>
        <v>0</v>
      </c>
      <c r="DEU183" s="170" t="s">
        <v>30</v>
      </c>
      <c r="DEV183" s="170" t="n">
        <f aca="false">DFB183+DFA183</f>
        <v>0</v>
      </c>
      <c r="DEX183" s="170" t="s">
        <v>30</v>
      </c>
      <c r="DEY183" s="170" t="n">
        <v>197255.2</v>
      </c>
      <c r="DEZ183" s="170" t="n">
        <f aca="false">DEZ188+DEZ214</f>
        <v>0</v>
      </c>
      <c r="DFE183" s="170" t="s">
        <v>30</v>
      </c>
      <c r="DFF183" s="170" t="n">
        <f aca="false">DFL183+DFK183</f>
        <v>0</v>
      </c>
      <c r="DFH183" s="170" t="s">
        <v>30</v>
      </c>
      <c r="DFI183" s="170" t="n">
        <v>197255.2</v>
      </c>
      <c r="DFJ183" s="170" t="n">
        <f aca="false">DFJ188+DFJ214</f>
        <v>0</v>
      </c>
      <c r="DFO183" s="170" t="s">
        <v>30</v>
      </c>
      <c r="DFP183" s="170" t="n">
        <f aca="false">DFV183+DFU183</f>
        <v>0</v>
      </c>
      <c r="DFR183" s="170" t="s">
        <v>30</v>
      </c>
      <c r="DFS183" s="170" t="n">
        <v>197255.2</v>
      </c>
      <c r="DFT183" s="170" t="n">
        <f aca="false">DFT188+DFT214</f>
        <v>0</v>
      </c>
      <c r="DFY183" s="170" t="s">
        <v>30</v>
      </c>
      <c r="DFZ183" s="170" t="n">
        <f aca="false">DGF183+DGE183</f>
        <v>0</v>
      </c>
      <c r="DGB183" s="170" t="s">
        <v>30</v>
      </c>
      <c r="DGC183" s="170" t="n">
        <v>197255.2</v>
      </c>
      <c r="DGD183" s="170" t="n">
        <f aca="false">DGD188+DGD214</f>
        <v>0</v>
      </c>
      <c r="DGI183" s="170" t="s">
        <v>30</v>
      </c>
      <c r="DGJ183" s="170" t="n">
        <f aca="false">DGP183+DGO183</f>
        <v>0</v>
      </c>
      <c r="DGL183" s="170" t="s">
        <v>30</v>
      </c>
      <c r="DGM183" s="170" t="n">
        <v>197255.2</v>
      </c>
      <c r="DGN183" s="170" t="n">
        <f aca="false">DGN188+DGN214</f>
        <v>0</v>
      </c>
      <c r="DGS183" s="170" t="s">
        <v>30</v>
      </c>
      <c r="DGT183" s="170" t="n">
        <f aca="false">DGZ183+DGY183</f>
        <v>0</v>
      </c>
      <c r="DGV183" s="170" t="s">
        <v>30</v>
      </c>
      <c r="DGW183" s="170" t="n">
        <v>197255.2</v>
      </c>
      <c r="DGX183" s="170" t="n">
        <f aca="false">DGX188+DGX214</f>
        <v>0</v>
      </c>
      <c r="DHC183" s="170" t="s">
        <v>30</v>
      </c>
      <c r="DHD183" s="170" t="n">
        <f aca="false">DHJ183+DHI183</f>
        <v>0</v>
      </c>
      <c r="DHF183" s="170" t="s">
        <v>30</v>
      </c>
      <c r="DHG183" s="170" t="n">
        <v>197255.2</v>
      </c>
      <c r="DHH183" s="170" t="n">
        <f aca="false">DHH188+DHH214</f>
        <v>0</v>
      </c>
      <c r="DHM183" s="170" t="s">
        <v>30</v>
      </c>
      <c r="DHN183" s="170" t="n">
        <f aca="false">DHT183+DHS183</f>
        <v>0</v>
      </c>
      <c r="DHP183" s="170" t="s">
        <v>30</v>
      </c>
      <c r="DHQ183" s="170" t="n">
        <v>197255.2</v>
      </c>
      <c r="DHR183" s="170" t="n">
        <f aca="false">DHR188+DHR214</f>
        <v>0</v>
      </c>
      <c r="DHW183" s="170" t="s">
        <v>30</v>
      </c>
      <c r="DHX183" s="170" t="n">
        <f aca="false">DID183+DIC183</f>
        <v>0</v>
      </c>
      <c r="DHZ183" s="170" t="s">
        <v>30</v>
      </c>
      <c r="DIA183" s="170" t="n">
        <v>197255.2</v>
      </c>
      <c r="DIB183" s="170" t="n">
        <f aca="false">DIB188+DIB214</f>
        <v>0</v>
      </c>
      <c r="DIG183" s="170" t="s">
        <v>30</v>
      </c>
      <c r="DIH183" s="170" t="n">
        <f aca="false">DIN183+DIM183</f>
        <v>0</v>
      </c>
      <c r="DIJ183" s="170" t="s">
        <v>30</v>
      </c>
      <c r="DIK183" s="170" t="n">
        <v>197255.2</v>
      </c>
      <c r="DIL183" s="170" t="n">
        <f aca="false">DIL188+DIL214</f>
        <v>0</v>
      </c>
      <c r="DIQ183" s="170" t="s">
        <v>30</v>
      </c>
      <c r="DIR183" s="170" t="n">
        <f aca="false">DIX183+DIW183</f>
        <v>0</v>
      </c>
      <c r="DIT183" s="170" t="s">
        <v>30</v>
      </c>
      <c r="DIU183" s="170" t="n">
        <v>197255.2</v>
      </c>
      <c r="DIV183" s="170" t="n">
        <f aca="false">DIV188+DIV214</f>
        <v>0</v>
      </c>
      <c r="DJA183" s="170" t="s">
        <v>30</v>
      </c>
      <c r="DJB183" s="170" t="n">
        <f aca="false">DJH183+DJG183</f>
        <v>0</v>
      </c>
      <c r="DJD183" s="170" t="s">
        <v>30</v>
      </c>
      <c r="DJE183" s="170" t="n">
        <v>197255.2</v>
      </c>
      <c r="DJF183" s="170" t="n">
        <f aca="false">DJF188+DJF214</f>
        <v>0</v>
      </c>
      <c r="DJK183" s="170" t="s">
        <v>30</v>
      </c>
      <c r="DJL183" s="170" t="n">
        <f aca="false">DJR183+DJQ183</f>
        <v>0</v>
      </c>
      <c r="DJN183" s="170" t="s">
        <v>30</v>
      </c>
      <c r="DJO183" s="170" t="n">
        <v>197255.2</v>
      </c>
      <c r="DJP183" s="170" t="n">
        <f aca="false">DJP188+DJP214</f>
        <v>0</v>
      </c>
      <c r="DJU183" s="170" t="s">
        <v>30</v>
      </c>
      <c r="DJV183" s="170" t="n">
        <f aca="false">DKB183+DKA183</f>
        <v>0</v>
      </c>
      <c r="DJX183" s="170" t="s">
        <v>30</v>
      </c>
      <c r="DJY183" s="170" t="n">
        <v>197255.2</v>
      </c>
      <c r="DJZ183" s="170" t="n">
        <f aca="false">DJZ188+DJZ214</f>
        <v>0</v>
      </c>
      <c r="DKE183" s="170" t="s">
        <v>30</v>
      </c>
      <c r="DKF183" s="170" t="n">
        <f aca="false">DKL183+DKK183</f>
        <v>0</v>
      </c>
      <c r="DKH183" s="170" t="s">
        <v>30</v>
      </c>
      <c r="DKI183" s="170" t="n">
        <v>197255.2</v>
      </c>
      <c r="DKJ183" s="170" t="n">
        <f aca="false">DKJ188+DKJ214</f>
        <v>0</v>
      </c>
      <c r="DKO183" s="170" t="s">
        <v>30</v>
      </c>
      <c r="DKP183" s="170" t="n">
        <f aca="false">DKV183+DKU183</f>
        <v>0</v>
      </c>
      <c r="DKR183" s="170" t="s">
        <v>30</v>
      </c>
      <c r="DKS183" s="170" t="n">
        <v>197255.2</v>
      </c>
      <c r="DKT183" s="170" t="n">
        <f aca="false">DKT188+DKT214</f>
        <v>0</v>
      </c>
      <c r="DKY183" s="170" t="s">
        <v>30</v>
      </c>
      <c r="DKZ183" s="170" t="n">
        <f aca="false">DLF183+DLE183</f>
        <v>0</v>
      </c>
      <c r="DLB183" s="170" t="s">
        <v>30</v>
      </c>
      <c r="DLC183" s="170" t="n">
        <v>197255.2</v>
      </c>
      <c r="DLD183" s="170" t="n">
        <f aca="false">DLD188+DLD214</f>
        <v>0</v>
      </c>
      <c r="DLI183" s="170" t="s">
        <v>30</v>
      </c>
      <c r="DLJ183" s="170" t="n">
        <f aca="false">DLP183+DLO183</f>
        <v>0</v>
      </c>
      <c r="DLL183" s="170" t="s">
        <v>30</v>
      </c>
      <c r="DLM183" s="170" t="n">
        <v>197255.2</v>
      </c>
      <c r="DLN183" s="170" t="n">
        <f aca="false">DLN188+DLN214</f>
        <v>0</v>
      </c>
      <c r="DLS183" s="170" t="s">
        <v>30</v>
      </c>
      <c r="DLT183" s="170" t="n">
        <f aca="false">DLZ183+DLY183</f>
        <v>0</v>
      </c>
      <c r="DLV183" s="170" t="s">
        <v>30</v>
      </c>
      <c r="DLW183" s="170" t="n">
        <v>197255.2</v>
      </c>
      <c r="DLX183" s="170" t="n">
        <f aca="false">DLX188+DLX214</f>
        <v>0</v>
      </c>
      <c r="DMC183" s="170" t="s">
        <v>30</v>
      </c>
      <c r="DMD183" s="170" t="n">
        <f aca="false">DMJ183+DMI183</f>
        <v>0</v>
      </c>
      <c r="DMF183" s="170" t="s">
        <v>30</v>
      </c>
      <c r="DMG183" s="170" t="n">
        <v>197255.2</v>
      </c>
      <c r="DMH183" s="170" t="n">
        <f aca="false">DMH188+DMH214</f>
        <v>0</v>
      </c>
      <c r="DMM183" s="170" t="s">
        <v>30</v>
      </c>
      <c r="DMN183" s="170" t="n">
        <f aca="false">DMT183+DMS183</f>
        <v>0</v>
      </c>
      <c r="DMP183" s="170" t="s">
        <v>30</v>
      </c>
      <c r="DMQ183" s="170" t="n">
        <v>197255.2</v>
      </c>
      <c r="DMR183" s="170" t="n">
        <f aca="false">DMR188+DMR214</f>
        <v>0</v>
      </c>
      <c r="DMW183" s="170" t="s">
        <v>30</v>
      </c>
      <c r="DMX183" s="170" t="n">
        <f aca="false">DND183+DNC183</f>
        <v>0</v>
      </c>
      <c r="DMZ183" s="170" t="s">
        <v>30</v>
      </c>
      <c r="DNA183" s="170" t="n">
        <v>197255.2</v>
      </c>
      <c r="DNB183" s="170" t="n">
        <f aca="false">DNB188+DNB214</f>
        <v>0</v>
      </c>
      <c r="DNG183" s="170" t="s">
        <v>30</v>
      </c>
      <c r="DNH183" s="170" t="n">
        <f aca="false">DNN183+DNM183</f>
        <v>0</v>
      </c>
      <c r="DNJ183" s="170" t="s">
        <v>30</v>
      </c>
      <c r="DNK183" s="170" t="n">
        <v>197255.2</v>
      </c>
      <c r="DNL183" s="170" t="n">
        <f aca="false">DNL188+DNL214</f>
        <v>0</v>
      </c>
      <c r="DNQ183" s="170" t="s">
        <v>30</v>
      </c>
      <c r="DNR183" s="170" t="n">
        <f aca="false">DNX183+DNW183</f>
        <v>0</v>
      </c>
      <c r="DNT183" s="170" t="s">
        <v>30</v>
      </c>
      <c r="DNU183" s="170" t="n">
        <v>197255.2</v>
      </c>
      <c r="DNV183" s="170" t="n">
        <f aca="false">DNV188+DNV214</f>
        <v>0</v>
      </c>
      <c r="DOA183" s="170" t="s">
        <v>30</v>
      </c>
      <c r="DOB183" s="170" t="n">
        <f aca="false">DOH183+DOG183</f>
        <v>0</v>
      </c>
      <c r="DOD183" s="170" t="s">
        <v>30</v>
      </c>
      <c r="DOE183" s="170" t="n">
        <v>197255.2</v>
      </c>
      <c r="DOF183" s="170" t="n">
        <f aca="false">DOF188+DOF214</f>
        <v>0</v>
      </c>
      <c r="DOK183" s="170" t="s">
        <v>30</v>
      </c>
      <c r="DOL183" s="170" t="n">
        <f aca="false">DOR183+DOQ183</f>
        <v>0</v>
      </c>
      <c r="DON183" s="170" t="s">
        <v>30</v>
      </c>
      <c r="DOO183" s="170" t="n">
        <v>197255.2</v>
      </c>
      <c r="DOP183" s="170" t="n">
        <f aca="false">DOP188+DOP214</f>
        <v>0</v>
      </c>
      <c r="DOU183" s="170" t="s">
        <v>30</v>
      </c>
      <c r="DOV183" s="170" t="n">
        <f aca="false">DPB183+DPA183</f>
        <v>0</v>
      </c>
      <c r="DOX183" s="170" t="s">
        <v>30</v>
      </c>
      <c r="DOY183" s="170" t="n">
        <v>197255.2</v>
      </c>
      <c r="DOZ183" s="170" t="n">
        <f aca="false">DOZ188+DOZ214</f>
        <v>0</v>
      </c>
      <c r="DPE183" s="170" t="s">
        <v>30</v>
      </c>
      <c r="DPF183" s="170" t="n">
        <f aca="false">DPL183+DPK183</f>
        <v>0</v>
      </c>
      <c r="DPH183" s="170" t="s">
        <v>30</v>
      </c>
      <c r="DPI183" s="170" t="n">
        <v>197255.2</v>
      </c>
      <c r="DPJ183" s="170" t="n">
        <f aca="false">DPJ188+DPJ214</f>
        <v>0</v>
      </c>
      <c r="DPO183" s="170" t="s">
        <v>30</v>
      </c>
      <c r="DPP183" s="170" t="n">
        <f aca="false">DPV183+DPU183</f>
        <v>0</v>
      </c>
      <c r="DPR183" s="170" t="s">
        <v>30</v>
      </c>
      <c r="DPS183" s="170" t="n">
        <v>197255.2</v>
      </c>
      <c r="DPT183" s="170" t="n">
        <f aca="false">DPT188+DPT214</f>
        <v>0</v>
      </c>
      <c r="DPY183" s="170" t="s">
        <v>30</v>
      </c>
      <c r="DPZ183" s="170" t="n">
        <f aca="false">DQF183+DQE183</f>
        <v>0</v>
      </c>
      <c r="DQB183" s="170" t="s">
        <v>30</v>
      </c>
      <c r="DQC183" s="170" t="n">
        <v>197255.2</v>
      </c>
      <c r="DQD183" s="170" t="n">
        <f aca="false">DQD188+DQD214</f>
        <v>0</v>
      </c>
      <c r="DQI183" s="170" t="s">
        <v>30</v>
      </c>
      <c r="DQJ183" s="170" t="n">
        <f aca="false">DQP183+DQO183</f>
        <v>0</v>
      </c>
      <c r="DQL183" s="170" t="s">
        <v>30</v>
      </c>
      <c r="DQM183" s="170" t="n">
        <v>197255.2</v>
      </c>
      <c r="DQN183" s="170" t="n">
        <f aca="false">DQN188+DQN214</f>
        <v>0</v>
      </c>
      <c r="DQS183" s="170" t="s">
        <v>30</v>
      </c>
      <c r="DQT183" s="170" t="n">
        <f aca="false">DQZ183+DQY183</f>
        <v>0</v>
      </c>
      <c r="DQV183" s="170" t="s">
        <v>30</v>
      </c>
      <c r="DQW183" s="170" t="n">
        <v>197255.2</v>
      </c>
      <c r="DQX183" s="170" t="n">
        <f aca="false">DQX188+DQX214</f>
        <v>0</v>
      </c>
      <c r="DRC183" s="170" t="s">
        <v>30</v>
      </c>
      <c r="DRD183" s="170" t="n">
        <f aca="false">DRJ183+DRI183</f>
        <v>0</v>
      </c>
      <c r="DRF183" s="170" t="s">
        <v>30</v>
      </c>
      <c r="DRG183" s="170" t="n">
        <v>197255.2</v>
      </c>
      <c r="DRH183" s="170" t="n">
        <f aca="false">DRH188+DRH214</f>
        <v>0</v>
      </c>
      <c r="DRM183" s="170" t="s">
        <v>30</v>
      </c>
      <c r="DRN183" s="170" t="n">
        <f aca="false">DRT183+DRS183</f>
        <v>0</v>
      </c>
      <c r="DRP183" s="170" t="s">
        <v>30</v>
      </c>
      <c r="DRQ183" s="170" t="n">
        <v>197255.2</v>
      </c>
      <c r="DRR183" s="170" t="n">
        <f aca="false">DRR188+DRR214</f>
        <v>0</v>
      </c>
      <c r="DRW183" s="170" t="s">
        <v>30</v>
      </c>
      <c r="DRX183" s="170" t="n">
        <f aca="false">DSD183+DSC183</f>
        <v>0</v>
      </c>
      <c r="DRZ183" s="170" t="s">
        <v>30</v>
      </c>
      <c r="DSA183" s="170" t="n">
        <v>197255.2</v>
      </c>
      <c r="DSB183" s="170" t="n">
        <f aca="false">DSB188+DSB214</f>
        <v>0</v>
      </c>
      <c r="DSG183" s="170" t="s">
        <v>30</v>
      </c>
      <c r="DSH183" s="170" t="n">
        <f aca="false">DSN183+DSM183</f>
        <v>0</v>
      </c>
      <c r="DSJ183" s="170" t="s">
        <v>30</v>
      </c>
      <c r="DSK183" s="170" t="n">
        <v>197255.2</v>
      </c>
      <c r="DSL183" s="170" t="n">
        <f aca="false">DSL188+DSL214</f>
        <v>0</v>
      </c>
      <c r="DSQ183" s="170" t="s">
        <v>30</v>
      </c>
      <c r="DSR183" s="170" t="n">
        <f aca="false">DSX183+DSW183</f>
        <v>0</v>
      </c>
      <c r="DST183" s="170" t="s">
        <v>30</v>
      </c>
      <c r="DSU183" s="170" t="n">
        <v>197255.2</v>
      </c>
      <c r="DSV183" s="170" t="n">
        <f aca="false">DSV188+DSV214</f>
        <v>0</v>
      </c>
      <c r="DTA183" s="170" t="s">
        <v>30</v>
      </c>
      <c r="DTB183" s="170" t="n">
        <f aca="false">DTH183+DTG183</f>
        <v>0</v>
      </c>
      <c r="DTD183" s="170" t="s">
        <v>30</v>
      </c>
      <c r="DTE183" s="170" t="n">
        <v>197255.2</v>
      </c>
      <c r="DTF183" s="170" t="n">
        <f aca="false">DTF188+DTF214</f>
        <v>0</v>
      </c>
      <c r="DTK183" s="170" t="s">
        <v>30</v>
      </c>
      <c r="DTL183" s="170" t="n">
        <f aca="false">DTR183+DTQ183</f>
        <v>0</v>
      </c>
      <c r="DTN183" s="170" t="s">
        <v>30</v>
      </c>
      <c r="DTO183" s="170" t="n">
        <v>197255.2</v>
      </c>
      <c r="DTP183" s="170" t="n">
        <f aca="false">DTP188+DTP214</f>
        <v>0</v>
      </c>
      <c r="DTU183" s="170" t="s">
        <v>30</v>
      </c>
      <c r="DTV183" s="170" t="n">
        <f aca="false">DUB183+DUA183</f>
        <v>0</v>
      </c>
      <c r="DTX183" s="170" t="s">
        <v>30</v>
      </c>
      <c r="DTY183" s="170" t="n">
        <v>197255.2</v>
      </c>
      <c r="DTZ183" s="170" t="n">
        <f aca="false">DTZ188+DTZ214</f>
        <v>0</v>
      </c>
      <c r="DUE183" s="170" t="s">
        <v>30</v>
      </c>
      <c r="DUF183" s="170" t="n">
        <f aca="false">DUL183+DUK183</f>
        <v>0</v>
      </c>
      <c r="DUH183" s="170" t="s">
        <v>30</v>
      </c>
      <c r="DUI183" s="170" t="n">
        <v>197255.2</v>
      </c>
      <c r="DUJ183" s="170" t="n">
        <f aca="false">DUJ188+DUJ214</f>
        <v>0</v>
      </c>
      <c r="DUO183" s="170" t="s">
        <v>30</v>
      </c>
      <c r="DUP183" s="170" t="n">
        <f aca="false">DUV183+DUU183</f>
        <v>0</v>
      </c>
      <c r="DUR183" s="170" t="s">
        <v>30</v>
      </c>
      <c r="DUS183" s="170" t="n">
        <v>197255.2</v>
      </c>
      <c r="DUT183" s="170" t="n">
        <f aca="false">DUT188+DUT214</f>
        <v>0</v>
      </c>
      <c r="DUY183" s="170" t="s">
        <v>30</v>
      </c>
      <c r="DUZ183" s="170" t="n">
        <f aca="false">DVF183+DVE183</f>
        <v>0</v>
      </c>
      <c r="DVB183" s="170" t="s">
        <v>30</v>
      </c>
      <c r="DVC183" s="170" t="n">
        <v>197255.2</v>
      </c>
      <c r="DVD183" s="170" t="n">
        <f aca="false">DVD188+DVD214</f>
        <v>0</v>
      </c>
      <c r="DVI183" s="170" t="s">
        <v>30</v>
      </c>
      <c r="DVJ183" s="170" t="n">
        <f aca="false">DVP183+DVO183</f>
        <v>0</v>
      </c>
      <c r="DVL183" s="170" t="s">
        <v>30</v>
      </c>
      <c r="DVM183" s="170" t="n">
        <v>197255.2</v>
      </c>
      <c r="DVN183" s="170" t="n">
        <f aca="false">DVN188+DVN214</f>
        <v>0</v>
      </c>
      <c r="DVS183" s="170" t="s">
        <v>30</v>
      </c>
      <c r="DVT183" s="170" t="n">
        <f aca="false">DVZ183+DVY183</f>
        <v>0</v>
      </c>
      <c r="DVV183" s="170" t="s">
        <v>30</v>
      </c>
      <c r="DVW183" s="170" t="n">
        <v>197255.2</v>
      </c>
      <c r="DVX183" s="170" t="n">
        <f aca="false">DVX188+DVX214</f>
        <v>0</v>
      </c>
      <c r="DWC183" s="170" t="s">
        <v>30</v>
      </c>
      <c r="DWD183" s="170" t="n">
        <f aca="false">DWJ183+DWI183</f>
        <v>0</v>
      </c>
      <c r="DWF183" s="170" t="s">
        <v>30</v>
      </c>
      <c r="DWG183" s="170" t="n">
        <v>197255.2</v>
      </c>
      <c r="DWH183" s="170" t="n">
        <f aca="false">DWH188+DWH214</f>
        <v>0</v>
      </c>
      <c r="DWM183" s="170" t="s">
        <v>30</v>
      </c>
      <c r="DWN183" s="170" t="n">
        <f aca="false">DWT183+DWS183</f>
        <v>0</v>
      </c>
      <c r="DWP183" s="170" t="s">
        <v>30</v>
      </c>
      <c r="DWQ183" s="170" t="n">
        <v>197255.2</v>
      </c>
      <c r="DWR183" s="170" t="n">
        <f aca="false">DWR188+DWR214</f>
        <v>0</v>
      </c>
      <c r="DWW183" s="170" t="s">
        <v>30</v>
      </c>
      <c r="DWX183" s="170" t="n">
        <f aca="false">DXD183+DXC183</f>
        <v>0</v>
      </c>
      <c r="DWZ183" s="170" t="s">
        <v>30</v>
      </c>
      <c r="DXA183" s="170" t="n">
        <v>197255.2</v>
      </c>
      <c r="DXB183" s="170" t="n">
        <f aca="false">DXB188+DXB214</f>
        <v>0</v>
      </c>
      <c r="DXG183" s="170" t="s">
        <v>30</v>
      </c>
      <c r="DXH183" s="170" t="n">
        <f aca="false">DXN183+DXM183</f>
        <v>0</v>
      </c>
      <c r="DXJ183" s="170" t="s">
        <v>30</v>
      </c>
      <c r="DXK183" s="170" t="n">
        <v>197255.2</v>
      </c>
      <c r="DXL183" s="170" t="n">
        <f aca="false">DXL188+DXL214</f>
        <v>0</v>
      </c>
      <c r="DXQ183" s="170" t="s">
        <v>30</v>
      </c>
      <c r="DXR183" s="170" t="n">
        <f aca="false">DXX183+DXW183</f>
        <v>0</v>
      </c>
      <c r="DXT183" s="170" t="s">
        <v>30</v>
      </c>
      <c r="DXU183" s="170" t="n">
        <v>197255.2</v>
      </c>
      <c r="DXV183" s="170" t="n">
        <f aca="false">DXV188+DXV214</f>
        <v>0</v>
      </c>
      <c r="DYA183" s="170" t="s">
        <v>30</v>
      </c>
      <c r="DYB183" s="170" t="n">
        <f aca="false">DYH183+DYG183</f>
        <v>0</v>
      </c>
      <c r="DYD183" s="170" t="s">
        <v>30</v>
      </c>
      <c r="DYE183" s="170" t="n">
        <v>197255.2</v>
      </c>
      <c r="DYF183" s="170" t="n">
        <f aca="false">DYF188+DYF214</f>
        <v>0</v>
      </c>
      <c r="DYK183" s="170" t="s">
        <v>30</v>
      </c>
      <c r="DYL183" s="170" t="n">
        <f aca="false">DYR183+DYQ183</f>
        <v>0</v>
      </c>
      <c r="DYN183" s="170" t="s">
        <v>30</v>
      </c>
      <c r="DYO183" s="170" t="n">
        <v>197255.2</v>
      </c>
      <c r="DYP183" s="170" t="n">
        <f aca="false">DYP188+DYP214</f>
        <v>0</v>
      </c>
      <c r="DYU183" s="170" t="s">
        <v>30</v>
      </c>
      <c r="DYV183" s="170" t="n">
        <f aca="false">DZB183+DZA183</f>
        <v>0</v>
      </c>
      <c r="DYX183" s="170" t="s">
        <v>30</v>
      </c>
      <c r="DYY183" s="170" t="n">
        <v>197255.2</v>
      </c>
      <c r="DYZ183" s="170" t="n">
        <f aca="false">DYZ188+DYZ214</f>
        <v>0</v>
      </c>
      <c r="DZE183" s="170" t="s">
        <v>30</v>
      </c>
      <c r="DZF183" s="170" t="n">
        <f aca="false">DZL183+DZK183</f>
        <v>0</v>
      </c>
      <c r="DZH183" s="170" t="s">
        <v>30</v>
      </c>
      <c r="DZI183" s="170" t="n">
        <v>197255.2</v>
      </c>
      <c r="DZJ183" s="170" t="n">
        <f aca="false">DZJ188+DZJ214</f>
        <v>0</v>
      </c>
      <c r="DZO183" s="170" t="s">
        <v>30</v>
      </c>
      <c r="DZP183" s="170" t="n">
        <f aca="false">DZV183+DZU183</f>
        <v>0</v>
      </c>
      <c r="DZR183" s="170" t="s">
        <v>30</v>
      </c>
      <c r="DZS183" s="170" t="n">
        <v>197255.2</v>
      </c>
      <c r="DZT183" s="170" t="n">
        <f aca="false">DZT188+DZT214</f>
        <v>0</v>
      </c>
      <c r="DZY183" s="170" t="s">
        <v>30</v>
      </c>
      <c r="DZZ183" s="170" t="n">
        <f aca="false">EAF183+EAE183</f>
        <v>0</v>
      </c>
      <c r="EAB183" s="170" t="s">
        <v>30</v>
      </c>
      <c r="EAC183" s="170" t="n">
        <v>197255.2</v>
      </c>
      <c r="EAD183" s="170" t="n">
        <f aca="false">EAD188+EAD214</f>
        <v>0</v>
      </c>
      <c r="EAI183" s="170" t="s">
        <v>30</v>
      </c>
      <c r="EAJ183" s="170" t="n">
        <f aca="false">EAP183+EAO183</f>
        <v>0</v>
      </c>
      <c r="EAL183" s="170" t="s">
        <v>30</v>
      </c>
      <c r="EAM183" s="170" t="n">
        <v>197255.2</v>
      </c>
      <c r="EAN183" s="170" t="n">
        <f aca="false">EAN188+EAN214</f>
        <v>0</v>
      </c>
      <c r="EAS183" s="170" t="s">
        <v>30</v>
      </c>
      <c r="EAT183" s="170" t="n">
        <f aca="false">EAZ183+EAY183</f>
        <v>0</v>
      </c>
      <c r="EAV183" s="170" t="s">
        <v>30</v>
      </c>
      <c r="EAW183" s="170" t="n">
        <v>197255.2</v>
      </c>
      <c r="EAX183" s="170" t="n">
        <f aca="false">EAX188+EAX214</f>
        <v>0</v>
      </c>
      <c r="EBC183" s="170" t="s">
        <v>30</v>
      </c>
      <c r="EBD183" s="170" t="n">
        <f aca="false">EBJ183+EBI183</f>
        <v>0</v>
      </c>
      <c r="EBF183" s="170" t="s">
        <v>30</v>
      </c>
      <c r="EBG183" s="170" t="n">
        <v>197255.2</v>
      </c>
      <c r="EBH183" s="170" t="n">
        <f aca="false">EBH188+EBH214</f>
        <v>0</v>
      </c>
      <c r="EBM183" s="170" t="s">
        <v>30</v>
      </c>
      <c r="EBN183" s="170" t="n">
        <f aca="false">EBT183+EBS183</f>
        <v>0</v>
      </c>
      <c r="EBP183" s="170" t="s">
        <v>30</v>
      </c>
      <c r="EBQ183" s="170" t="n">
        <v>197255.2</v>
      </c>
      <c r="EBR183" s="170" t="n">
        <f aca="false">EBR188+EBR214</f>
        <v>0</v>
      </c>
      <c r="EBW183" s="170" t="s">
        <v>30</v>
      </c>
      <c r="EBX183" s="170" t="n">
        <f aca="false">ECD183+ECC183</f>
        <v>0</v>
      </c>
      <c r="EBZ183" s="170" t="s">
        <v>30</v>
      </c>
      <c r="ECA183" s="170" t="n">
        <v>197255.2</v>
      </c>
      <c r="ECB183" s="170" t="n">
        <f aca="false">ECB188+ECB214</f>
        <v>0</v>
      </c>
      <c r="ECG183" s="170" t="s">
        <v>30</v>
      </c>
      <c r="ECH183" s="170" t="n">
        <f aca="false">ECN183+ECM183</f>
        <v>0</v>
      </c>
      <c r="ECJ183" s="170" t="s">
        <v>30</v>
      </c>
      <c r="ECK183" s="170" t="n">
        <v>197255.2</v>
      </c>
      <c r="ECL183" s="170" t="n">
        <f aca="false">ECL188+ECL214</f>
        <v>0</v>
      </c>
      <c r="ECQ183" s="170" t="s">
        <v>30</v>
      </c>
      <c r="ECR183" s="170" t="n">
        <f aca="false">ECX183+ECW183</f>
        <v>0</v>
      </c>
      <c r="ECT183" s="170" t="s">
        <v>30</v>
      </c>
      <c r="ECU183" s="170" t="n">
        <v>197255.2</v>
      </c>
      <c r="ECV183" s="170" t="n">
        <f aca="false">ECV188+ECV214</f>
        <v>0</v>
      </c>
      <c r="EDA183" s="170" t="s">
        <v>30</v>
      </c>
      <c r="EDB183" s="170" t="n">
        <f aca="false">EDH183+EDG183</f>
        <v>0</v>
      </c>
      <c r="EDD183" s="170" t="s">
        <v>30</v>
      </c>
      <c r="EDE183" s="170" t="n">
        <v>197255.2</v>
      </c>
      <c r="EDF183" s="170" t="n">
        <f aca="false">EDF188+EDF214</f>
        <v>0</v>
      </c>
      <c r="EDK183" s="170" t="s">
        <v>30</v>
      </c>
      <c r="EDL183" s="170" t="n">
        <f aca="false">EDR183+EDQ183</f>
        <v>0</v>
      </c>
      <c r="EDN183" s="170" t="s">
        <v>30</v>
      </c>
      <c r="EDO183" s="170" t="n">
        <v>197255.2</v>
      </c>
      <c r="EDP183" s="170" t="n">
        <f aca="false">EDP188+EDP214</f>
        <v>0</v>
      </c>
      <c r="EDU183" s="170" t="s">
        <v>30</v>
      </c>
      <c r="EDV183" s="170" t="n">
        <f aca="false">EEB183+EEA183</f>
        <v>0</v>
      </c>
      <c r="EDX183" s="170" t="s">
        <v>30</v>
      </c>
      <c r="EDY183" s="170" t="n">
        <v>197255.2</v>
      </c>
      <c r="EDZ183" s="170" t="n">
        <f aca="false">EDZ188+EDZ214</f>
        <v>0</v>
      </c>
      <c r="EEE183" s="170" t="s">
        <v>30</v>
      </c>
      <c r="EEF183" s="170" t="n">
        <f aca="false">EEL183+EEK183</f>
        <v>0</v>
      </c>
      <c r="EEH183" s="170" t="s">
        <v>30</v>
      </c>
      <c r="EEI183" s="170" t="n">
        <v>197255.2</v>
      </c>
      <c r="EEJ183" s="170" t="n">
        <f aca="false">EEJ188+EEJ214</f>
        <v>0</v>
      </c>
      <c r="EEO183" s="170" t="s">
        <v>30</v>
      </c>
      <c r="EEP183" s="170" t="n">
        <f aca="false">EEV183+EEU183</f>
        <v>0</v>
      </c>
      <c r="EER183" s="170" t="s">
        <v>30</v>
      </c>
      <c r="EES183" s="170" t="n">
        <v>197255.2</v>
      </c>
      <c r="EET183" s="170" t="n">
        <f aca="false">EET188+EET214</f>
        <v>0</v>
      </c>
      <c r="EEY183" s="170" t="s">
        <v>30</v>
      </c>
      <c r="EEZ183" s="170" t="n">
        <f aca="false">EFF183+EFE183</f>
        <v>0</v>
      </c>
      <c r="EFB183" s="170" t="s">
        <v>30</v>
      </c>
      <c r="EFC183" s="170" t="n">
        <v>197255.2</v>
      </c>
      <c r="EFD183" s="170" t="n">
        <f aca="false">EFD188+EFD214</f>
        <v>0</v>
      </c>
      <c r="EFI183" s="170" t="s">
        <v>30</v>
      </c>
      <c r="EFJ183" s="170" t="n">
        <f aca="false">EFP183+EFO183</f>
        <v>0</v>
      </c>
      <c r="EFL183" s="170" t="s">
        <v>30</v>
      </c>
      <c r="EFM183" s="170" t="n">
        <v>197255.2</v>
      </c>
      <c r="EFN183" s="170" t="n">
        <f aca="false">EFN188+EFN214</f>
        <v>0</v>
      </c>
      <c r="EFS183" s="170" t="s">
        <v>30</v>
      </c>
      <c r="EFT183" s="170" t="n">
        <f aca="false">EFZ183+EFY183</f>
        <v>0</v>
      </c>
      <c r="EFV183" s="170" t="s">
        <v>30</v>
      </c>
      <c r="EFW183" s="170" t="n">
        <v>197255.2</v>
      </c>
      <c r="EFX183" s="170" t="n">
        <f aca="false">EFX188+EFX214</f>
        <v>0</v>
      </c>
      <c r="EGC183" s="170" t="s">
        <v>30</v>
      </c>
      <c r="EGD183" s="170" t="n">
        <f aca="false">EGJ183+EGI183</f>
        <v>0</v>
      </c>
      <c r="EGF183" s="170" t="s">
        <v>30</v>
      </c>
      <c r="EGG183" s="170" t="n">
        <v>197255.2</v>
      </c>
      <c r="EGH183" s="170" t="n">
        <f aca="false">EGH188+EGH214</f>
        <v>0</v>
      </c>
      <c r="EGM183" s="170" t="s">
        <v>30</v>
      </c>
      <c r="EGN183" s="170" t="n">
        <f aca="false">EGT183+EGS183</f>
        <v>0</v>
      </c>
      <c r="EGP183" s="170" t="s">
        <v>30</v>
      </c>
      <c r="EGQ183" s="170" t="n">
        <v>197255.2</v>
      </c>
      <c r="EGR183" s="170" t="n">
        <f aca="false">EGR188+EGR214</f>
        <v>0</v>
      </c>
      <c r="EGW183" s="170" t="s">
        <v>30</v>
      </c>
      <c r="EGX183" s="170" t="n">
        <f aca="false">EHD183+EHC183</f>
        <v>0</v>
      </c>
      <c r="EGZ183" s="170" t="s">
        <v>30</v>
      </c>
      <c r="EHA183" s="170" t="n">
        <v>197255.2</v>
      </c>
      <c r="EHB183" s="170" t="n">
        <f aca="false">EHB188+EHB214</f>
        <v>0</v>
      </c>
      <c r="EHG183" s="170" t="s">
        <v>30</v>
      </c>
      <c r="EHH183" s="170" t="n">
        <f aca="false">EHN183+EHM183</f>
        <v>0</v>
      </c>
      <c r="EHJ183" s="170" t="s">
        <v>30</v>
      </c>
      <c r="EHK183" s="170" t="n">
        <v>197255.2</v>
      </c>
      <c r="EHL183" s="170" t="n">
        <f aca="false">EHL188+EHL214</f>
        <v>0</v>
      </c>
      <c r="EHQ183" s="170" t="s">
        <v>30</v>
      </c>
      <c r="EHR183" s="170" t="n">
        <f aca="false">EHX183+EHW183</f>
        <v>0</v>
      </c>
      <c r="EHT183" s="170" t="s">
        <v>30</v>
      </c>
      <c r="EHU183" s="170" t="n">
        <v>197255.2</v>
      </c>
      <c r="EHV183" s="170" t="n">
        <f aca="false">EHV188+EHV214</f>
        <v>0</v>
      </c>
      <c r="EIA183" s="170" t="s">
        <v>30</v>
      </c>
      <c r="EIB183" s="170" t="n">
        <f aca="false">EIH183+EIG183</f>
        <v>0</v>
      </c>
      <c r="EID183" s="170" t="s">
        <v>30</v>
      </c>
      <c r="EIE183" s="170" t="n">
        <v>197255.2</v>
      </c>
      <c r="EIF183" s="170" t="n">
        <f aca="false">EIF188+EIF214</f>
        <v>0</v>
      </c>
      <c r="EIK183" s="170" t="s">
        <v>30</v>
      </c>
      <c r="EIL183" s="170" t="n">
        <f aca="false">EIR183+EIQ183</f>
        <v>0</v>
      </c>
      <c r="EIN183" s="170" t="s">
        <v>30</v>
      </c>
      <c r="EIO183" s="170" t="n">
        <v>197255.2</v>
      </c>
      <c r="EIP183" s="170" t="n">
        <f aca="false">EIP188+EIP214</f>
        <v>0</v>
      </c>
      <c r="EIU183" s="170" t="s">
        <v>30</v>
      </c>
      <c r="EIV183" s="170" t="n">
        <f aca="false">EJB183+EJA183</f>
        <v>0</v>
      </c>
      <c r="EIX183" s="170" t="s">
        <v>30</v>
      </c>
      <c r="EIY183" s="170" t="n">
        <v>197255.2</v>
      </c>
      <c r="EIZ183" s="170" t="n">
        <f aca="false">EIZ188+EIZ214</f>
        <v>0</v>
      </c>
      <c r="EJE183" s="170" t="s">
        <v>30</v>
      </c>
      <c r="EJF183" s="170" t="n">
        <f aca="false">EJL183+EJK183</f>
        <v>0</v>
      </c>
      <c r="EJH183" s="170" t="s">
        <v>30</v>
      </c>
      <c r="EJI183" s="170" t="n">
        <v>197255.2</v>
      </c>
      <c r="EJJ183" s="170" t="n">
        <f aca="false">EJJ188+EJJ214</f>
        <v>0</v>
      </c>
      <c r="EJO183" s="170" t="s">
        <v>30</v>
      </c>
      <c r="EJP183" s="170" t="n">
        <f aca="false">EJV183+EJU183</f>
        <v>0</v>
      </c>
      <c r="EJR183" s="170" t="s">
        <v>30</v>
      </c>
      <c r="EJS183" s="170" t="n">
        <v>197255.2</v>
      </c>
      <c r="EJT183" s="170" t="n">
        <f aca="false">EJT188+EJT214</f>
        <v>0</v>
      </c>
      <c r="EJY183" s="170" t="s">
        <v>30</v>
      </c>
      <c r="EJZ183" s="170" t="n">
        <f aca="false">EKF183+EKE183</f>
        <v>0</v>
      </c>
      <c r="EKB183" s="170" t="s">
        <v>30</v>
      </c>
      <c r="EKC183" s="170" t="n">
        <v>197255.2</v>
      </c>
      <c r="EKD183" s="170" t="n">
        <f aca="false">EKD188+EKD214</f>
        <v>0</v>
      </c>
      <c r="EKI183" s="170" t="s">
        <v>30</v>
      </c>
      <c r="EKJ183" s="170" t="n">
        <f aca="false">EKP183+EKO183</f>
        <v>0</v>
      </c>
      <c r="EKL183" s="170" t="s">
        <v>30</v>
      </c>
      <c r="EKM183" s="170" t="n">
        <v>197255.2</v>
      </c>
      <c r="EKN183" s="170" t="n">
        <f aca="false">EKN188+EKN214</f>
        <v>0</v>
      </c>
      <c r="EKS183" s="170" t="s">
        <v>30</v>
      </c>
      <c r="EKT183" s="170" t="n">
        <f aca="false">EKZ183+EKY183</f>
        <v>0</v>
      </c>
      <c r="EKV183" s="170" t="s">
        <v>30</v>
      </c>
      <c r="EKW183" s="170" t="n">
        <v>197255.2</v>
      </c>
      <c r="EKX183" s="170" t="n">
        <f aca="false">EKX188+EKX214</f>
        <v>0</v>
      </c>
      <c r="ELC183" s="170" t="s">
        <v>30</v>
      </c>
      <c r="ELD183" s="170" t="n">
        <f aca="false">ELJ183+ELI183</f>
        <v>0</v>
      </c>
      <c r="ELF183" s="170" t="s">
        <v>30</v>
      </c>
      <c r="ELG183" s="170" t="n">
        <v>197255.2</v>
      </c>
      <c r="ELH183" s="170" t="n">
        <f aca="false">ELH188+ELH214</f>
        <v>0</v>
      </c>
      <c r="ELM183" s="170" t="s">
        <v>30</v>
      </c>
      <c r="ELN183" s="170" t="n">
        <f aca="false">ELT183+ELS183</f>
        <v>0</v>
      </c>
      <c r="ELP183" s="170" t="s">
        <v>30</v>
      </c>
      <c r="ELQ183" s="170" t="n">
        <v>197255.2</v>
      </c>
      <c r="ELR183" s="170" t="n">
        <f aca="false">ELR188+ELR214</f>
        <v>0</v>
      </c>
      <c r="ELW183" s="170" t="s">
        <v>30</v>
      </c>
      <c r="ELX183" s="170" t="n">
        <f aca="false">EMD183+EMC183</f>
        <v>0</v>
      </c>
      <c r="ELZ183" s="170" t="s">
        <v>30</v>
      </c>
      <c r="EMA183" s="170" t="n">
        <v>197255.2</v>
      </c>
      <c r="EMB183" s="170" t="n">
        <f aca="false">EMB188+EMB214</f>
        <v>0</v>
      </c>
      <c r="EMG183" s="170" t="s">
        <v>30</v>
      </c>
      <c r="EMH183" s="170" t="n">
        <f aca="false">EMN183+EMM183</f>
        <v>0</v>
      </c>
      <c r="EMJ183" s="170" t="s">
        <v>30</v>
      </c>
      <c r="EMK183" s="170" t="n">
        <v>197255.2</v>
      </c>
      <c r="EML183" s="170" t="n">
        <f aca="false">EML188+EML214</f>
        <v>0</v>
      </c>
      <c r="EMQ183" s="170" t="s">
        <v>30</v>
      </c>
      <c r="EMR183" s="170" t="n">
        <f aca="false">EMX183+EMW183</f>
        <v>0</v>
      </c>
      <c r="EMT183" s="170" t="s">
        <v>30</v>
      </c>
      <c r="EMU183" s="170" t="n">
        <v>197255.2</v>
      </c>
      <c r="EMV183" s="170" t="n">
        <f aca="false">EMV188+EMV214</f>
        <v>0</v>
      </c>
      <c r="ENA183" s="170" t="s">
        <v>30</v>
      </c>
      <c r="ENB183" s="170" t="n">
        <f aca="false">ENH183+ENG183</f>
        <v>0</v>
      </c>
      <c r="END183" s="170" t="s">
        <v>30</v>
      </c>
      <c r="ENE183" s="170" t="n">
        <v>197255.2</v>
      </c>
      <c r="ENF183" s="170" t="n">
        <f aca="false">ENF188+ENF214</f>
        <v>0</v>
      </c>
      <c r="ENK183" s="170" t="s">
        <v>30</v>
      </c>
      <c r="ENL183" s="170" t="n">
        <f aca="false">ENR183+ENQ183</f>
        <v>0</v>
      </c>
      <c r="ENN183" s="170" t="s">
        <v>30</v>
      </c>
      <c r="ENO183" s="170" t="n">
        <v>197255.2</v>
      </c>
      <c r="ENP183" s="170" t="n">
        <f aca="false">ENP188+ENP214</f>
        <v>0</v>
      </c>
      <c r="ENU183" s="170" t="s">
        <v>30</v>
      </c>
      <c r="ENV183" s="170" t="n">
        <f aca="false">EOB183+EOA183</f>
        <v>0</v>
      </c>
      <c r="ENX183" s="170" t="s">
        <v>30</v>
      </c>
      <c r="ENY183" s="170" t="n">
        <v>197255.2</v>
      </c>
      <c r="ENZ183" s="170" t="n">
        <f aca="false">ENZ188+ENZ214</f>
        <v>0</v>
      </c>
      <c r="EOE183" s="170" t="s">
        <v>30</v>
      </c>
      <c r="EOF183" s="170" t="n">
        <f aca="false">EOL183+EOK183</f>
        <v>0</v>
      </c>
      <c r="EOH183" s="170" t="s">
        <v>30</v>
      </c>
      <c r="EOI183" s="170" t="n">
        <v>197255.2</v>
      </c>
      <c r="EOJ183" s="170" t="n">
        <f aca="false">EOJ188+EOJ214</f>
        <v>0</v>
      </c>
      <c r="EOO183" s="170" t="s">
        <v>30</v>
      </c>
      <c r="EOP183" s="170" t="n">
        <f aca="false">EOV183+EOU183</f>
        <v>0</v>
      </c>
      <c r="EOR183" s="170" t="s">
        <v>30</v>
      </c>
      <c r="EOS183" s="170" t="n">
        <v>197255.2</v>
      </c>
      <c r="EOT183" s="170" t="n">
        <f aca="false">EOT188+EOT214</f>
        <v>0</v>
      </c>
      <c r="EOY183" s="170" t="s">
        <v>30</v>
      </c>
      <c r="EOZ183" s="170" t="n">
        <f aca="false">EPF183+EPE183</f>
        <v>0</v>
      </c>
      <c r="EPB183" s="170" t="s">
        <v>30</v>
      </c>
      <c r="EPC183" s="170" t="n">
        <v>197255.2</v>
      </c>
      <c r="EPD183" s="170" t="n">
        <f aca="false">EPD188+EPD214</f>
        <v>0</v>
      </c>
      <c r="EPI183" s="170" t="s">
        <v>30</v>
      </c>
      <c r="EPJ183" s="170" t="n">
        <f aca="false">EPP183+EPO183</f>
        <v>0</v>
      </c>
      <c r="EPL183" s="170" t="s">
        <v>30</v>
      </c>
      <c r="EPM183" s="170" t="n">
        <v>197255.2</v>
      </c>
      <c r="EPN183" s="170" t="n">
        <f aca="false">EPN188+EPN214</f>
        <v>0</v>
      </c>
      <c r="EPS183" s="170" t="s">
        <v>30</v>
      </c>
      <c r="EPT183" s="170" t="n">
        <f aca="false">EPZ183+EPY183</f>
        <v>0</v>
      </c>
      <c r="EPV183" s="170" t="s">
        <v>30</v>
      </c>
      <c r="EPW183" s="170" t="n">
        <v>197255.2</v>
      </c>
      <c r="EPX183" s="170" t="n">
        <f aca="false">EPX188+EPX214</f>
        <v>0</v>
      </c>
      <c r="EQC183" s="170" t="s">
        <v>30</v>
      </c>
      <c r="EQD183" s="170" t="n">
        <f aca="false">EQJ183+EQI183</f>
        <v>0</v>
      </c>
      <c r="EQF183" s="170" t="s">
        <v>30</v>
      </c>
      <c r="EQG183" s="170" t="n">
        <v>197255.2</v>
      </c>
      <c r="EQH183" s="170" t="n">
        <f aca="false">EQH188+EQH214</f>
        <v>0</v>
      </c>
      <c r="EQM183" s="170" t="s">
        <v>30</v>
      </c>
      <c r="EQN183" s="170" t="n">
        <f aca="false">EQT183+EQS183</f>
        <v>0</v>
      </c>
      <c r="EQP183" s="170" t="s">
        <v>30</v>
      </c>
      <c r="EQQ183" s="170" t="n">
        <v>197255.2</v>
      </c>
      <c r="EQR183" s="170" t="n">
        <f aca="false">EQR188+EQR214</f>
        <v>0</v>
      </c>
      <c r="EQW183" s="170" t="s">
        <v>30</v>
      </c>
      <c r="EQX183" s="170" t="n">
        <f aca="false">ERD183+ERC183</f>
        <v>0</v>
      </c>
      <c r="EQZ183" s="170" t="s">
        <v>30</v>
      </c>
      <c r="ERA183" s="170" t="n">
        <v>197255.2</v>
      </c>
      <c r="ERB183" s="170" t="n">
        <f aca="false">ERB188+ERB214</f>
        <v>0</v>
      </c>
      <c r="ERG183" s="170" t="s">
        <v>30</v>
      </c>
      <c r="ERH183" s="170" t="n">
        <f aca="false">ERN183+ERM183</f>
        <v>0</v>
      </c>
      <c r="ERJ183" s="170" t="s">
        <v>30</v>
      </c>
      <c r="ERK183" s="170" t="n">
        <v>197255.2</v>
      </c>
      <c r="ERL183" s="170" t="n">
        <f aca="false">ERL188+ERL214</f>
        <v>0</v>
      </c>
      <c r="ERQ183" s="170" t="s">
        <v>30</v>
      </c>
      <c r="ERR183" s="170" t="n">
        <f aca="false">ERX183+ERW183</f>
        <v>0</v>
      </c>
      <c r="ERT183" s="170" t="s">
        <v>30</v>
      </c>
      <c r="ERU183" s="170" t="n">
        <v>197255.2</v>
      </c>
      <c r="ERV183" s="170" t="n">
        <f aca="false">ERV188+ERV214</f>
        <v>0</v>
      </c>
      <c r="ESA183" s="170" t="s">
        <v>30</v>
      </c>
      <c r="ESB183" s="170" t="n">
        <f aca="false">ESH183+ESG183</f>
        <v>0</v>
      </c>
      <c r="ESD183" s="170" t="s">
        <v>30</v>
      </c>
      <c r="ESE183" s="170" t="n">
        <v>197255.2</v>
      </c>
      <c r="ESF183" s="170" t="n">
        <f aca="false">ESF188+ESF214</f>
        <v>0</v>
      </c>
      <c r="ESK183" s="170" t="s">
        <v>30</v>
      </c>
      <c r="ESL183" s="170" t="n">
        <f aca="false">ESR183+ESQ183</f>
        <v>0</v>
      </c>
      <c r="ESN183" s="170" t="s">
        <v>30</v>
      </c>
      <c r="ESO183" s="170" t="n">
        <v>197255.2</v>
      </c>
      <c r="ESP183" s="170" t="n">
        <f aca="false">ESP188+ESP214</f>
        <v>0</v>
      </c>
      <c r="ESU183" s="170" t="s">
        <v>30</v>
      </c>
      <c r="ESV183" s="170" t="n">
        <f aca="false">ETB183+ETA183</f>
        <v>0</v>
      </c>
      <c r="ESX183" s="170" t="s">
        <v>30</v>
      </c>
      <c r="ESY183" s="170" t="n">
        <v>197255.2</v>
      </c>
      <c r="ESZ183" s="170" t="n">
        <f aca="false">ESZ188+ESZ214</f>
        <v>0</v>
      </c>
      <c r="ETE183" s="170" t="s">
        <v>30</v>
      </c>
      <c r="ETF183" s="170" t="n">
        <f aca="false">ETL183+ETK183</f>
        <v>0</v>
      </c>
      <c r="ETH183" s="170" t="s">
        <v>30</v>
      </c>
      <c r="ETI183" s="170" t="n">
        <v>197255.2</v>
      </c>
      <c r="ETJ183" s="170" t="n">
        <f aca="false">ETJ188+ETJ214</f>
        <v>0</v>
      </c>
      <c r="ETO183" s="170" t="s">
        <v>30</v>
      </c>
      <c r="ETP183" s="170" t="n">
        <f aca="false">ETV183+ETU183</f>
        <v>0</v>
      </c>
      <c r="ETR183" s="170" t="s">
        <v>30</v>
      </c>
      <c r="ETS183" s="170" t="n">
        <v>197255.2</v>
      </c>
      <c r="ETT183" s="170" t="n">
        <f aca="false">ETT188+ETT214</f>
        <v>0</v>
      </c>
      <c r="ETY183" s="170" t="s">
        <v>30</v>
      </c>
      <c r="ETZ183" s="170" t="n">
        <f aca="false">EUF183+EUE183</f>
        <v>0</v>
      </c>
      <c r="EUB183" s="170" t="s">
        <v>30</v>
      </c>
      <c r="EUC183" s="170" t="n">
        <v>197255.2</v>
      </c>
      <c r="EUD183" s="170" t="n">
        <f aca="false">EUD188+EUD214</f>
        <v>0</v>
      </c>
      <c r="EUI183" s="170" t="s">
        <v>30</v>
      </c>
      <c r="EUJ183" s="170" t="n">
        <f aca="false">EUP183+EUO183</f>
        <v>0</v>
      </c>
      <c r="EUL183" s="170" t="s">
        <v>30</v>
      </c>
      <c r="EUM183" s="170" t="n">
        <v>197255.2</v>
      </c>
      <c r="EUN183" s="170" t="n">
        <f aca="false">EUN188+EUN214</f>
        <v>0</v>
      </c>
      <c r="EUS183" s="170" t="s">
        <v>30</v>
      </c>
      <c r="EUT183" s="170" t="n">
        <f aca="false">EUZ183+EUY183</f>
        <v>0</v>
      </c>
      <c r="EUV183" s="170" t="s">
        <v>30</v>
      </c>
      <c r="EUW183" s="170" t="n">
        <v>197255.2</v>
      </c>
      <c r="EUX183" s="170" t="n">
        <f aca="false">EUX188+EUX214</f>
        <v>0</v>
      </c>
      <c r="EVC183" s="170" t="s">
        <v>30</v>
      </c>
      <c r="EVD183" s="170" t="n">
        <f aca="false">EVJ183+EVI183</f>
        <v>0</v>
      </c>
      <c r="EVF183" s="170" t="s">
        <v>30</v>
      </c>
      <c r="EVG183" s="170" t="n">
        <v>197255.2</v>
      </c>
      <c r="EVH183" s="170" t="n">
        <f aca="false">EVH188+EVH214</f>
        <v>0</v>
      </c>
      <c r="EVM183" s="170" t="s">
        <v>30</v>
      </c>
      <c r="EVN183" s="170" t="n">
        <f aca="false">EVT183+EVS183</f>
        <v>0</v>
      </c>
      <c r="EVP183" s="170" t="s">
        <v>30</v>
      </c>
      <c r="EVQ183" s="170" t="n">
        <v>197255.2</v>
      </c>
      <c r="EVR183" s="170" t="n">
        <f aca="false">EVR188+EVR214</f>
        <v>0</v>
      </c>
      <c r="EVW183" s="170" t="s">
        <v>30</v>
      </c>
      <c r="EVX183" s="170" t="n">
        <f aca="false">EWD183+EWC183</f>
        <v>0</v>
      </c>
      <c r="EVZ183" s="170" t="s">
        <v>30</v>
      </c>
      <c r="EWA183" s="170" t="n">
        <v>197255.2</v>
      </c>
      <c r="EWB183" s="170" t="n">
        <f aca="false">EWB188+EWB214</f>
        <v>0</v>
      </c>
      <c r="EWG183" s="170" t="s">
        <v>30</v>
      </c>
      <c r="EWH183" s="170" t="n">
        <f aca="false">EWN183+EWM183</f>
        <v>0</v>
      </c>
      <c r="EWJ183" s="170" t="s">
        <v>30</v>
      </c>
      <c r="EWK183" s="170" t="n">
        <v>197255.2</v>
      </c>
      <c r="EWL183" s="170" t="n">
        <f aca="false">EWL188+EWL214</f>
        <v>0</v>
      </c>
      <c r="EWQ183" s="170" t="s">
        <v>30</v>
      </c>
      <c r="EWR183" s="170" t="n">
        <f aca="false">EWX183+EWW183</f>
        <v>0</v>
      </c>
      <c r="EWT183" s="170" t="s">
        <v>30</v>
      </c>
      <c r="EWU183" s="170" t="n">
        <v>197255.2</v>
      </c>
      <c r="EWV183" s="170" t="n">
        <f aca="false">EWV188+EWV214</f>
        <v>0</v>
      </c>
      <c r="EXA183" s="170" t="s">
        <v>30</v>
      </c>
      <c r="EXB183" s="170" t="n">
        <f aca="false">EXH183+EXG183</f>
        <v>0</v>
      </c>
      <c r="EXD183" s="170" t="s">
        <v>30</v>
      </c>
      <c r="EXE183" s="170" t="n">
        <v>197255.2</v>
      </c>
      <c r="EXF183" s="170" t="n">
        <f aca="false">EXF188+EXF214</f>
        <v>0</v>
      </c>
      <c r="EXK183" s="170" t="s">
        <v>30</v>
      </c>
      <c r="EXL183" s="170" t="n">
        <f aca="false">EXR183+EXQ183</f>
        <v>0</v>
      </c>
      <c r="EXN183" s="170" t="s">
        <v>30</v>
      </c>
      <c r="EXO183" s="170" t="n">
        <v>197255.2</v>
      </c>
      <c r="EXP183" s="170" t="n">
        <f aca="false">EXP188+EXP214</f>
        <v>0</v>
      </c>
      <c r="EXU183" s="170" t="s">
        <v>30</v>
      </c>
      <c r="EXV183" s="170" t="n">
        <f aca="false">EYB183+EYA183</f>
        <v>0</v>
      </c>
      <c r="EXX183" s="170" t="s">
        <v>30</v>
      </c>
      <c r="EXY183" s="170" t="n">
        <v>197255.2</v>
      </c>
      <c r="EXZ183" s="170" t="n">
        <f aca="false">EXZ188+EXZ214</f>
        <v>0</v>
      </c>
      <c r="EYE183" s="170" t="s">
        <v>30</v>
      </c>
      <c r="EYF183" s="170" t="n">
        <f aca="false">EYL183+EYK183</f>
        <v>0</v>
      </c>
      <c r="EYH183" s="170" t="s">
        <v>30</v>
      </c>
      <c r="EYI183" s="170" t="n">
        <v>197255.2</v>
      </c>
      <c r="EYJ183" s="170" t="n">
        <f aca="false">EYJ188+EYJ214</f>
        <v>0</v>
      </c>
      <c r="EYO183" s="170" t="s">
        <v>30</v>
      </c>
      <c r="EYP183" s="170" t="n">
        <f aca="false">EYV183+EYU183</f>
        <v>0</v>
      </c>
      <c r="EYR183" s="170" t="s">
        <v>30</v>
      </c>
      <c r="EYS183" s="170" t="n">
        <v>197255.2</v>
      </c>
      <c r="EYT183" s="170" t="n">
        <f aca="false">EYT188+EYT214</f>
        <v>0</v>
      </c>
      <c r="EYY183" s="170" t="s">
        <v>30</v>
      </c>
      <c r="EYZ183" s="170" t="n">
        <f aca="false">EZF183+EZE183</f>
        <v>0</v>
      </c>
      <c r="EZB183" s="170" t="s">
        <v>30</v>
      </c>
      <c r="EZC183" s="170" t="n">
        <v>197255.2</v>
      </c>
      <c r="EZD183" s="170" t="n">
        <f aca="false">EZD188+EZD214</f>
        <v>0</v>
      </c>
      <c r="EZI183" s="170" t="s">
        <v>30</v>
      </c>
      <c r="EZJ183" s="170" t="n">
        <f aca="false">EZP183+EZO183</f>
        <v>0</v>
      </c>
      <c r="EZL183" s="170" t="s">
        <v>30</v>
      </c>
      <c r="EZM183" s="170" t="n">
        <v>197255.2</v>
      </c>
      <c r="EZN183" s="170" t="n">
        <f aca="false">EZN188+EZN214</f>
        <v>0</v>
      </c>
      <c r="EZS183" s="170" t="s">
        <v>30</v>
      </c>
      <c r="EZT183" s="170" t="n">
        <f aca="false">EZZ183+EZY183</f>
        <v>0</v>
      </c>
      <c r="EZV183" s="170" t="s">
        <v>30</v>
      </c>
      <c r="EZW183" s="170" t="n">
        <v>197255.2</v>
      </c>
      <c r="EZX183" s="170" t="n">
        <f aca="false">EZX188+EZX214</f>
        <v>0</v>
      </c>
      <c r="FAC183" s="170" t="s">
        <v>30</v>
      </c>
      <c r="FAD183" s="170" t="n">
        <f aca="false">FAJ183+FAI183</f>
        <v>0</v>
      </c>
      <c r="FAF183" s="170" t="s">
        <v>30</v>
      </c>
      <c r="FAG183" s="170" t="n">
        <v>197255.2</v>
      </c>
      <c r="FAH183" s="170" t="n">
        <f aca="false">FAH188+FAH214</f>
        <v>0</v>
      </c>
      <c r="FAM183" s="170" t="s">
        <v>30</v>
      </c>
      <c r="FAN183" s="170" t="n">
        <f aca="false">FAT183+FAS183</f>
        <v>0</v>
      </c>
      <c r="FAP183" s="170" t="s">
        <v>30</v>
      </c>
      <c r="FAQ183" s="170" t="n">
        <v>197255.2</v>
      </c>
      <c r="FAR183" s="170" t="n">
        <f aca="false">FAR188+FAR214</f>
        <v>0</v>
      </c>
      <c r="FAW183" s="170" t="s">
        <v>30</v>
      </c>
      <c r="FAX183" s="170" t="n">
        <f aca="false">FBD183+FBC183</f>
        <v>0</v>
      </c>
      <c r="FAZ183" s="170" t="s">
        <v>30</v>
      </c>
      <c r="FBA183" s="170" t="n">
        <v>197255.2</v>
      </c>
      <c r="FBB183" s="170" t="n">
        <f aca="false">FBB188+FBB214</f>
        <v>0</v>
      </c>
      <c r="FBG183" s="170" t="s">
        <v>30</v>
      </c>
      <c r="FBH183" s="170" t="n">
        <f aca="false">FBN183+FBM183</f>
        <v>0</v>
      </c>
      <c r="FBJ183" s="170" t="s">
        <v>30</v>
      </c>
      <c r="FBK183" s="170" t="n">
        <v>197255.2</v>
      </c>
      <c r="FBL183" s="170" t="n">
        <f aca="false">FBL188+FBL214</f>
        <v>0</v>
      </c>
      <c r="FBQ183" s="170" t="s">
        <v>30</v>
      </c>
      <c r="FBR183" s="170" t="n">
        <f aca="false">FBX183+FBW183</f>
        <v>0</v>
      </c>
      <c r="FBT183" s="170" t="s">
        <v>30</v>
      </c>
      <c r="FBU183" s="170" t="n">
        <v>197255.2</v>
      </c>
      <c r="FBV183" s="170" t="n">
        <f aca="false">FBV188+FBV214</f>
        <v>0</v>
      </c>
      <c r="FCA183" s="170" t="s">
        <v>30</v>
      </c>
      <c r="FCB183" s="170" t="n">
        <f aca="false">FCH183+FCG183</f>
        <v>0</v>
      </c>
      <c r="FCD183" s="170" t="s">
        <v>30</v>
      </c>
      <c r="FCE183" s="170" t="n">
        <v>197255.2</v>
      </c>
      <c r="FCF183" s="170" t="n">
        <f aca="false">FCF188+FCF214</f>
        <v>0</v>
      </c>
      <c r="FCK183" s="170" t="s">
        <v>30</v>
      </c>
      <c r="FCL183" s="170" t="n">
        <f aca="false">FCR183+FCQ183</f>
        <v>0</v>
      </c>
      <c r="FCN183" s="170" t="s">
        <v>30</v>
      </c>
      <c r="FCO183" s="170" t="n">
        <v>197255.2</v>
      </c>
      <c r="FCP183" s="170" t="n">
        <f aca="false">FCP188+FCP214</f>
        <v>0</v>
      </c>
      <c r="FCU183" s="170" t="s">
        <v>30</v>
      </c>
      <c r="FCV183" s="170" t="n">
        <f aca="false">FDB183+FDA183</f>
        <v>0</v>
      </c>
      <c r="FCX183" s="170" t="s">
        <v>30</v>
      </c>
      <c r="FCY183" s="170" t="n">
        <v>197255.2</v>
      </c>
      <c r="FCZ183" s="170" t="n">
        <f aca="false">FCZ188+FCZ214</f>
        <v>0</v>
      </c>
      <c r="FDE183" s="170" t="s">
        <v>30</v>
      </c>
      <c r="FDF183" s="170" t="n">
        <f aca="false">FDL183+FDK183</f>
        <v>0</v>
      </c>
      <c r="FDH183" s="170" t="s">
        <v>30</v>
      </c>
      <c r="FDI183" s="170" t="n">
        <v>197255.2</v>
      </c>
      <c r="FDJ183" s="170" t="n">
        <f aca="false">FDJ188+FDJ214</f>
        <v>0</v>
      </c>
      <c r="FDO183" s="170" t="s">
        <v>30</v>
      </c>
      <c r="FDP183" s="170" t="n">
        <f aca="false">FDV183+FDU183</f>
        <v>0</v>
      </c>
      <c r="FDR183" s="170" t="s">
        <v>30</v>
      </c>
      <c r="FDS183" s="170" t="n">
        <v>197255.2</v>
      </c>
      <c r="FDT183" s="170" t="n">
        <f aca="false">FDT188+FDT214</f>
        <v>0</v>
      </c>
      <c r="FDY183" s="170" t="s">
        <v>30</v>
      </c>
      <c r="FDZ183" s="170" t="n">
        <f aca="false">FEF183+FEE183</f>
        <v>0</v>
      </c>
      <c r="FEB183" s="170" t="s">
        <v>30</v>
      </c>
      <c r="FEC183" s="170" t="n">
        <v>197255.2</v>
      </c>
      <c r="FED183" s="170" t="n">
        <f aca="false">FED188+FED214</f>
        <v>0</v>
      </c>
      <c r="FEI183" s="170" t="s">
        <v>30</v>
      </c>
      <c r="FEJ183" s="170" t="n">
        <f aca="false">FEP183+FEO183</f>
        <v>0</v>
      </c>
      <c r="FEL183" s="170" t="s">
        <v>30</v>
      </c>
      <c r="FEM183" s="170" t="n">
        <v>197255.2</v>
      </c>
      <c r="FEN183" s="170" t="n">
        <f aca="false">FEN188+FEN214</f>
        <v>0</v>
      </c>
      <c r="FES183" s="170" t="s">
        <v>30</v>
      </c>
      <c r="FET183" s="170" t="n">
        <f aca="false">FEZ183+FEY183</f>
        <v>0</v>
      </c>
      <c r="FEV183" s="170" t="s">
        <v>30</v>
      </c>
      <c r="FEW183" s="170" t="n">
        <v>197255.2</v>
      </c>
      <c r="FEX183" s="170" t="n">
        <f aca="false">FEX188+FEX214</f>
        <v>0</v>
      </c>
      <c r="FFC183" s="170" t="s">
        <v>30</v>
      </c>
      <c r="FFD183" s="170" t="n">
        <f aca="false">FFJ183+FFI183</f>
        <v>0</v>
      </c>
      <c r="FFF183" s="170" t="s">
        <v>30</v>
      </c>
      <c r="FFG183" s="170" t="n">
        <v>197255.2</v>
      </c>
      <c r="FFH183" s="170" t="n">
        <f aca="false">FFH188+FFH214</f>
        <v>0</v>
      </c>
      <c r="FFM183" s="170" t="s">
        <v>30</v>
      </c>
      <c r="FFN183" s="170" t="n">
        <f aca="false">FFT183+FFS183</f>
        <v>0</v>
      </c>
      <c r="FFP183" s="170" t="s">
        <v>30</v>
      </c>
      <c r="FFQ183" s="170" t="n">
        <v>197255.2</v>
      </c>
      <c r="FFR183" s="170" t="n">
        <f aca="false">FFR188+FFR214</f>
        <v>0</v>
      </c>
      <c r="FFW183" s="170" t="s">
        <v>30</v>
      </c>
      <c r="FFX183" s="170" t="n">
        <f aca="false">FGD183+FGC183</f>
        <v>0</v>
      </c>
      <c r="FFZ183" s="170" t="s">
        <v>30</v>
      </c>
      <c r="FGA183" s="170" t="n">
        <v>197255.2</v>
      </c>
      <c r="FGB183" s="170" t="n">
        <f aca="false">FGB188+FGB214</f>
        <v>0</v>
      </c>
      <c r="FGG183" s="170" t="s">
        <v>30</v>
      </c>
      <c r="FGH183" s="170" t="n">
        <f aca="false">FGN183+FGM183</f>
        <v>0</v>
      </c>
      <c r="FGJ183" s="170" t="s">
        <v>30</v>
      </c>
      <c r="FGK183" s="170" t="n">
        <v>197255.2</v>
      </c>
      <c r="FGL183" s="170" t="n">
        <f aca="false">FGL188+FGL214</f>
        <v>0</v>
      </c>
      <c r="FGQ183" s="170" t="s">
        <v>30</v>
      </c>
      <c r="FGR183" s="170" t="n">
        <f aca="false">FGX183+FGW183</f>
        <v>0</v>
      </c>
      <c r="FGT183" s="170" t="s">
        <v>30</v>
      </c>
      <c r="FGU183" s="170" t="n">
        <v>197255.2</v>
      </c>
      <c r="FGV183" s="170" t="n">
        <f aca="false">FGV188+FGV214</f>
        <v>0</v>
      </c>
      <c r="FHA183" s="170" t="s">
        <v>30</v>
      </c>
      <c r="FHB183" s="170" t="n">
        <f aca="false">FHH183+FHG183</f>
        <v>0</v>
      </c>
      <c r="FHD183" s="170" t="s">
        <v>30</v>
      </c>
      <c r="FHE183" s="170" t="n">
        <v>197255.2</v>
      </c>
      <c r="FHF183" s="170" t="n">
        <f aca="false">FHF188+FHF214</f>
        <v>0</v>
      </c>
      <c r="FHK183" s="170" t="s">
        <v>30</v>
      </c>
      <c r="FHL183" s="170" t="n">
        <f aca="false">FHR183+FHQ183</f>
        <v>0</v>
      </c>
      <c r="FHN183" s="170" t="s">
        <v>30</v>
      </c>
      <c r="FHO183" s="170" t="n">
        <v>197255.2</v>
      </c>
      <c r="FHP183" s="170" t="n">
        <f aca="false">FHP188+FHP214</f>
        <v>0</v>
      </c>
      <c r="FHU183" s="170" t="s">
        <v>30</v>
      </c>
      <c r="FHV183" s="170" t="n">
        <f aca="false">FIB183+FIA183</f>
        <v>0</v>
      </c>
      <c r="FHX183" s="170" t="s">
        <v>30</v>
      </c>
      <c r="FHY183" s="170" t="n">
        <v>197255.2</v>
      </c>
      <c r="FHZ183" s="170" t="n">
        <f aca="false">FHZ188+FHZ214</f>
        <v>0</v>
      </c>
      <c r="FIE183" s="170" t="s">
        <v>30</v>
      </c>
      <c r="FIF183" s="170" t="n">
        <f aca="false">FIL183+FIK183</f>
        <v>0</v>
      </c>
      <c r="FIH183" s="170" t="s">
        <v>30</v>
      </c>
      <c r="FII183" s="170" t="n">
        <v>197255.2</v>
      </c>
      <c r="FIJ183" s="170" t="n">
        <f aca="false">FIJ188+FIJ214</f>
        <v>0</v>
      </c>
      <c r="FIO183" s="170" t="s">
        <v>30</v>
      </c>
      <c r="FIP183" s="170" t="n">
        <f aca="false">FIV183+FIU183</f>
        <v>0</v>
      </c>
      <c r="FIR183" s="170" t="s">
        <v>30</v>
      </c>
      <c r="FIS183" s="170" t="n">
        <v>197255.2</v>
      </c>
      <c r="FIT183" s="170" t="n">
        <f aca="false">FIT188+FIT214</f>
        <v>0</v>
      </c>
      <c r="FIY183" s="170" t="s">
        <v>30</v>
      </c>
      <c r="FIZ183" s="170" t="n">
        <f aca="false">FJF183+FJE183</f>
        <v>0</v>
      </c>
      <c r="FJB183" s="170" t="s">
        <v>30</v>
      </c>
      <c r="FJC183" s="170" t="n">
        <v>197255.2</v>
      </c>
      <c r="FJD183" s="170" t="n">
        <f aca="false">FJD188+FJD214</f>
        <v>0</v>
      </c>
      <c r="FJI183" s="170" t="s">
        <v>30</v>
      </c>
      <c r="FJJ183" s="170" t="n">
        <f aca="false">FJP183+FJO183</f>
        <v>0</v>
      </c>
      <c r="FJL183" s="170" t="s">
        <v>30</v>
      </c>
      <c r="FJM183" s="170" t="n">
        <v>197255.2</v>
      </c>
      <c r="FJN183" s="170" t="n">
        <f aca="false">FJN188+FJN214</f>
        <v>0</v>
      </c>
      <c r="FJS183" s="170" t="s">
        <v>30</v>
      </c>
      <c r="FJT183" s="170" t="n">
        <f aca="false">FJZ183+FJY183</f>
        <v>0</v>
      </c>
      <c r="FJV183" s="170" t="s">
        <v>30</v>
      </c>
      <c r="FJW183" s="170" t="n">
        <v>197255.2</v>
      </c>
      <c r="FJX183" s="170" t="n">
        <f aca="false">FJX188+FJX214</f>
        <v>0</v>
      </c>
      <c r="FKC183" s="170" t="s">
        <v>30</v>
      </c>
      <c r="FKD183" s="170" t="n">
        <f aca="false">FKJ183+FKI183</f>
        <v>0</v>
      </c>
      <c r="FKF183" s="170" t="s">
        <v>30</v>
      </c>
      <c r="FKG183" s="170" t="n">
        <v>197255.2</v>
      </c>
      <c r="FKH183" s="170" t="n">
        <f aca="false">FKH188+FKH214</f>
        <v>0</v>
      </c>
      <c r="FKM183" s="170" t="s">
        <v>30</v>
      </c>
      <c r="FKN183" s="170" t="n">
        <f aca="false">FKT183+FKS183</f>
        <v>0</v>
      </c>
      <c r="FKP183" s="170" t="s">
        <v>30</v>
      </c>
      <c r="FKQ183" s="170" t="n">
        <v>197255.2</v>
      </c>
      <c r="FKR183" s="170" t="n">
        <f aca="false">FKR188+FKR214</f>
        <v>0</v>
      </c>
      <c r="FKW183" s="170" t="s">
        <v>30</v>
      </c>
      <c r="FKX183" s="170" t="n">
        <f aca="false">FLD183+FLC183</f>
        <v>0</v>
      </c>
      <c r="FKZ183" s="170" t="s">
        <v>30</v>
      </c>
      <c r="FLA183" s="170" t="n">
        <v>197255.2</v>
      </c>
      <c r="FLB183" s="170" t="n">
        <f aca="false">FLB188+FLB214</f>
        <v>0</v>
      </c>
      <c r="FLG183" s="170" t="s">
        <v>30</v>
      </c>
      <c r="FLH183" s="170" t="n">
        <f aca="false">FLN183+FLM183</f>
        <v>0</v>
      </c>
      <c r="FLJ183" s="170" t="s">
        <v>30</v>
      </c>
      <c r="FLK183" s="170" t="n">
        <v>197255.2</v>
      </c>
      <c r="FLL183" s="170" t="n">
        <f aca="false">FLL188+FLL214</f>
        <v>0</v>
      </c>
      <c r="FLQ183" s="170" t="s">
        <v>30</v>
      </c>
      <c r="FLR183" s="170" t="n">
        <f aca="false">FLX183+FLW183</f>
        <v>0</v>
      </c>
      <c r="FLT183" s="170" t="s">
        <v>30</v>
      </c>
      <c r="FLU183" s="170" t="n">
        <v>197255.2</v>
      </c>
      <c r="FLV183" s="170" t="n">
        <f aca="false">FLV188+FLV214</f>
        <v>0</v>
      </c>
      <c r="FMA183" s="170" t="s">
        <v>30</v>
      </c>
      <c r="FMB183" s="170" t="n">
        <f aca="false">FMH183+FMG183</f>
        <v>0</v>
      </c>
      <c r="FMD183" s="170" t="s">
        <v>30</v>
      </c>
      <c r="FME183" s="170" t="n">
        <v>197255.2</v>
      </c>
      <c r="FMF183" s="170" t="n">
        <f aca="false">FMF188+FMF214</f>
        <v>0</v>
      </c>
      <c r="FMK183" s="170" t="s">
        <v>30</v>
      </c>
      <c r="FML183" s="170" t="n">
        <f aca="false">FMR183+FMQ183</f>
        <v>0</v>
      </c>
      <c r="FMN183" s="170" t="s">
        <v>30</v>
      </c>
      <c r="FMO183" s="170" t="n">
        <v>197255.2</v>
      </c>
      <c r="FMP183" s="170" t="n">
        <f aca="false">FMP188+FMP214</f>
        <v>0</v>
      </c>
      <c r="FMU183" s="170" t="s">
        <v>30</v>
      </c>
      <c r="FMV183" s="170" t="n">
        <f aca="false">FNB183+FNA183</f>
        <v>0</v>
      </c>
      <c r="FMX183" s="170" t="s">
        <v>30</v>
      </c>
      <c r="FMY183" s="170" t="n">
        <v>197255.2</v>
      </c>
      <c r="FMZ183" s="170" t="n">
        <f aca="false">FMZ188+FMZ214</f>
        <v>0</v>
      </c>
      <c r="FNE183" s="170" t="s">
        <v>30</v>
      </c>
      <c r="FNF183" s="170" t="n">
        <f aca="false">FNL183+FNK183</f>
        <v>0</v>
      </c>
      <c r="FNH183" s="170" t="s">
        <v>30</v>
      </c>
      <c r="FNI183" s="170" t="n">
        <v>197255.2</v>
      </c>
      <c r="FNJ183" s="170" t="n">
        <f aca="false">FNJ188+FNJ214</f>
        <v>0</v>
      </c>
      <c r="FNO183" s="170" t="s">
        <v>30</v>
      </c>
      <c r="FNP183" s="170" t="n">
        <f aca="false">FNV183+FNU183</f>
        <v>0</v>
      </c>
      <c r="FNR183" s="170" t="s">
        <v>30</v>
      </c>
      <c r="FNS183" s="170" t="n">
        <v>197255.2</v>
      </c>
      <c r="FNT183" s="170" t="n">
        <f aca="false">FNT188+FNT214</f>
        <v>0</v>
      </c>
      <c r="FNY183" s="170" t="s">
        <v>30</v>
      </c>
      <c r="FNZ183" s="170" t="n">
        <f aca="false">FOF183+FOE183</f>
        <v>0</v>
      </c>
      <c r="FOB183" s="170" t="s">
        <v>30</v>
      </c>
      <c r="FOC183" s="170" t="n">
        <v>197255.2</v>
      </c>
      <c r="FOD183" s="170" t="n">
        <f aca="false">FOD188+FOD214</f>
        <v>0</v>
      </c>
      <c r="FOI183" s="170" t="s">
        <v>30</v>
      </c>
      <c r="FOJ183" s="170" t="n">
        <f aca="false">FOP183+FOO183</f>
        <v>0</v>
      </c>
      <c r="FOL183" s="170" t="s">
        <v>30</v>
      </c>
      <c r="FOM183" s="170" t="n">
        <v>197255.2</v>
      </c>
      <c r="FON183" s="170" t="n">
        <f aca="false">FON188+FON214</f>
        <v>0</v>
      </c>
      <c r="FOS183" s="170" t="s">
        <v>30</v>
      </c>
      <c r="FOT183" s="170" t="n">
        <f aca="false">FOZ183+FOY183</f>
        <v>0</v>
      </c>
      <c r="FOV183" s="170" t="s">
        <v>30</v>
      </c>
      <c r="FOW183" s="170" t="n">
        <v>197255.2</v>
      </c>
      <c r="FOX183" s="170" t="n">
        <f aca="false">FOX188+FOX214</f>
        <v>0</v>
      </c>
      <c r="FPC183" s="170" t="s">
        <v>30</v>
      </c>
      <c r="FPD183" s="170" t="n">
        <f aca="false">FPJ183+FPI183</f>
        <v>0</v>
      </c>
      <c r="FPF183" s="170" t="s">
        <v>30</v>
      </c>
      <c r="FPG183" s="170" t="n">
        <v>197255.2</v>
      </c>
      <c r="FPH183" s="170" t="n">
        <f aca="false">FPH188+FPH214</f>
        <v>0</v>
      </c>
      <c r="FPM183" s="170" t="s">
        <v>30</v>
      </c>
      <c r="FPN183" s="170" t="n">
        <f aca="false">FPT183+FPS183</f>
        <v>0</v>
      </c>
      <c r="FPP183" s="170" t="s">
        <v>30</v>
      </c>
      <c r="FPQ183" s="170" t="n">
        <v>197255.2</v>
      </c>
      <c r="FPR183" s="170" t="n">
        <f aca="false">FPR188+FPR214</f>
        <v>0</v>
      </c>
      <c r="FPW183" s="170" t="s">
        <v>30</v>
      </c>
      <c r="FPX183" s="170" t="n">
        <f aca="false">FQD183+FQC183</f>
        <v>0</v>
      </c>
      <c r="FPZ183" s="170" t="s">
        <v>30</v>
      </c>
      <c r="FQA183" s="170" t="n">
        <v>197255.2</v>
      </c>
      <c r="FQB183" s="170" t="n">
        <f aca="false">FQB188+FQB214</f>
        <v>0</v>
      </c>
      <c r="FQG183" s="170" t="s">
        <v>30</v>
      </c>
      <c r="FQH183" s="170" t="n">
        <f aca="false">FQN183+FQM183</f>
        <v>0</v>
      </c>
      <c r="FQJ183" s="170" t="s">
        <v>30</v>
      </c>
      <c r="FQK183" s="170" t="n">
        <v>197255.2</v>
      </c>
      <c r="FQL183" s="170" t="n">
        <f aca="false">FQL188+FQL214</f>
        <v>0</v>
      </c>
      <c r="FQQ183" s="170" t="s">
        <v>30</v>
      </c>
      <c r="FQR183" s="170" t="n">
        <f aca="false">FQX183+FQW183</f>
        <v>0</v>
      </c>
      <c r="FQT183" s="170" t="s">
        <v>30</v>
      </c>
      <c r="FQU183" s="170" t="n">
        <v>197255.2</v>
      </c>
      <c r="FQV183" s="170" t="n">
        <f aca="false">FQV188+FQV214</f>
        <v>0</v>
      </c>
      <c r="FRA183" s="170" t="s">
        <v>30</v>
      </c>
      <c r="FRB183" s="170" t="n">
        <f aca="false">FRH183+FRG183</f>
        <v>0</v>
      </c>
      <c r="FRD183" s="170" t="s">
        <v>30</v>
      </c>
      <c r="FRE183" s="170" t="n">
        <v>197255.2</v>
      </c>
      <c r="FRF183" s="170" t="n">
        <f aca="false">FRF188+FRF214</f>
        <v>0</v>
      </c>
      <c r="FRK183" s="170" t="s">
        <v>30</v>
      </c>
      <c r="FRL183" s="170" t="n">
        <f aca="false">FRR183+FRQ183</f>
        <v>0</v>
      </c>
      <c r="FRN183" s="170" t="s">
        <v>30</v>
      </c>
      <c r="FRO183" s="170" t="n">
        <v>197255.2</v>
      </c>
      <c r="FRP183" s="170" t="n">
        <f aca="false">FRP188+FRP214</f>
        <v>0</v>
      </c>
      <c r="FRU183" s="170" t="s">
        <v>30</v>
      </c>
      <c r="FRV183" s="170" t="n">
        <f aca="false">FSB183+FSA183</f>
        <v>0</v>
      </c>
      <c r="FRX183" s="170" t="s">
        <v>30</v>
      </c>
      <c r="FRY183" s="170" t="n">
        <v>197255.2</v>
      </c>
      <c r="FRZ183" s="170" t="n">
        <f aca="false">FRZ188+FRZ214</f>
        <v>0</v>
      </c>
      <c r="FSE183" s="170" t="s">
        <v>30</v>
      </c>
      <c r="FSF183" s="170" t="n">
        <f aca="false">FSL183+FSK183</f>
        <v>0</v>
      </c>
      <c r="FSH183" s="170" t="s">
        <v>30</v>
      </c>
      <c r="FSI183" s="170" t="n">
        <v>197255.2</v>
      </c>
      <c r="FSJ183" s="170" t="n">
        <f aca="false">FSJ188+FSJ214</f>
        <v>0</v>
      </c>
      <c r="FSO183" s="170" t="s">
        <v>30</v>
      </c>
      <c r="FSP183" s="170" t="n">
        <f aca="false">FSV183+FSU183</f>
        <v>0</v>
      </c>
      <c r="FSR183" s="170" t="s">
        <v>30</v>
      </c>
      <c r="FSS183" s="170" t="n">
        <v>197255.2</v>
      </c>
      <c r="FST183" s="170" t="n">
        <f aca="false">FST188+FST214</f>
        <v>0</v>
      </c>
      <c r="FSY183" s="170" t="s">
        <v>30</v>
      </c>
      <c r="FSZ183" s="170" t="n">
        <f aca="false">FTF183+FTE183</f>
        <v>0</v>
      </c>
      <c r="FTB183" s="170" t="s">
        <v>30</v>
      </c>
      <c r="FTC183" s="170" t="n">
        <v>197255.2</v>
      </c>
      <c r="FTD183" s="170" t="n">
        <f aca="false">FTD188+FTD214</f>
        <v>0</v>
      </c>
      <c r="FTI183" s="170" t="s">
        <v>30</v>
      </c>
      <c r="FTJ183" s="170" t="n">
        <f aca="false">FTP183+FTO183</f>
        <v>0</v>
      </c>
      <c r="FTL183" s="170" t="s">
        <v>30</v>
      </c>
      <c r="FTM183" s="170" t="n">
        <v>197255.2</v>
      </c>
      <c r="FTN183" s="170" t="n">
        <f aca="false">FTN188+FTN214</f>
        <v>0</v>
      </c>
      <c r="FTS183" s="170" t="s">
        <v>30</v>
      </c>
      <c r="FTT183" s="170" t="n">
        <f aca="false">FTZ183+FTY183</f>
        <v>0</v>
      </c>
      <c r="FTV183" s="170" t="s">
        <v>30</v>
      </c>
      <c r="FTW183" s="170" t="n">
        <v>197255.2</v>
      </c>
      <c r="FTX183" s="170" t="n">
        <f aca="false">FTX188+FTX214</f>
        <v>0</v>
      </c>
      <c r="FUC183" s="170" t="s">
        <v>30</v>
      </c>
      <c r="FUD183" s="170" t="n">
        <f aca="false">FUJ183+FUI183</f>
        <v>0</v>
      </c>
      <c r="FUF183" s="170" t="s">
        <v>30</v>
      </c>
      <c r="FUG183" s="170" t="n">
        <v>197255.2</v>
      </c>
      <c r="FUH183" s="170" t="n">
        <f aca="false">FUH188+FUH214</f>
        <v>0</v>
      </c>
      <c r="FUM183" s="170" t="s">
        <v>30</v>
      </c>
      <c r="FUN183" s="170" t="n">
        <f aca="false">FUT183+FUS183</f>
        <v>0</v>
      </c>
      <c r="FUP183" s="170" t="s">
        <v>30</v>
      </c>
      <c r="FUQ183" s="170" t="n">
        <v>197255.2</v>
      </c>
      <c r="FUR183" s="170" t="n">
        <f aca="false">FUR188+FUR214</f>
        <v>0</v>
      </c>
      <c r="FUW183" s="170" t="s">
        <v>30</v>
      </c>
      <c r="FUX183" s="170" t="n">
        <f aca="false">FVD183+FVC183</f>
        <v>0</v>
      </c>
      <c r="FUZ183" s="170" t="s">
        <v>30</v>
      </c>
      <c r="FVA183" s="170" t="n">
        <v>197255.2</v>
      </c>
      <c r="FVB183" s="170" t="n">
        <f aca="false">FVB188+FVB214</f>
        <v>0</v>
      </c>
      <c r="FVG183" s="170" t="s">
        <v>30</v>
      </c>
      <c r="FVH183" s="170" t="n">
        <f aca="false">FVN183+FVM183</f>
        <v>0</v>
      </c>
      <c r="FVJ183" s="170" t="s">
        <v>30</v>
      </c>
      <c r="FVK183" s="170" t="n">
        <v>197255.2</v>
      </c>
      <c r="FVL183" s="170" t="n">
        <f aca="false">FVL188+FVL214</f>
        <v>0</v>
      </c>
      <c r="FVQ183" s="170" t="s">
        <v>30</v>
      </c>
      <c r="FVR183" s="170" t="n">
        <f aca="false">FVX183+FVW183</f>
        <v>0</v>
      </c>
      <c r="FVT183" s="170" t="s">
        <v>30</v>
      </c>
      <c r="FVU183" s="170" t="n">
        <v>197255.2</v>
      </c>
      <c r="FVV183" s="170" t="n">
        <f aca="false">FVV188+FVV214</f>
        <v>0</v>
      </c>
      <c r="FWA183" s="170" t="s">
        <v>30</v>
      </c>
      <c r="FWB183" s="170" t="n">
        <f aca="false">FWH183+FWG183</f>
        <v>0</v>
      </c>
      <c r="FWD183" s="170" t="s">
        <v>30</v>
      </c>
      <c r="FWE183" s="170" t="n">
        <v>197255.2</v>
      </c>
      <c r="FWF183" s="170" t="n">
        <f aca="false">FWF188+FWF214</f>
        <v>0</v>
      </c>
      <c r="FWK183" s="170" t="s">
        <v>30</v>
      </c>
      <c r="FWL183" s="170" t="n">
        <f aca="false">FWR183+FWQ183</f>
        <v>0</v>
      </c>
      <c r="FWN183" s="170" t="s">
        <v>30</v>
      </c>
      <c r="FWO183" s="170" t="n">
        <v>197255.2</v>
      </c>
      <c r="FWP183" s="170" t="n">
        <f aca="false">FWP188+FWP214</f>
        <v>0</v>
      </c>
      <c r="FWU183" s="170" t="s">
        <v>30</v>
      </c>
      <c r="FWV183" s="170" t="n">
        <f aca="false">FXB183+FXA183</f>
        <v>0</v>
      </c>
      <c r="FWX183" s="170" t="s">
        <v>30</v>
      </c>
      <c r="FWY183" s="170" t="n">
        <v>197255.2</v>
      </c>
      <c r="FWZ183" s="170" t="n">
        <f aca="false">FWZ188+FWZ214</f>
        <v>0</v>
      </c>
      <c r="FXE183" s="170" t="s">
        <v>30</v>
      </c>
      <c r="FXF183" s="170" t="n">
        <f aca="false">FXL183+FXK183</f>
        <v>0</v>
      </c>
      <c r="FXH183" s="170" t="s">
        <v>30</v>
      </c>
      <c r="FXI183" s="170" t="n">
        <v>197255.2</v>
      </c>
      <c r="FXJ183" s="170" t="n">
        <f aca="false">FXJ188+FXJ214</f>
        <v>0</v>
      </c>
      <c r="FXO183" s="170" t="s">
        <v>30</v>
      </c>
      <c r="FXP183" s="170" t="n">
        <f aca="false">FXV183+FXU183</f>
        <v>0</v>
      </c>
      <c r="FXR183" s="170" t="s">
        <v>30</v>
      </c>
      <c r="FXS183" s="170" t="n">
        <v>197255.2</v>
      </c>
      <c r="FXT183" s="170" t="n">
        <f aca="false">FXT188+FXT214</f>
        <v>0</v>
      </c>
      <c r="FXY183" s="170" t="s">
        <v>30</v>
      </c>
      <c r="FXZ183" s="170" t="n">
        <f aca="false">FYF183+FYE183</f>
        <v>0</v>
      </c>
      <c r="FYB183" s="170" t="s">
        <v>30</v>
      </c>
      <c r="FYC183" s="170" t="n">
        <v>197255.2</v>
      </c>
      <c r="FYD183" s="170" t="n">
        <f aca="false">FYD188+FYD214</f>
        <v>0</v>
      </c>
      <c r="FYI183" s="170" t="s">
        <v>30</v>
      </c>
      <c r="FYJ183" s="170" t="n">
        <f aca="false">FYP183+FYO183</f>
        <v>0</v>
      </c>
      <c r="FYL183" s="170" t="s">
        <v>30</v>
      </c>
      <c r="FYM183" s="170" t="n">
        <v>197255.2</v>
      </c>
      <c r="FYN183" s="170" t="n">
        <f aca="false">FYN188+FYN214</f>
        <v>0</v>
      </c>
      <c r="FYS183" s="170" t="s">
        <v>30</v>
      </c>
      <c r="FYT183" s="170" t="n">
        <f aca="false">FYZ183+FYY183</f>
        <v>0</v>
      </c>
      <c r="FYV183" s="170" t="s">
        <v>30</v>
      </c>
      <c r="FYW183" s="170" t="n">
        <v>197255.2</v>
      </c>
      <c r="FYX183" s="170" t="n">
        <f aca="false">FYX188+FYX214</f>
        <v>0</v>
      </c>
      <c r="FZC183" s="170" t="s">
        <v>30</v>
      </c>
      <c r="FZD183" s="170" t="n">
        <f aca="false">FZJ183+FZI183</f>
        <v>0</v>
      </c>
      <c r="FZF183" s="170" t="s">
        <v>30</v>
      </c>
      <c r="FZG183" s="170" t="n">
        <v>197255.2</v>
      </c>
      <c r="FZH183" s="170" t="n">
        <f aca="false">FZH188+FZH214</f>
        <v>0</v>
      </c>
      <c r="FZM183" s="170" t="s">
        <v>30</v>
      </c>
      <c r="FZN183" s="170" t="n">
        <f aca="false">FZT183+FZS183</f>
        <v>0</v>
      </c>
      <c r="FZP183" s="170" t="s">
        <v>30</v>
      </c>
      <c r="FZQ183" s="170" t="n">
        <v>197255.2</v>
      </c>
      <c r="FZR183" s="170" t="n">
        <f aca="false">FZR188+FZR214</f>
        <v>0</v>
      </c>
      <c r="FZW183" s="170" t="s">
        <v>30</v>
      </c>
      <c r="FZX183" s="170" t="n">
        <f aca="false">GAD183+GAC183</f>
        <v>0</v>
      </c>
      <c r="FZZ183" s="170" t="s">
        <v>30</v>
      </c>
      <c r="GAA183" s="170" t="n">
        <v>197255.2</v>
      </c>
      <c r="GAB183" s="170" t="n">
        <f aca="false">GAB188+GAB214</f>
        <v>0</v>
      </c>
      <c r="GAG183" s="170" t="s">
        <v>30</v>
      </c>
      <c r="GAH183" s="170" t="n">
        <f aca="false">GAN183+GAM183</f>
        <v>0</v>
      </c>
      <c r="GAJ183" s="170" t="s">
        <v>30</v>
      </c>
      <c r="GAK183" s="170" t="n">
        <v>197255.2</v>
      </c>
      <c r="GAL183" s="170" t="n">
        <f aca="false">GAL188+GAL214</f>
        <v>0</v>
      </c>
      <c r="GAQ183" s="170" t="s">
        <v>30</v>
      </c>
      <c r="GAR183" s="170" t="n">
        <f aca="false">GAX183+GAW183</f>
        <v>0</v>
      </c>
      <c r="GAT183" s="170" t="s">
        <v>30</v>
      </c>
      <c r="GAU183" s="170" t="n">
        <v>197255.2</v>
      </c>
      <c r="GAV183" s="170" t="n">
        <f aca="false">GAV188+GAV214</f>
        <v>0</v>
      </c>
      <c r="GBA183" s="170" t="s">
        <v>30</v>
      </c>
      <c r="GBB183" s="170" t="n">
        <f aca="false">GBH183+GBG183</f>
        <v>0</v>
      </c>
      <c r="GBD183" s="170" t="s">
        <v>30</v>
      </c>
      <c r="GBE183" s="170" t="n">
        <v>197255.2</v>
      </c>
      <c r="GBF183" s="170" t="n">
        <f aca="false">GBF188+GBF214</f>
        <v>0</v>
      </c>
      <c r="GBK183" s="170" t="s">
        <v>30</v>
      </c>
      <c r="GBL183" s="170" t="n">
        <f aca="false">GBR183+GBQ183</f>
        <v>0</v>
      </c>
      <c r="GBN183" s="170" t="s">
        <v>30</v>
      </c>
      <c r="GBO183" s="170" t="n">
        <v>197255.2</v>
      </c>
      <c r="GBP183" s="170" t="n">
        <f aca="false">GBP188+GBP214</f>
        <v>0</v>
      </c>
      <c r="GBU183" s="170" t="s">
        <v>30</v>
      </c>
      <c r="GBV183" s="170" t="n">
        <f aca="false">GCB183+GCA183</f>
        <v>0</v>
      </c>
      <c r="GBX183" s="170" t="s">
        <v>30</v>
      </c>
      <c r="GBY183" s="170" t="n">
        <v>197255.2</v>
      </c>
      <c r="GBZ183" s="170" t="n">
        <f aca="false">GBZ188+GBZ214</f>
        <v>0</v>
      </c>
      <c r="GCE183" s="170" t="s">
        <v>30</v>
      </c>
      <c r="GCF183" s="170" t="n">
        <f aca="false">GCL183+GCK183</f>
        <v>0</v>
      </c>
      <c r="GCH183" s="170" t="s">
        <v>30</v>
      </c>
      <c r="GCI183" s="170" t="n">
        <v>197255.2</v>
      </c>
      <c r="GCJ183" s="170" t="n">
        <f aca="false">GCJ188+GCJ214</f>
        <v>0</v>
      </c>
      <c r="GCO183" s="170" t="s">
        <v>30</v>
      </c>
      <c r="GCP183" s="170" t="n">
        <f aca="false">GCV183+GCU183</f>
        <v>0</v>
      </c>
      <c r="GCR183" s="170" t="s">
        <v>30</v>
      </c>
      <c r="GCS183" s="170" t="n">
        <v>197255.2</v>
      </c>
      <c r="GCT183" s="170" t="n">
        <f aca="false">GCT188+GCT214</f>
        <v>0</v>
      </c>
      <c r="GCY183" s="170" t="s">
        <v>30</v>
      </c>
      <c r="GCZ183" s="170" t="n">
        <f aca="false">GDF183+GDE183</f>
        <v>0</v>
      </c>
      <c r="GDB183" s="170" t="s">
        <v>30</v>
      </c>
      <c r="GDC183" s="170" t="n">
        <v>197255.2</v>
      </c>
      <c r="GDD183" s="170" t="n">
        <f aca="false">GDD188+GDD214</f>
        <v>0</v>
      </c>
      <c r="GDI183" s="170" t="s">
        <v>30</v>
      </c>
      <c r="GDJ183" s="170" t="n">
        <f aca="false">GDP183+GDO183</f>
        <v>0</v>
      </c>
      <c r="GDL183" s="170" t="s">
        <v>30</v>
      </c>
      <c r="GDM183" s="170" t="n">
        <v>197255.2</v>
      </c>
      <c r="GDN183" s="170" t="n">
        <f aca="false">GDN188+GDN214</f>
        <v>0</v>
      </c>
      <c r="GDS183" s="170" t="s">
        <v>30</v>
      </c>
      <c r="GDT183" s="170" t="n">
        <f aca="false">GDZ183+GDY183</f>
        <v>0</v>
      </c>
      <c r="GDV183" s="170" t="s">
        <v>30</v>
      </c>
      <c r="GDW183" s="170" t="n">
        <v>197255.2</v>
      </c>
      <c r="GDX183" s="170" t="n">
        <f aca="false">GDX188+GDX214</f>
        <v>0</v>
      </c>
      <c r="GEC183" s="170" t="s">
        <v>30</v>
      </c>
      <c r="GED183" s="170" t="n">
        <f aca="false">GEJ183+GEI183</f>
        <v>0</v>
      </c>
      <c r="GEF183" s="170" t="s">
        <v>30</v>
      </c>
      <c r="GEG183" s="170" t="n">
        <v>197255.2</v>
      </c>
      <c r="GEH183" s="170" t="n">
        <f aca="false">GEH188+GEH214</f>
        <v>0</v>
      </c>
      <c r="GEM183" s="170" t="s">
        <v>30</v>
      </c>
      <c r="GEN183" s="170" t="n">
        <f aca="false">GET183+GES183</f>
        <v>0</v>
      </c>
      <c r="GEP183" s="170" t="s">
        <v>30</v>
      </c>
      <c r="GEQ183" s="170" t="n">
        <v>197255.2</v>
      </c>
      <c r="GER183" s="170" t="n">
        <f aca="false">GER188+GER214</f>
        <v>0</v>
      </c>
      <c r="GEW183" s="170" t="s">
        <v>30</v>
      </c>
      <c r="GEX183" s="170" t="n">
        <f aca="false">GFD183+GFC183</f>
        <v>0</v>
      </c>
      <c r="GEZ183" s="170" t="s">
        <v>30</v>
      </c>
      <c r="GFA183" s="170" t="n">
        <v>197255.2</v>
      </c>
      <c r="GFB183" s="170" t="n">
        <f aca="false">GFB188+GFB214</f>
        <v>0</v>
      </c>
      <c r="GFG183" s="170" t="s">
        <v>30</v>
      </c>
      <c r="GFH183" s="170" t="n">
        <f aca="false">GFN183+GFM183</f>
        <v>0</v>
      </c>
      <c r="GFJ183" s="170" t="s">
        <v>30</v>
      </c>
      <c r="GFK183" s="170" t="n">
        <v>197255.2</v>
      </c>
      <c r="GFL183" s="170" t="n">
        <f aca="false">GFL188+GFL214</f>
        <v>0</v>
      </c>
      <c r="GFQ183" s="170" t="s">
        <v>30</v>
      </c>
      <c r="GFR183" s="170" t="n">
        <f aca="false">GFX183+GFW183</f>
        <v>0</v>
      </c>
      <c r="GFT183" s="170" t="s">
        <v>30</v>
      </c>
      <c r="GFU183" s="170" t="n">
        <v>197255.2</v>
      </c>
      <c r="GFV183" s="170" t="n">
        <f aca="false">GFV188+GFV214</f>
        <v>0</v>
      </c>
      <c r="GGA183" s="170" t="s">
        <v>30</v>
      </c>
      <c r="GGB183" s="170" t="n">
        <f aca="false">GGH183+GGG183</f>
        <v>0</v>
      </c>
      <c r="GGD183" s="170" t="s">
        <v>30</v>
      </c>
      <c r="GGE183" s="170" t="n">
        <v>197255.2</v>
      </c>
      <c r="GGF183" s="170" t="n">
        <f aca="false">GGF188+GGF214</f>
        <v>0</v>
      </c>
      <c r="GGK183" s="170" t="s">
        <v>30</v>
      </c>
      <c r="GGL183" s="170" t="n">
        <f aca="false">GGR183+GGQ183</f>
        <v>0</v>
      </c>
      <c r="GGN183" s="170" t="s">
        <v>30</v>
      </c>
      <c r="GGO183" s="170" t="n">
        <v>197255.2</v>
      </c>
      <c r="GGP183" s="170" t="n">
        <f aca="false">GGP188+GGP214</f>
        <v>0</v>
      </c>
      <c r="GGU183" s="170" t="s">
        <v>30</v>
      </c>
      <c r="GGV183" s="170" t="n">
        <f aca="false">GHB183+GHA183</f>
        <v>0</v>
      </c>
      <c r="GGX183" s="170" t="s">
        <v>30</v>
      </c>
      <c r="GGY183" s="170" t="n">
        <v>197255.2</v>
      </c>
      <c r="GGZ183" s="170" t="n">
        <f aca="false">GGZ188+GGZ214</f>
        <v>0</v>
      </c>
      <c r="GHE183" s="170" t="s">
        <v>30</v>
      </c>
      <c r="GHF183" s="170" t="n">
        <f aca="false">GHL183+GHK183</f>
        <v>0</v>
      </c>
      <c r="GHH183" s="170" t="s">
        <v>30</v>
      </c>
      <c r="GHI183" s="170" t="n">
        <v>197255.2</v>
      </c>
      <c r="GHJ183" s="170" t="n">
        <f aca="false">GHJ188+GHJ214</f>
        <v>0</v>
      </c>
      <c r="GHO183" s="170" t="s">
        <v>30</v>
      </c>
      <c r="GHP183" s="170" t="n">
        <f aca="false">GHV183+GHU183</f>
        <v>0</v>
      </c>
      <c r="GHR183" s="170" t="s">
        <v>30</v>
      </c>
      <c r="GHS183" s="170" t="n">
        <v>197255.2</v>
      </c>
      <c r="GHT183" s="170" t="n">
        <f aca="false">GHT188+GHT214</f>
        <v>0</v>
      </c>
      <c r="GHY183" s="170" t="s">
        <v>30</v>
      </c>
      <c r="GHZ183" s="170" t="n">
        <f aca="false">GIF183+GIE183</f>
        <v>0</v>
      </c>
      <c r="GIB183" s="170" t="s">
        <v>30</v>
      </c>
      <c r="GIC183" s="170" t="n">
        <v>197255.2</v>
      </c>
      <c r="GID183" s="170" t="n">
        <f aca="false">GID188+GID214</f>
        <v>0</v>
      </c>
      <c r="GII183" s="170" t="s">
        <v>30</v>
      </c>
      <c r="GIJ183" s="170" t="n">
        <f aca="false">GIP183+GIO183</f>
        <v>0</v>
      </c>
      <c r="GIL183" s="170" t="s">
        <v>30</v>
      </c>
      <c r="GIM183" s="170" t="n">
        <v>197255.2</v>
      </c>
      <c r="GIN183" s="170" t="n">
        <f aca="false">GIN188+GIN214</f>
        <v>0</v>
      </c>
      <c r="GIS183" s="170" t="s">
        <v>30</v>
      </c>
      <c r="GIT183" s="170" t="n">
        <f aca="false">GIZ183+GIY183</f>
        <v>0</v>
      </c>
      <c r="GIV183" s="170" t="s">
        <v>30</v>
      </c>
      <c r="GIW183" s="170" t="n">
        <v>197255.2</v>
      </c>
      <c r="GIX183" s="170" t="n">
        <f aca="false">GIX188+GIX214</f>
        <v>0</v>
      </c>
      <c r="GJC183" s="170" t="s">
        <v>30</v>
      </c>
      <c r="GJD183" s="170" t="n">
        <f aca="false">GJJ183+GJI183</f>
        <v>0</v>
      </c>
      <c r="GJF183" s="170" t="s">
        <v>30</v>
      </c>
      <c r="GJG183" s="170" t="n">
        <v>197255.2</v>
      </c>
      <c r="GJH183" s="170" t="n">
        <f aca="false">GJH188+GJH214</f>
        <v>0</v>
      </c>
      <c r="GJM183" s="170" t="s">
        <v>30</v>
      </c>
      <c r="GJN183" s="170" t="n">
        <f aca="false">GJT183+GJS183</f>
        <v>0</v>
      </c>
      <c r="GJP183" s="170" t="s">
        <v>30</v>
      </c>
      <c r="GJQ183" s="170" t="n">
        <v>197255.2</v>
      </c>
      <c r="GJR183" s="170" t="n">
        <f aca="false">GJR188+GJR214</f>
        <v>0</v>
      </c>
      <c r="GJW183" s="170" t="s">
        <v>30</v>
      </c>
      <c r="GJX183" s="170" t="n">
        <f aca="false">GKD183+GKC183</f>
        <v>0</v>
      </c>
      <c r="GJZ183" s="170" t="s">
        <v>30</v>
      </c>
      <c r="GKA183" s="170" t="n">
        <v>197255.2</v>
      </c>
      <c r="GKB183" s="170" t="n">
        <f aca="false">GKB188+GKB214</f>
        <v>0</v>
      </c>
      <c r="GKG183" s="170" t="s">
        <v>30</v>
      </c>
      <c r="GKH183" s="170" t="n">
        <f aca="false">GKN183+GKM183</f>
        <v>0</v>
      </c>
      <c r="GKJ183" s="170" t="s">
        <v>30</v>
      </c>
      <c r="GKK183" s="170" t="n">
        <v>197255.2</v>
      </c>
      <c r="GKL183" s="170" t="n">
        <f aca="false">GKL188+GKL214</f>
        <v>0</v>
      </c>
      <c r="GKQ183" s="170" t="s">
        <v>30</v>
      </c>
      <c r="GKR183" s="170" t="n">
        <f aca="false">GKX183+GKW183</f>
        <v>0</v>
      </c>
      <c r="GKT183" s="170" t="s">
        <v>30</v>
      </c>
      <c r="GKU183" s="170" t="n">
        <v>197255.2</v>
      </c>
      <c r="GKV183" s="170" t="n">
        <f aca="false">GKV188+GKV214</f>
        <v>0</v>
      </c>
      <c r="GLA183" s="170" t="s">
        <v>30</v>
      </c>
      <c r="GLB183" s="170" t="n">
        <f aca="false">GLH183+GLG183</f>
        <v>0</v>
      </c>
      <c r="GLD183" s="170" t="s">
        <v>30</v>
      </c>
      <c r="GLE183" s="170" t="n">
        <v>197255.2</v>
      </c>
      <c r="GLF183" s="170" t="n">
        <f aca="false">GLF188+GLF214</f>
        <v>0</v>
      </c>
      <c r="GLK183" s="170" t="s">
        <v>30</v>
      </c>
      <c r="GLL183" s="170" t="n">
        <f aca="false">GLR183+GLQ183</f>
        <v>0</v>
      </c>
      <c r="GLN183" s="170" t="s">
        <v>30</v>
      </c>
      <c r="GLO183" s="170" t="n">
        <v>197255.2</v>
      </c>
      <c r="GLP183" s="170" t="n">
        <f aca="false">GLP188+GLP214</f>
        <v>0</v>
      </c>
      <c r="GLU183" s="170" t="s">
        <v>30</v>
      </c>
      <c r="GLV183" s="170" t="n">
        <f aca="false">GMB183+GMA183</f>
        <v>0</v>
      </c>
      <c r="GLX183" s="170" t="s">
        <v>30</v>
      </c>
      <c r="GLY183" s="170" t="n">
        <v>197255.2</v>
      </c>
      <c r="GLZ183" s="170" t="n">
        <f aca="false">GLZ188+GLZ214</f>
        <v>0</v>
      </c>
      <c r="GME183" s="170" t="s">
        <v>30</v>
      </c>
      <c r="GMF183" s="170" t="n">
        <f aca="false">GML183+GMK183</f>
        <v>0</v>
      </c>
      <c r="GMH183" s="170" t="s">
        <v>30</v>
      </c>
      <c r="GMI183" s="170" t="n">
        <v>197255.2</v>
      </c>
      <c r="GMJ183" s="170" t="n">
        <f aca="false">GMJ188+GMJ214</f>
        <v>0</v>
      </c>
      <c r="GMO183" s="170" t="s">
        <v>30</v>
      </c>
      <c r="GMP183" s="170" t="n">
        <f aca="false">GMV183+GMU183</f>
        <v>0</v>
      </c>
      <c r="GMR183" s="170" t="s">
        <v>30</v>
      </c>
      <c r="GMS183" s="170" t="n">
        <v>197255.2</v>
      </c>
      <c r="GMT183" s="170" t="n">
        <f aca="false">GMT188+GMT214</f>
        <v>0</v>
      </c>
      <c r="GMY183" s="170" t="s">
        <v>30</v>
      </c>
      <c r="GMZ183" s="170" t="n">
        <f aca="false">GNF183+GNE183</f>
        <v>0</v>
      </c>
      <c r="GNB183" s="170" t="s">
        <v>30</v>
      </c>
      <c r="GNC183" s="170" t="n">
        <v>197255.2</v>
      </c>
      <c r="GND183" s="170" t="n">
        <f aca="false">GND188+GND214</f>
        <v>0</v>
      </c>
      <c r="GNI183" s="170" t="s">
        <v>30</v>
      </c>
      <c r="GNJ183" s="170" t="n">
        <f aca="false">GNP183+GNO183</f>
        <v>0</v>
      </c>
      <c r="GNL183" s="170" t="s">
        <v>30</v>
      </c>
      <c r="GNM183" s="170" t="n">
        <v>197255.2</v>
      </c>
      <c r="GNN183" s="170" t="n">
        <f aca="false">GNN188+GNN214</f>
        <v>0</v>
      </c>
      <c r="GNS183" s="170" t="s">
        <v>30</v>
      </c>
      <c r="GNT183" s="170" t="n">
        <f aca="false">GNZ183+GNY183</f>
        <v>0</v>
      </c>
      <c r="GNV183" s="170" t="s">
        <v>30</v>
      </c>
      <c r="GNW183" s="170" t="n">
        <v>197255.2</v>
      </c>
      <c r="GNX183" s="170" t="n">
        <f aca="false">GNX188+GNX214</f>
        <v>0</v>
      </c>
      <c r="GOC183" s="170" t="s">
        <v>30</v>
      </c>
      <c r="GOD183" s="170" t="n">
        <f aca="false">GOJ183+GOI183</f>
        <v>0</v>
      </c>
      <c r="GOF183" s="170" t="s">
        <v>30</v>
      </c>
      <c r="GOG183" s="170" t="n">
        <v>197255.2</v>
      </c>
      <c r="GOH183" s="170" t="n">
        <f aca="false">GOH188+GOH214</f>
        <v>0</v>
      </c>
      <c r="GOM183" s="170" t="s">
        <v>30</v>
      </c>
      <c r="GON183" s="170" t="n">
        <f aca="false">GOT183+GOS183</f>
        <v>0</v>
      </c>
      <c r="GOP183" s="170" t="s">
        <v>30</v>
      </c>
      <c r="GOQ183" s="170" t="n">
        <v>197255.2</v>
      </c>
      <c r="GOR183" s="170" t="n">
        <f aca="false">GOR188+GOR214</f>
        <v>0</v>
      </c>
      <c r="GOW183" s="170" t="s">
        <v>30</v>
      </c>
      <c r="GOX183" s="170" t="n">
        <f aca="false">GPD183+GPC183</f>
        <v>0</v>
      </c>
      <c r="GOZ183" s="170" t="s">
        <v>30</v>
      </c>
      <c r="GPA183" s="170" t="n">
        <v>197255.2</v>
      </c>
      <c r="GPB183" s="170" t="n">
        <f aca="false">GPB188+GPB214</f>
        <v>0</v>
      </c>
      <c r="GPG183" s="170" t="s">
        <v>30</v>
      </c>
      <c r="GPH183" s="170" t="n">
        <f aca="false">GPN183+GPM183</f>
        <v>0</v>
      </c>
      <c r="GPJ183" s="170" t="s">
        <v>30</v>
      </c>
      <c r="GPK183" s="170" t="n">
        <v>197255.2</v>
      </c>
      <c r="GPL183" s="170" t="n">
        <f aca="false">GPL188+GPL214</f>
        <v>0</v>
      </c>
      <c r="GPQ183" s="170" t="s">
        <v>30</v>
      </c>
      <c r="GPR183" s="170" t="n">
        <f aca="false">GPX183+GPW183</f>
        <v>0</v>
      </c>
      <c r="GPT183" s="170" t="s">
        <v>30</v>
      </c>
      <c r="GPU183" s="170" t="n">
        <v>197255.2</v>
      </c>
      <c r="GPV183" s="170" t="n">
        <f aca="false">GPV188+GPV214</f>
        <v>0</v>
      </c>
      <c r="GQA183" s="170" t="s">
        <v>30</v>
      </c>
      <c r="GQB183" s="170" t="n">
        <f aca="false">GQH183+GQG183</f>
        <v>0</v>
      </c>
      <c r="GQD183" s="170" t="s">
        <v>30</v>
      </c>
      <c r="GQE183" s="170" t="n">
        <v>197255.2</v>
      </c>
      <c r="GQF183" s="170" t="n">
        <f aca="false">GQF188+GQF214</f>
        <v>0</v>
      </c>
      <c r="GQK183" s="170" t="s">
        <v>30</v>
      </c>
      <c r="GQL183" s="170" t="n">
        <f aca="false">GQR183+GQQ183</f>
        <v>0</v>
      </c>
      <c r="GQN183" s="170" t="s">
        <v>30</v>
      </c>
      <c r="GQO183" s="170" t="n">
        <v>197255.2</v>
      </c>
      <c r="GQP183" s="170" t="n">
        <f aca="false">GQP188+GQP214</f>
        <v>0</v>
      </c>
      <c r="GQU183" s="170" t="s">
        <v>30</v>
      </c>
      <c r="GQV183" s="170" t="n">
        <f aca="false">GRB183+GRA183</f>
        <v>0</v>
      </c>
      <c r="GQX183" s="170" t="s">
        <v>30</v>
      </c>
      <c r="GQY183" s="170" t="n">
        <v>197255.2</v>
      </c>
      <c r="GQZ183" s="170" t="n">
        <f aca="false">GQZ188+GQZ214</f>
        <v>0</v>
      </c>
      <c r="GRE183" s="170" t="s">
        <v>30</v>
      </c>
      <c r="GRF183" s="170" t="n">
        <f aca="false">GRL183+GRK183</f>
        <v>0</v>
      </c>
      <c r="GRH183" s="170" t="s">
        <v>30</v>
      </c>
      <c r="GRI183" s="170" t="n">
        <v>197255.2</v>
      </c>
      <c r="GRJ183" s="170" t="n">
        <f aca="false">GRJ188+GRJ214</f>
        <v>0</v>
      </c>
      <c r="GRO183" s="170" t="s">
        <v>30</v>
      </c>
      <c r="GRP183" s="170" t="n">
        <f aca="false">GRV183+GRU183</f>
        <v>0</v>
      </c>
      <c r="GRR183" s="170" t="s">
        <v>30</v>
      </c>
      <c r="GRS183" s="170" t="n">
        <v>197255.2</v>
      </c>
      <c r="GRT183" s="170" t="n">
        <f aca="false">GRT188+GRT214</f>
        <v>0</v>
      </c>
      <c r="GRY183" s="170" t="s">
        <v>30</v>
      </c>
      <c r="GRZ183" s="170" t="n">
        <f aca="false">GSF183+GSE183</f>
        <v>0</v>
      </c>
      <c r="GSB183" s="170" t="s">
        <v>30</v>
      </c>
      <c r="GSC183" s="170" t="n">
        <v>197255.2</v>
      </c>
      <c r="GSD183" s="170" t="n">
        <f aca="false">GSD188+GSD214</f>
        <v>0</v>
      </c>
      <c r="GSI183" s="170" t="s">
        <v>30</v>
      </c>
      <c r="GSJ183" s="170" t="n">
        <f aca="false">GSP183+GSO183</f>
        <v>0</v>
      </c>
      <c r="GSL183" s="170" t="s">
        <v>30</v>
      </c>
      <c r="GSM183" s="170" t="n">
        <v>197255.2</v>
      </c>
      <c r="GSN183" s="170" t="n">
        <f aca="false">GSN188+GSN214</f>
        <v>0</v>
      </c>
      <c r="GSS183" s="170" t="s">
        <v>30</v>
      </c>
      <c r="GST183" s="170" t="n">
        <f aca="false">GSZ183+GSY183</f>
        <v>0</v>
      </c>
      <c r="GSV183" s="170" t="s">
        <v>30</v>
      </c>
      <c r="GSW183" s="170" t="n">
        <v>197255.2</v>
      </c>
      <c r="GSX183" s="170" t="n">
        <f aca="false">GSX188+GSX214</f>
        <v>0</v>
      </c>
      <c r="GTC183" s="170" t="s">
        <v>30</v>
      </c>
      <c r="GTD183" s="170" t="n">
        <f aca="false">GTJ183+GTI183</f>
        <v>0</v>
      </c>
      <c r="GTF183" s="170" t="s">
        <v>30</v>
      </c>
      <c r="GTG183" s="170" t="n">
        <v>197255.2</v>
      </c>
      <c r="GTH183" s="170" t="n">
        <f aca="false">GTH188+GTH214</f>
        <v>0</v>
      </c>
      <c r="GTM183" s="170" t="s">
        <v>30</v>
      </c>
      <c r="GTN183" s="170" t="n">
        <f aca="false">GTT183+GTS183</f>
        <v>0</v>
      </c>
      <c r="GTP183" s="170" t="s">
        <v>30</v>
      </c>
      <c r="GTQ183" s="170" t="n">
        <v>197255.2</v>
      </c>
      <c r="GTR183" s="170" t="n">
        <f aca="false">GTR188+GTR214</f>
        <v>0</v>
      </c>
      <c r="GTW183" s="170" t="s">
        <v>30</v>
      </c>
      <c r="GTX183" s="170" t="n">
        <f aca="false">GUD183+GUC183</f>
        <v>0</v>
      </c>
      <c r="GTZ183" s="170" t="s">
        <v>30</v>
      </c>
      <c r="GUA183" s="170" t="n">
        <v>197255.2</v>
      </c>
      <c r="GUB183" s="170" t="n">
        <f aca="false">GUB188+GUB214</f>
        <v>0</v>
      </c>
      <c r="GUG183" s="170" t="s">
        <v>30</v>
      </c>
      <c r="GUH183" s="170" t="n">
        <f aca="false">GUN183+GUM183</f>
        <v>0</v>
      </c>
      <c r="GUJ183" s="170" t="s">
        <v>30</v>
      </c>
      <c r="GUK183" s="170" t="n">
        <v>197255.2</v>
      </c>
      <c r="GUL183" s="170" t="n">
        <f aca="false">GUL188+GUL214</f>
        <v>0</v>
      </c>
      <c r="GUQ183" s="170" t="s">
        <v>30</v>
      </c>
      <c r="GUR183" s="170" t="n">
        <f aca="false">GUX183+GUW183</f>
        <v>0</v>
      </c>
      <c r="GUT183" s="170" t="s">
        <v>30</v>
      </c>
      <c r="GUU183" s="170" t="n">
        <v>197255.2</v>
      </c>
      <c r="GUV183" s="170" t="n">
        <f aca="false">GUV188+GUV214</f>
        <v>0</v>
      </c>
      <c r="GVA183" s="170" t="s">
        <v>30</v>
      </c>
      <c r="GVB183" s="170" t="n">
        <f aca="false">GVH183+GVG183</f>
        <v>0</v>
      </c>
      <c r="GVD183" s="170" t="s">
        <v>30</v>
      </c>
      <c r="GVE183" s="170" t="n">
        <v>197255.2</v>
      </c>
      <c r="GVF183" s="170" t="n">
        <f aca="false">GVF188+GVF214</f>
        <v>0</v>
      </c>
      <c r="GVK183" s="170" t="s">
        <v>30</v>
      </c>
      <c r="GVL183" s="170" t="n">
        <f aca="false">GVR183+GVQ183</f>
        <v>0</v>
      </c>
      <c r="GVN183" s="170" t="s">
        <v>30</v>
      </c>
      <c r="GVO183" s="170" t="n">
        <v>197255.2</v>
      </c>
      <c r="GVP183" s="170" t="n">
        <f aca="false">GVP188+GVP214</f>
        <v>0</v>
      </c>
      <c r="GVU183" s="170" t="s">
        <v>30</v>
      </c>
      <c r="GVV183" s="170" t="n">
        <f aca="false">GWB183+GWA183</f>
        <v>0</v>
      </c>
      <c r="GVX183" s="170" t="s">
        <v>30</v>
      </c>
      <c r="GVY183" s="170" t="n">
        <v>197255.2</v>
      </c>
      <c r="GVZ183" s="170" t="n">
        <f aca="false">GVZ188+GVZ214</f>
        <v>0</v>
      </c>
      <c r="GWE183" s="170" t="s">
        <v>30</v>
      </c>
      <c r="GWF183" s="170" t="n">
        <f aca="false">GWL183+GWK183</f>
        <v>0</v>
      </c>
      <c r="GWH183" s="170" t="s">
        <v>30</v>
      </c>
      <c r="GWI183" s="170" t="n">
        <v>197255.2</v>
      </c>
      <c r="GWJ183" s="170" t="n">
        <f aca="false">GWJ188+GWJ214</f>
        <v>0</v>
      </c>
      <c r="GWO183" s="170" t="s">
        <v>30</v>
      </c>
      <c r="GWP183" s="170" t="n">
        <f aca="false">GWV183+GWU183</f>
        <v>0</v>
      </c>
      <c r="GWR183" s="170" t="s">
        <v>30</v>
      </c>
      <c r="GWS183" s="170" t="n">
        <v>197255.2</v>
      </c>
      <c r="GWT183" s="170" t="n">
        <f aca="false">GWT188+GWT214</f>
        <v>0</v>
      </c>
      <c r="GWY183" s="170" t="s">
        <v>30</v>
      </c>
      <c r="GWZ183" s="170" t="n">
        <f aca="false">GXF183+GXE183</f>
        <v>0</v>
      </c>
      <c r="GXB183" s="170" t="s">
        <v>30</v>
      </c>
      <c r="GXC183" s="170" t="n">
        <v>197255.2</v>
      </c>
      <c r="GXD183" s="170" t="n">
        <f aca="false">GXD188+GXD214</f>
        <v>0</v>
      </c>
      <c r="GXI183" s="170" t="s">
        <v>30</v>
      </c>
      <c r="GXJ183" s="170" t="n">
        <f aca="false">GXP183+GXO183</f>
        <v>0</v>
      </c>
      <c r="GXL183" s="170" t="s">
        <v>30</v>
      </c>
      <c r="GXM183" s="170" t="n">
        <v>197255.2</v>
      </c>
      <c r="GXN183" s="170" t="n">
        <f aca="false">GXN188+GXN214</f>
        <v>0</v>
      </c>
      <c r="GXS183" s="170" t="s">
        <v>30</v>
      </c>
      <c r="GXT183" s="170" t="n">
        <f aca="false">GXZ183+GXY183</f>
        <v>0</v>
      </c>
      <c r="GXV183" s="170" t="s">
        <v>30</v>
      </c>
      <c r="GXW183" s="170" t="n">
        <v>197255.2</v>
      </c>
      <c r="GXX183" s="170" t="n">
        <f aca="false">GXX188+GXX214</f>
        <v>0</v>
      </c>
      <c r="GYC183" s="170" t="s">
        <v>30</v>
      </c>
      <c r="GYD183" s="170" t="n">
        <f aca="false">GYJ183+GYI183</f>
        <v>0</v>
      </c>
      <c r="GYF183" s="170" t="s">
        <v>30</v>
      </c>
      <c r="GYG183" s="170" t="n">
        <v>197255.2</v>
      </c>
      <c r="GYH183" s="170" t="n">
        <f aca="false">GYH188+GYH214</f>
        <v>0</v>
      </c>
      <c r="GYM183" s="170" t="s">
        <v>30</v>
      </c>
      <c r="GYN183" s="170" t="n">
        <f aca="false">GYT183+GYS183</f>
        <v>0</v>
      </c>
      <c r="GYP183" s="170" t="s">
        <v>30</v>
      </c>
      <c r="GYQ183" s="170" t="n">
        <v>197255.2</v>
      </c>
      <c r="GYR183" s="170" t="n">
        <f aca="false">GYR188+GYR214</f>
        <v>0</v>
      </c>
      <c r="GYW183" s="170" t="s">
        <v>30</v>
      </c>
      <c r="GYX183" s="170" t="n">
        <f aca="false">GZD183+GZC183</f>
        <v>0</v>
      </c>
      <c r="GYZ183" s="170" t="s">
        <v>30</v>
      </c>
      <c r="GZA183" s="170" t="n">
        <v>197255.2</v>
      </c>
      <c r="GZB183" s="170" t="n">
        <f aca="false">GZB188+GZB214</f>
        <v>0</v>
      </c>
      <c r="GZG183" s="170" t="s">
        <v>30</v>
      </c>
      <c r="GZH183" s="170" t="n">
        <f aca="false">GZN183+GZM183</f>
        <v>0</v>
      </c>
      <c r="GZJ183" s="170" t="s">
        <v>30</v>
      </c>
      <c r="GZK183" s="170" t="n">
        <v>197255.2</v>
      </c>
      <c r="GZL183" s="170" t="n">
        <f aca="false">GZL188+GZL214</f>
        <v>0</v>
      </c>
      <c r="GZQ183" s="170" t="s">
        <v>30</v>
      </c>
      <c r="GZR183" s="170" t="n">
        <f aca="false">GZX183+GZW183</f>
        <v>0</v>
      </c>
      <c r="GZT183" s="170" t="s">
        <v>30</v>
      </c>
      <c r="GZU183" s="170" t="n">
        <v>197255.2</v>
      </c>
      <c r="GZV183" s="170" t="n">
        <f aca="false">GZV188+GZV214</f>
        <v>0</v>
      </c>
      <c r="HAA183" s="170" t="s">
        <v>30</v>
      </c>
      <c r="HAB183" s="170" t="n">
        <f aca="false">HAH183+HAG183</f>
        <v>0</v>
      </c>
      <c r="HAD183" s="170" t="s">
        <v>30</v>
      </c>
      <c r="HAE183" s="170" t="n">
        <v>197255.2</v>
      </c>
      <c r="HAF183" s="170" t="n">
        <f aca="false">HAF188+HAF214</f>
        <v>0</v>
      </c>
      <c r="HAK183" s="170" t="s">
        <v>30</v>
      </c>
      <c r="HAL183" s="170" t="n">
        <f aca="false">HAR183+HAQ183</f>
        <v>0</v>
      </c>
      <c r="HAN183" s="170" t="s">
        <v>30</v>
      </c>
      <c r="HAO183" s="170" t="n">
        <v>197255.2</v>
      </c>
      <c r="HAP183" s="170" t="n">
        <f aca="false">HAP188+HAP214</f>
        <v>0</v>
      </c>
      <c r="HAU183" s="170" t="s">
        <v>30</v>
      </c>
      <c r="HAV183" s="170" t="n">
        <f aca="false">HBB183+HBA183</f>
        <v>0</v>
      </c>
      <c r="HAX183" s="170" t="s">
        <v>30</v>
      </c>
      <c r="HAY183" s="170" t="n">
        <v>197255.2</v>
      </c>
      <c r="HAZ183" s="170" t="n">
        <f aca="false">HAZ188+HAZ214</f>
        <v>0</v>
      </c>
      <c r="HBE183" s="170" t="s">
        <v>30</v>
      </c>
      <c r="HBF183" s="170" t="n">
        <f aca="false">HBL183+HBK183</f>
        <v>0</v>
      </c>
      <c r="HBH183" s="170" t="s">
        <v>30</v>
      </c>
      <c r="HBI183" s="170" t="n">
        <v>197255.2</v>
      </c>
      <c r="HBJ183" s="170" t="n">
        <f aca="false">HBJ188+HBJ214</f>
        <v>0</v>
      </c>
      <c r="HBO183" s="170" t="s">
        <v>30</v>
      </c>
      <c r="HBP183" s="170" t="n">
        <f aca="false">HBV183+HBU183</f>
        <v>0</v>
      </c>
      <c r="HBR183" s="170" t="s">
        <v>30</v>
      </c>
      <c r="HBS183" s="170" t="n">
        <v>197255.2</v>
      </c>
      <c r="HBT183" s="170" t="n">
        <f aca="false">HBT188+HBT214</f>
        <v>0</v>
      </c>
      <c r="HBY183" s="170" t="s">
        <v>30</v>
      </c>
      <c r="HBZ183" s="170" t="n">
        <f aca="false">HCF183+HCE183</f>
        <v>0</v>
      </c>
      <c r="HCB183" s="170" t="s">
        <v>30</v>
      </c>
      <c r="HCC183" s="170" t="n">
        <v>197255.2</v>
      </c>
      <c r="HCD183" s="170" t="n">
        <f aca="false">HCD188+HCD214</f>
        <v>0</v>
      </c>
      <c r="HCI183" s="170" t="s">
        <v>30</v>
      </c>
      <c r="HCJ183" s="170" t="n">
        <f aca="false">HCP183+HCO183</f>
        <v>0</v>
      </c>
      <c r="HCL183" s="170" t="s">
        <v>30</v>
      </c>
      <c r="HCM183" s="170" t="n">
        <v>197255.2</v>
      </c>
      <c r="HCN183" s="170" t="n">
        <f aca="false">HCN188+HCN214</f>
        <v>0</v>
      </c>
      <c r="HCS183" s="170" t="s">
        <v>30</v>
      </c>
      <c r="HCT183" s="170" t="n">
        <f aca="false">HCZ183+HCY183</f>
        <v>0</v>
      </c>
      <c r="HCV183" s="170" t="s">
        <v>30</v>
      </c>
      <c r="HCW183" s="170" t="n">
        <v>197255.2</v>
      </c>
      <c r="HCX183" s="170" t="n">
        <f aca="false">HCX188+HCX214</f>
        <v>0</v>
      </c>
      <c r="HDC183" s="170" t="s">
        <v>30</v>
      </c>
      <c r="HDD183" s="170" t="n">
        <f aca="false">HDJ183+HDI183</f>
        <v>0</v>
      </c>
      <c r="HDF183" s="170" t="s">
        <v>30</v>
      </c>
      <c r="HDG183" s="170" t="n">
        <v>197255.2</v>
      </c>
      <c r="HDH183" s="170" t="n">
        <f aca="false">HDH188+HDH214</f>
        <v>0</v>
      </c>
      <c r="HDM183" s="170" t="s">
        <v>30</v>
      </c>
      <c r="HDN183" s="170" t="n">
        <f aca="false">HDT183+HDS183</f>
        <v>0</v>
      </c>
      <c r="HDP183" s="170" t="s">
        <v>30</v>
      </c>
      <c r="HDQ183" s="170" t="n">
        <v>197255.2</v>
      </c>
      <c r="HDR183" s="170" t="n">
        <f aca="false">HDR188+HDR214</f>
        <v>0</v>
      </c>
      <c r="HDW183" s="170" t="s">
        <v>30</v>
      </c>
      <c r="HDX183" s="170" t="n">
        <f aca="false">HED183+HEC183</f>
        <v>0</v>
      </c>
      <c r="HDZ183" s="170" t="s">
        <v>30</v>
      </c>
      <c r="HEA183" s="170" t="n">
        <v>197255.2</v>
      </c>
      <c r="HEB183" s="170" t="n">
        <f aca="false">HEB188+HEB214</f>
        <v>0</v>
      </c>
      <c r="HEG183" s="170" t="s">
        <v>30</v>
      </c>
      <c r="HEH183" s="170" t="n">
        <f aca="false">HEN183+HEM183</f>
        <v>0</v>
      </c>
      <c r="HEJ183" s="170" t="s">
        <v>30</v>
      </c>
      <c r="HEK183" s="170" t="n">
        <v>197255.2</v>
      </c>
      <c r="HEL183" s="170" t="n">
        <f aca="false">HEL188+HEL214</f>
        <v>0</v>
      </c>
      <c r="HEQ183" s="170" t="s">
        <v>30</v>
      </c>
      <c r="HER183" s="170" t="n">
        <f aca="false">HEX183+HEW183</f>
        <v>0</v>
      </c>
      <c r="HET183" s="170" t="s">
        <v>30</v>
      </c>
      <c r="HEU183" s="170" t="n">
        <v>197255.2</v>
      </c>
      <c r="HEV183" s="170" t="n">
        <f aca="false">HEV188+HEV214</f>
        <v>0</v>
      </c>
      <c r="HFA183" s="170" t="s">
        <v>30</v>
      </c>
      <c r="HFB183" s="170" t="n">
        <f aca="false">HFH183+HFG183</f>
        <v>0</v>
      </c>
      <c r="HFD183" s="170" t="s">
        <v>30</v>
      </c>
      <c r="HFE183" s="170" t="n">
        <v>197255.2</v>
      </c>
      <c r="HFF183" s="170" t="n">
        <f aca="false">HFF188+HFF214</f>
        <v>0</v>
      </c>
      <c r="HFK183" s="170" t="s">
        <v>30</v>
      </c>
      <c r="HFL183" s="170" t="n">
        <f aca="false">HFR183+HFQ183</f>
        <v>0</v>
      </c>
      <c r="HFN183" s="170" t="s">
        <v>30</v>
      </c>
      <c r="HFO183" s="170" t="n">
        <v>197255.2</v>
      </c>
      <c r="HFP183" s="170" t="n">
        <f aca="false">HFP188+HFP214</f>
        <v>0</v>
      </c>
      <c r="HFU183" s="170" t="s">
        <v>30</v>
      </c>
      <c r="HFV183" s="170" t="n">
        <f aca="false">HGB183+HGA183</f>
        <v>0</v>
      </c>
      <c r="HFX183" s="170" t="s">
        <v>30</v>
      </c>
      <c r="HFY183" s="170" t="n">
        <v>197255.2</v>
      </c>
      <c r="HFZ183" s="170" t="n">
        <f aca="false">HFZ188+HFZ214</f>
        <v>0</v>
      </c>
      <c r="HGE183" s="170" t="s">
        <v>30</v>
      </c>
      <c r="HGF183" s="170" t="n">
        <f aca="false">HGL183+HGK183</f>
        <v>0</v>
      </c>
      <c r="HGH183" s="170" t="s">
        <v>30</v>
      </c>
      <c r="HGI183" s="170" t="n">
        <v>197255.2</v>
      </c>
      <c r="HGJ183" s="170" t="n">
        <f aca="false">HGJ188+HGJ214</f>
        <v>0</v>
      </c>
      <c r="HGO183" s="170" t="s">
        <v>30</v>
      </c>
      <c r="HGP183" s="170" t="n">
        <f aca="false">HGV183+HGU183</f>
        <v>0</v>
      </c>
      <c r="HGR183" s="170" t="s">
        <v>30</v>
      </c>
      <c r="HGS183" s="170" t="n">
        <v>197255.2</v>
      </c>
      <c r="HGT183" s="170" t="n">
        <f aca="false">HGT188+HGT214</f>
        <v>0</v>
      </c>
      <c r="HGY183" s="170" t="s">
        <v>30</v>
      </c>
      <c r="HGZ183" s="170" t="n">
        <f aca="false">HHF183+HHE183</f>
        <v>0</v>
      </c>
      <c r="HHB183" s="170" t="s">
        <v>30</v>
      </c>
      <c r="HHC183" s="170" t="n">
        <v>197255.2</v>
      </c>
      <c r="HHD183" s="170" t="n">
        <f aca="false">HHD188+HHD214</f>
        <v>0</v>
      </c>
      <c r="HHI183" s="170" t="s">
        <v>30</v>
      </c>
      <c r="HHJ183" s="170" t="n">
        <f aca="false">HHP183+HHO183</f>
        <v>0</v>
      </c>
      <c r="HHL183" s="170" t="s">
        <v>30</v>
      </c>
      <c r="HHM183" s="170" t="n">
        <v>197255.2</v>
      </c>
      <c r="HHN183" s="170" t="n">
        <f aca="false">HHN188+HHN214</f>
        <v>0</v>
      </c>
      <c r="HHS183" s="170" t="s">
        <v>30</v>
      </c>
      <c r="HHT183" s="170" t="n">
        <f aca="false">HHZ183+HHY183</f>
        <v>0</v>
      </c>
      <c r="HHV183" s="170" t="s">
        <v>30</v>
      </c>
      <c r="HHW183" s="170" t="n">
        <v>197255.2</v>
      </c>
      <c r="HHX183" s="170" t="n">
        <f aca="false">HHX188+HHX214</f>
        <v>0</v>
      </c>
      <c r="HIC183" s="170" t="s">
        <v>30</v>
      </c>
      <c r="HID183" s="170" t="n">
        <f aca="false">HIJ183+HII183</f>
        <v>0</v>
      </c>
      <c r="HIF183" s="170" t="s">
        <v>30</v>
      </c>
      <c r="HIG183" s="170" t="n">
        <v>197255.2</v>
      </c>
      <c r="HIH183" s="170" t="n">
        <f aca="false">HIH188+HIH214</f>
        <v>0</v>
      </c>
      <c r="HIM183" s="170" t="s">
        <v>30</v>
      </c>
      <c r="HIN183" s="170" t="n">
        <f aca="false">HIT183+HIS183</f>
        <v>0</v>
      </c>
      <c r="HIP183" s="170" t="s">
        <v>30</v>
      </c>
      <c r="HIQ183" s="170" t="n">
        <v>197255.2</v>
      </c>
      <c r="HIR183" s="170" t="n">
        <f aca="false">HIR188+HIR214</f>
        <v>0</v>
      </c>
      <c r="HIW183" s="170" t="s">
        <v>30</v>
      </c>
      <c r="HIX183" s="170" t="n">
        <f aca="false">HJD183+HJC183</f>
        <v>0</v>
      </c>
      <c r="HIZ183" s="170" t="s">
        <v>30</v>
      </c>
      <c r="HJA183" s="170" t="n">
        <v>197255.2</v>
      </c>
      <c r="HJB183" s="170" t="n">
        <f aca="false">HJB188+HJB214</f>
        <v>0</v>
      </c>
      <c r="HJG183" s="170" t="s">
        <v>30</v>
      </c>
      <c r="HJH183" s="170" t="n">
        <f aca="false">HJN183+HJM183</f>
        <v>0</v>
      </c>
      <c r="HJJ183" s="170" t="s">
        <v>30</v>
      </c>
      <c r="HJK183" s="170" t="n">
        <v>197255.2</v>
      </c>
      <c r="HJL183" s="170" t="n">
        <f aca="false">HJL188+HJL214</f>
        <v>0</v>
      </c>
      <c r="HJQ183" s="170" t="s">
        <v>30</v>
      </c>
      <c r="HJR183" s="170" t="n">
        <f aca="false">HJX183+HJW183</f>
        <v>0</v>
      </c>
      <c r="HJT183" s="170" t="s">
        <v>30</v>
      </c>
      <c r="HJU183" s="170" t="n">
        <v>197255.2</v>
      </c>
      <c r="HJV183" s="170" t="n">
        <f aca="false">HJV188+HJV214</f>
        <v>0</v>
      </c>
      <c r="HKA183" s="170" t="s">
        <v>30</v>
      </c>
      <c r="HKB183" s="170" t="n">
        <f aca="false">HKH183+HKG183</f>
        <v>0</v>
      </c>
      <c r="HKD183" s="170" t="s">
        <v>30</v>
      </c>
      <c r="HKE183" s="170" t="n">
        <v>197255.2</v>
      </c>
      <c r="HKF183" s="170" t="n">
        <f aca="false">HKF188+HKF214</f>
        <v>0</v>
      </c>
      <c r="HKK183" s="170" t="s">
        <v>30</v>
      </c>
      <c r="HKL183" s="170" t="n">
        <f aca="false">HKR183+HKQ183</f>
        <v>0</v>
      </c>
      <c r="HKN183" s="170" t="s">
        <v>30</v>
      </c>
      <c r="HKO183" s="170" t="n">
        <v>197255.2</v>
      </c>
      <c r="HKP183" s="170" t="n">
        <f aca="false">HKP188+HKP214</f>
        <v>0</v>
      </c>
      <c r="HKU183" s="170" t="s">
        <v>30</v>
      </c>
      <c r="HKV183" s="170" t="n">
        <f aca="false">HLB183+HLA183</f>
        <v>0</v>
      </c>
      <c r="HKX183" s="170" t="s">
        <v>30</v>
      </c>
      <c r="HKY183" s="170" t="n">
        <v>197255.2</v>
      </c>
      <c r="HKZ183" s="170" t="n">
        <f aca="false">HKZ188+HKZ214</f>
        <v>0</v>
      </c>
      <c r="HLE183" s="170" t="s">
        <v>30</v>
      </c>
      <c r="HLF183" s="170" t="n">
        <f aca="false">HLL183+HLK183</f>
        <v>0</v>
      </c>
      <c r="HLH183" s="170" t="s">
        <v>30</v>
      </c>
      <c r="HLI183" s="170" t="n">
        <v>197255.2</v>
      </c>
      <c r="HLJ183" s="170" t="n">
        <f aca="false">HLJ188+HLJ214</f>
        <v>0</v>
      </c>
      <c r="HLO183" s="170" t="s">
        <v>30</v>
      </c>
      <c r="HLP183" s="170" t="n">
        <f aca="false">HLV183+HLU183</f>
        <v>0</v>
      </c>
      <c r="HLR183" s="170" t="s">
        <v>30</v>
      </c>
      <c r="HLS183" s="170" t="n">
        <v>197255.2</v>
      </c>
      <c r="HLT183" s="170" t="n">
        <f aca="false">HLT188+HLT214</f>
        <v>0</v>
      </c>
      <c r="HLY183" s="170" t="s">
        <v>30</v>
      </c>
      <c r="HLZ183" s="170" t="n">
        <f aca="false">HMF183+HME183</f>
        <v>0</v>
      </c>
      <c r="HMB183" s="170" t="s">
        <v>30</v>
      </c>
      <c r="HMC183" s="170" t="n">
        <v>197255.2</v>
      </c>
      <c r="HMD183" s="170" t="n">
        <f aca="false">HMD188+HMD214</f>
        <v>0</v>
      </c>
      <c r="HMI183" s="170" t="s">
        <v>30</v>
      </c>
      <c r="HMJ183" s="170" t="n">
        <f aca="false">HMP183+HMO183</f>
        <v>0</v>
      </c>
      <c r="HML183" s="170" t="s">
        <v>30</v>
      </c>
      <c r="HMM183" s="170" t="n">
        <v>197255.2</v>
      </c>
      <c r="HMN183" s="170" t="n">
        <f aca="false">HMN188+HMN214</f>
        <v>0</v>
      </c>
      <c r="HMS183" s="170" t="s">
        <v>30</v>
      </c>
      <c r="HMT183" s="170" t="n">
        <f aca="false">HMZ183+HMY183</f>
        <v>0</v>
      </c>
      <c r="HMV183" s="170" t="s">
        <v>30</v>
      </c>
      <c r="HMW183" s="170" t="n">
        <v>197255.2</v>
      </c>
      <c r="HMX183" s="170" t="n">
        <f aca="false">HMX188+HMX214</f>
        <v>0</v>
      </c>
      <c r="HNC183" s="170" t="s">
        <v>30</v>
      </c>
      <c r="HND183" s="170" t="n">
        <f aca="false">HNJ183+HNI183</f>
        <v>0</v>
      </c>
      <c r="HNF183" s="170" t="s">
        <v>30</v>
      </c>
      <c r="HNG183" s="170" t="n">
        <v>197255.2</v>
      </c>
      <c r="HNH183" s="170" t="n">
        <f aca="false">HNH188+HNH214</f>
        <v>0</v>
      </c>
      <c r="HNM183" s="170" t="s">
        <v>30</v>
      </c>
      <c r="HNN183" s="170" t="n">
        <f aca="false">HNT183+HNS183</f>
        <v>0</v>
      </c>
      <c r="HNP183" s="170" t="s">
        <v>30</v>
      </c>
      <c r="HNQ183" s="170" t="n">
        <v>197255.2</v>
      </c>
      <c r="HNR183" s="170" t="n">
        <f aca="false">HNR188+HNR214</f>
        <v>0</v>
      </c>
      <c r="HNW183" s="170" t="s">
        <v>30</v>
      </c>
      <c r="HNX183" s="170" t="n">
        <f aca="false">HOD183+HOC183</f>
        <v>0</v>
      </c>
      <c r="HNZ183" s="170" t="s">
        <v>30</v>
      </c>
      <c r="HOA183" s="170" t="n">
        <v>197255.2</v>
      </c>
      <c r="HOB183" s="170" t="n">
        <f aca="false">HOB188+HOB214</f>
        <v>0</v>
      </c>
      <c r="HOG183" s="170" t="s">
        <v>30</v>
      </c>
      <c r="HOH183" s="170" t="n">
        <f aca="false">HON183+HOM183</f>
        <v>0</v>
      </c>
      <c r="HOJ183" s="170" t="s">
        <v>30</v>
      </c>
      <c r="HOK183" s="170" t="n">
        <v>197255.2</v>
      </c>
      <c r="HOL183" s="170" t="n">
        <f aca="false">HOL188+HOL214</f>
        <v>0</v>
      </c>
      <c r="HOQ183" s="170" t="s">
        <v>30</v>
      </c>
      <c r="HOR183" s="170" t="n">
        <f aca="false">HOX183+HOW183</f>
        <v>0</v>
      </c>
      <c r="HOT183" s="170" t="s">
        <v>30</v>
      </c>
      <c r="HOU183" s="170" t="n">
        <v>197255.2</v>
      </c>
      <c r="HOV183" s="170" t="n">
        <f aca="false">HOV188+HOV214</f>
        <v>0</v>
      </c>
      <c r="HPA183" s="170" t="s">
        <v>30</v>
      </c>
      <c r="HPB183" s="170" t="n">
        <f aca="false">HPH183+HPG183</f>
        <v>0</v>
      </c>
      <c r="HPD183" s="170" t="s">
        <v>30</v>
      </c>
      <c r="HPE183" s="170" t="n">
        <v>197255.2</v>
      </c>
      <c r="HPF183" s="170" t="n">
        <f aca="false">HPF188+HPF214</f>
        <v>0</v>
      </c>
      <c r="HPK183" s="170" t="s">
        <v>30</v>
      </c>
      <c r="HPL183" s="170" t="n">
        <f aca="false">HPR183+HPQ183</f>
        <v>0</v>
      </c>
      <c r="HPN183" s="170" t="s">
        <v>30</v>
      </c>
      <c r="HPO183" s="170" t="n">
        <v>197255.2</v>
      </c>
      <c r="HPP183" s="170" t="n">
        <f aca="false">HPP188+HPP214</f>
        <v>0</v>
      </c>
      <c r="HPU183" s="170" t="s">
        <v>30</v>
      </c>
      <c r="HPV183" s="170" t="n">
        <f aca="false">HQB183+HQA183</f>
        <v>0</v>
      </c>
      <c r="HPX183" s="170" t="s">
        <v>30</v>
      </c>
      <c r="HPY183" s="170" t="n">
        <v>197255.2</v>
      </c>
      <c r="HPZ183" s="170" t="n">
        <f aca="false">HPZ188+HPZ214</f>
        <v>0</v>
      </c>
      <c r="HQE183" s="170" t="s">
        <v>30</v>
      </c>
      <c r="HQF183" s="170" t="n">
        <f aca="false">HQL183+HQK183</f>
        <v>0</v>
      </c>
      <c r="HQH183" s="170" t="s">
        <v>30</v>
      </c>
      <c r="HQI183" s="170" t="n">
        <v>197255.2</v>
      </c>
      <c r="HQJ183" s="170" t="n">
        <f aca="false">HQJ188+HQJ214</f>
        <v>0</v>
      </c>
      <c r="HQO183" s="170" t="s">
        <v>30</v>
      </c>
      <c r="HQP183" s="170" t="n">
        <f aca="false">HQV183+HQU183</f>
        <v>0</v>
      </c>
      <c r="HQR183" s="170" t="s">
        <v>30</v>
      </c>
      <c r="HQS183" s="170" t="n">
        <v>197255.2</v>
      </c>
      <c r="HQT183" s="170" t="n">
        <f aca="false">HQT188+HQT214</f>
        <v>0</v>
      </c>
      <c r="HQY183" s="170" t="s">
        <v>30</v>
      </c>
      <c r="HQZ183" s="170" t="n">
        <f aca="false">HRF183+HRE183</f>
        <v>0</v>
      </c>
      <c r="HRB183" s="170" t="s">
        <v>30</v>
      </c>
      <c r="HRC183" s="170" t="n">
        <v>197255.2</v>
      </c>
      <c r="HRD183" s="170" t="n">
        <f aca="false">HRD188+HRD214</f>
        <v>0</v>
      </c>
      <c r="HRI183" s="170" t="s">
        <v>30</v>
      </c>
      <c r="HRJ183" s="170" t="n">
        <f aca="false">HRP183+HRO183</f>
        <v>0</v>
      </c>
      <c r="HRL183" s="170" t="s">
        <v>30</v>
      </c>
      <c r="HRM183" s="170" t="n">
        <v>197255.2</v>
      </c>
      <c r="HRN183" s="170" t="n">
        <f aca="false">HRN188+HRN214</f>
        <v>0</v>
      </c>
      <c r="HRS183" s="170" t="s">
        <v>30</v>
      </c>
      <c r="HRT183" s="170" t="n">
        <f aca="false">HRZ183+HRY183</f>
        <v>0</v>
      </c>
      <c r="HRV183" s="170" t="s">
        <v>30</v>
      </c>
      <c r="HRW183" s="170" t="n">
        <v>197255.2</v>
      </c>
      <c r="HRX183" s="170" t="n">
        <f aca="false">HRX188+HRX214</f>
        <v>0</v>
      </c>
      <c r="HSC183" s="170" t="s">
        <v>30</v>
      </c>
      <c r="HSD183" s="170" t="n">
        <f aca="false">HSJ183+HSI183</f>
        <v>0</v>
      </c>
      <c r="HSF183" s="170" t="s">
        <v>30</v>
      </c>
      <c r="HSG183" s="170" t="n">
        <v>197255.2</v>
      </c>
      <c r="HSH183" s="170" t="n">
        <f aca="false">HSH188+HSH214</f>
        <v>0</v>
      </c>
      <c r="HSM183" s="170" t="s">
        <v>30</v>
      </c>
      <c r="HSN183" s="170" t="n">
        <f aca="false">HST183+HSS183</f>
        <v>0</v>
      </c>
      <c r="HSP183" s="170" t="s">
        <v>30</v>
      </c>
      <c r="HSQ183" s="170" t="n">
        <v>197255.2</v>
      </c>
      <c r="HSR183" s="170" t="n">
        <f aca="false">HSR188+HSR214</f>
        <v>0</v>
      </c>
      <c r="HSW183" s="170" t="s">
        <v>30</v>
      </c>
      <c r="HSX183" s="170" t="n">
        <f aca="false">HTD183+HTC183</f>
        <v>0</v>
      </c>
      <c r="HSZ183" s="170" t="s">
        <v>30</v>
      </c>
      <c r="HTA183" s="170" t="n">
        <v>197255.2</v>
      </c>
      <c r="HTB183" s="170" t="n">
        <f aca="false">HTB188+HTB214</f>
        <v>0</v>
      </c>
      <c r="HTG183" s="170" t="s">
        <v>30</v>
      </c>
      <c r="HTH183" s="170" t="n">
        <f aca="false">HTN183+HTM183</f>
        <v>0</v>
      </c>
      <c r="HTJ183" s="170" t="s">
        <v>30</v>
      </c>
      <c r="HTK183" s="170" t="n">
        <v>197255.2</v>
      </c>
      <c r="HTL183" s="170" t="n">
        <f aca="false">HTL188+HTL214</f>
        <v>0</v>
      </c>
      <c r="HTQ183" s="170" t="s">
        <v>30</v>
      </c>
      <c r="HTR183" s="170" t="n">
        <f aca="false">HTX183+HTW183</f>
        <v>0</v>
      </c>
      <c r="HTT183" s="170" t="s">
        <v>30</v>
      </c>
      <c r="HTU183" s="170" t="n">
        <v>197255.2</v>
      </c>
      <c r="HTV183" s="170" t="n">
        <f aca="false">HTV188+HTV214</f>
        <v>0</v>
      </c>
      <c r="HUA183" s="170" t="s">
        <v>30</v>
      </c>
      <c r="HUB183" s="170" t="n">
        <f aca="false">HUH183+HUG183</f>
        <v>0</v>
      </c>
      <c r="HUD183" s="170" t="s">
        <v>30</v>
      </c>
      <c r="HUE183" s="170" t="n">
        <v>197255.2</v>
      </c>
      <c r="HUF183" s="170" t="n">
        <f aca="false">HUF188+HUF214</f>
        <v>0</v>
      </c>
      <c r="HUK183" s="170" t="s">
        <v>30</v>
      </c>
      <c r="HUL183" s="170" t="n">
        <f aca="false">HUR183+HUQ183</f>
        <v>0</v>
      </c>
      <c r="HUN183" s="170" t="s">
        <v>30</v>
      </c>
      <c r="HUO183" s="170" t="n">
        <v>197255.2</v>
      </c>
      <c r="HUP183" s="170" t="n">
        <f aca="false">HUP188+HUP214</f>
        <v>0</v>
      </c>
      <c r="HUU183" s="170" t="s">
        <v>30</v>
      </c>
      <c r="HUV183" s="170" t="n">
        <f aca="false">HVB183+HVA183</f>
        <v>0</v>
      </c>
      <c r="HUX183" s="170" t="s">
        <v>30</v>
      </c>
      <c r="HUY183" s="170" t="n">
        <v>197255.2</v>
      </c>
      <c r="HUZ183" s="170" t="n">
        <f aca="false">HUZ188+HUZ214</f>
        <v>0</v>
      </c>
      <c r="HVE183" s="170" t="s">
        <v>30</v>
      </c>
      <c r="HVF183" s="170" t="n">
        <f aca="false">HVL183+HVK183</f>
        <v>0</v>
      </c>
      <c r="HVH183" s="170" t="s">
        <v>30</v>
      </c>
      <c r="HVI183" s="170" t="n">
        <v>197255.2</v>
      </c>
      <c r="HVJ183" s="170" t="n">
        <f aca="false">HVJ188+HVJ214</f>
        <v>0</v>
      </c>
      <c r="HVO183" s="170" t="s">
        <v>30</v>
      </c>
      <c r="HVP183" s="170" t="n">
        <f aca="false">HVV183+HVU183</f>
        <v>0</v>
      </c>
      <c r="HVR183" s="170" t="s">
        <v>30</v>
      </c>
      <c r="HVS183" s="170" t="n">
        <v>197255.2</v>
      </c>
      <c r="HVT183" s="170" t="n">
        <f aca="false">HVT188+HVT214</f>
        <v>0</v>
      </c>
      <c r="HVY183" s="170" t="s">
        <v>30</v>
      </c>
      <c r="HVZ183" s="170" t="n">
        <f aca="false">HWF183+HWE183</f>
        <v>0</v>
      </c>
      <c r="HWB183" s="170" t="s">
        <v>30</v>
      </c>
      <c r="HWC183" s="170" t="n">
        <v>197255.2</v>
      </c>
      <c r="HWD183" s="170" t="n">
        <f aca="false">HWD188+HWD214</f>
        <v>0</v>
      </c>
      <c r="HWI183" s="170" t="s">
        <v>30</v>
      </c>
      <c r="HWJ183" s="170" t="n">
        <f aca="false">HWP183+HWO183</f>
        <v>0</v>
      </c>
      <c r="HWL183" s="170" t="s">
        <v>30</v>
      </c>
      <c r="HWM183" s="170" t="n">
        <v>197255.2</v>
      </c>
      <c r="HWN183" s="170" t="n">
        <f aca="false">HWN188+HWN214</f>
        <v>0</v>
      </c>
      <c r="HWS183" s="170" t="s">
        <v>30</v>
      </c>
      <c r="HWT183" s="170" t="n">
        <f aca="false">HWZ183+HWY183</f>
        <v>0</v>
      </c>
      <c r="HWV183" s="170" t="s">
        <v>30</v>
      </c>
      <c r="HWW183" s="170" t="n">
        <v>197255.2</v>
      </c>
      <c r="HWX183" s="170" t="n">
        <f aca="false">HWX188+HWX214</f>
        <v>0</v>
      </c>
      <c r="HXC183" s="170" t="s">
        <v>30</v>
      </c>
      <c r="HXD183" s="170" t="n">
        <f aca="false">HXJ183+HXI183</f>
        <v>0</v>
      </c>
      <c r="HXF183" s="170" t="s">
        <v>30</v>
      </c>
      <c r="HXG183" s="170" t="n">
        <v>197255.2</v>
      </c>
      <c r="HXH183" s="170" t="n">
        <f aca="false">HXH188+HXH214</f>
        <v>0</v>
      </c>
      <c r="HXM183" s="170" t="s">
        <v>30</v>
      </c>
      <c r="HXN183" s="170" t="n">
        <f aca="false">HXT183+HXS183</f>
        <v>0</v>
      </c>
      <c r="HXP183" s="170" t="s">
        <v>30</v>
      </c>
      <c r="HXQ183" s="170" t="n">
        <v>197255.2</v>
      </c>
      <c r="HXR183" s="170" t="n">
        <f aca="false">HXR188+HXR214</f>
        <v>0</v>
      </c>
      <c r="HXW183" s="170" t="s">
        <v>30</v>
      </c>
      <c r="HXX183" s="170" t="n">
        <f aca="false">HYD183+HYC183</f>
        <v>0</v>
      </c>
      <c r="HXZ183" s="170" t="s">
        <v>30</v>
      </c>
      <c r="HYA183" s="170" t="n">
        <v>197255.2</v>
      </c>
      <c r="HYB183" s="170" t="n">
        <f aca="false">HYB188+HYB214</f>
        <v>0</v>
      </c>
      <c r="HYG183" s="170" t="s">
        <v>30</v>
      </c>
      <c r="HYH183" s="170" t="n">
        <f aca="false">HYN183+HYM183</f>
        <v>0</v>
      </c>
      <c r="HYJ183" s="170" t="s">
        <v>30</v>
      </c>
      <c r="HYK183" s="170" t="n">
        <v>197255.2</v>
      </c>
      <c r="HYL183" s="170" t="n">
        <f aca="false">HYL188+HYL214</f>
        <v>0</v>
      </c>
      <c r="HYQ183" s="170" t="s">
        <v>30</v>
      </c>
      <c r="HYR183" s="170" t="n">
        <f aca="false">HYX183+HYW183</f>
        <v>0</v>
      </c>
      <c r="HYT183" s="170" t="s">
        <v>30</v>
      </c>
      <c r="HYU183" s="170" t="n">
        <v>197255.2</v>
      </c>
      <c r="HYV183" s="170" t="n">
        <f aca="false">HYV188+HYV214</f>
        <v>0</v>
      </c>
      <c r="HZA183" s="170" t="s">
        <v>30</v>
      </c>
      <c r="HZB183" s="170" t="n">
        <f aca="false">HZH183+HZG183</f>
        <v>0</v>
      </c>
      <c r="HZD183" s="170" t="s">
        <v>30</v>
      </c>
      <c r="HZE183" s="170" t="n">
        <v>197255.2</v>
      </c>
      <c r="HZF183" s="170" t="n">
        <f aca="false">HZF188+HZF214</f>
        <v>0</v>
      </c>
      <c r="HZK183" s="170" t="s">
        <v>30</v>
      </c>
      <c r="HZL183" s="170" t="n">
        <f aca="false">HZR183+HZQ183</f>
        <v>0</v>
      </c>
      <c r="HZN183" s="170" t="s">
        <v>30</v>
      </c>
      <c r="HZO183" s="170" t="n">
        <v>197255.2</v>
      </c>
      <c r="HZP183" s="170" t="n">
        <f aca="false">HZP188+HZP214</f>
        <v>0</v>
      </c>
      <c r="HZU183" s="170" t="s">
        <v>30</v>
      </c>
      <c r="HZV183" s="170" t="n">
        <f aca="false">IAB183+IAA183</f>
        <v>0</v>
      </c>
      <c r="HZX183" s="170" t="s">
        <v>30</v>
      </c>
      <c r="HZY183" s="170" t="n">
        <v>197255.2</v>
      </c>
      <c r="HZZ183" s="170" t="n">
        <f aca="false">HZZ188+HZZ214</f>
        <v>0</v>
      </c>
      <c r="IAE183" s="170" t="s">
        <v>30</v>
      </c>
      <c r="IAF183" s="170" t="n">
        <f aca="false">IAL183+IAK183</f>
        <v>0</v>
      </c>
      <c r="IAH183" s="170" t="s">
        <v>30</v>
      </c>
      <c r="IAI183" s="170" t="n">
        <v>197255.2</v>
      </c>
      <c r="IAJ183" s="170" t="n">
        <f aca="false">IAJ188+IAJ214</f>
        <v>0</v>
      </c>
      <c r="IAO183" s="170" t="s">
        <v>30</v>
      </c>
      <c r="IAP183" s="170" t="n">
        <f aca="false">IAV183+IAU183</f>
        <v>0</v>
      </c>
      <c r="IAR183" s="170" t="s">
        <v>30</v>
      </c>
      <c r="IAS183" s="170" t="n">
        <v>197255.2</v>
      </c>
      <c r="IAT183" s="170" t="n">
        <f aca="false">IAT188+IAT214</f>
        <v>0</v>
      </c>
      <c r="IAY183" s="170" t="s">
        <v>30</v>
      </c>
      <c r="IAZ183" s="170" t="n">
        <f aca="false">IBF183+IBE183</f>
        <v>0</v>
      </c>
      <c r="IBB183" s="170" t="s">
        <v>30</v>
      </c>
      <c r="IBC183" s="170" t="n">
        <v>197255.2</v>
      </c>
      <c r="IBD183" s="170" t="n">
        <f aca="false">IBD188+IBD214</f>
        <v>0</v>
      </c>
      <c r="IBI183" s="170" t="s">
        <v>30</v>
      </c>
      <c r="IBJ183" s="170" t="n">
        <f aca="false">IBP183+IBO183</f>
        <v>0</v>
      </c>
      <c r="IBL183" s="170" t="s">
        <v>30</v>
      </c>
      <c r="IBM183" s="170" t="n">
        <v>197255.2</v>
      </c>
      <c r="IBN183" s="170" t="n">
        <f aca="false">IBN188+IBN214</f>
        <v>0</v>
      </c>
      <c r="IBS183" s="170" t="s">
        <v>30</v>
      </c>
      <c r="IBT183" s="170" t="n">
        <f aca="false">IBZ183+IBY183</f>
        <v>0</v>
      </c>
      <c r="IBV183" s="170" t="s">
        <v>30</v>
      </c>
      <c r="IBW183" s="170" t="n">
        <v>197255.2</v>
      </c>
      <c r="IBX183" s="170" t="n">
        <f aca="false">IBX188+IBX214</f>
        <v>0</v>
      </c>
      <c r="ICC183" s="170" t="s">
        <v>30</v>
      </c>
      <c r="ICD183" s="170" t="n">
        <f aca="false">ICJ183+ICI183</f>
        <v>0</v>
      </c>
      <c r="ICF183" s="170" t="s">
        <v>30</v>
      </c>
      <c r="ICG183" s="170" t="n">
        <v>197255.2</v>
      </c>
      <c r="ICH183" s="170" t="n">
        <f aca="false">ICH188+ICH214</f>
        <v>0</v>
      </c>
      <c r="ICM183" s="170" t="s">
        <v>30</v>
      </c>
      <c r="ICN183" s="170" t="n">
        <f aca="false">ICT183+ICS183</f>
        <v>0</v>
      </c>
      <c r="ICP183" s="170" t="s">
        <v>30</v>
      </c>
      <c r="ICQ183" s="170" t="n">
        <v>197255.2</v>
      </c>
      <c r="ICR183" s="170" t="n">
        <f aca="false">ICR188+ICR214</f>
        <v>0</v>
      </c>
      <c r="ICW183" s="170" t="s">
        <v>30</v>
      </c>
      <c r="ICX183" s="170" t="n">
        <f aca="false">IDD183+IDC183</f>
        <v>0</v>
      </c>
      <c r="ICZ183" s="170" t="s">
        <v>30</v>
      </c>
      <c r="IDA183" s="170" t="n">
        <v>197255.2</v>
      </c>
      <c r="IDB183" s="170" t="n">
        <f aca="false">IDB188+IDB214</f>
        <v>0</v>
      </c>
      <c r="IDG183" s="170" t="s">
        <v>30</v>
      </c>
      <c r="IDH183" s="170" t="n">
        <f aca="false">IDN183+IDM183</f>
        <v>0</v>
      </c>
      <c r="IDJ183" s="170" t="s">
        <v>30</v>
      </c>
      <c r="IDK183" s="170" t="n">
        <v>197255.2</v>
      </c>
      <c r="IDL183" s="170" t="n">
        <f aca="false">IDL188+IDL214</f>
        <v>0</v>
      </c>
      <c r="IDQ183" s="170" t="s">
        <v>30</v>
      </c>
      <c r="IDR183" s="170" t="n">
        <f aca="false">IDX183+IDW183</f>
        <v>0</v>
      </c>
      <c r="IDT183" s="170" t="s">
        <v>30</v>
      </c>
      <c r="IDU183" s="170" t="n">
        <v>197255.2</v>
      </c>
      <c r="IDV183" s="170" t="n">
        <f aca="false">IDV188+IDV214</f>
        <v>0</v>
      </c>
      <c r="IEA183" s="170" t="s">
        <v>30</v>
      </c>
      <c r="IEB183" s="170" t="n">
        <f aca="false">IEH183+IEG183</f>
        <v>0</v>
      </c>
      <c r="IED183" s="170" t="s">
        <v>30</v>
      </c>
      <c r="IEE183" s="170" t="n">
        <v>197255.2</v>
      </c>
      <c r="IEF183" s="170" t="n">
        <f aca="false">IEF188+IEF214</f>
        <v>0</v>
      </c>
      <c r="IEK183" s="170" t="s">
        <v>30</v>
      </c>
      <c r="IEL183" s="170" t="n">
        <f aca="false">IER183+IEQ183</f>
        <v>0</v>
      </c>
      <c r="IEN183" s="170" t="s">
        <v>30</v>
      </c>
      <c r="IEO183" s="170" t="n">
        <v>197255.2</v>
      </c>
      <c r="IEP183" s="170" t="n">
        <f aca="false">IEP188+IEP214</f>
        <v>0</v>
      </c>
      <c r="IEU183" s="170" t="s">
        <v>30</v>
      </c>
      <c r="IEV183" s="170" t="n">
        <f aca="false">IFB183+IFA183</f>
        <v>0</v>
      </c>
      <c r="IEX183" s="170" t="s">
        <v>30</v>
      </c>
      <c r="IEY183" s="170" t="n">
        <v>197255.2</v>
      </c>
      <c r="IEZ183" s="170" t="n">
        <f aca="false">IEZ188+IEZ214</f>
        <v>0</v>
      </c>
      <c r="IFE183" s="170" t="s">
        <v>30</v>
      </c>
      <c r="IFF183" s="170" t="n">
        <f aca="false">IFL183+IFK183</f>
        <v>0</v>
      </c>
      <c r="IFH183" s="170" t="s">
        <v>30</v>
      </c>
      <c r="IFI183" s="170" t="n">
        <v>197255.2</v>
      </c>
      <c r="IFJ183" s="170" t="n">
        <f aca="false">IFJ188+IFJ214</f>
        <v>0</v>
      </c>
      <c r="IFO183" s="170" t="s">
        <v>30</v>
      </c>
      <c r="IFP183" s="170" t="n">
        <f aca="false">IFV183+IFU183</f>
        <v>0</v>
      </c>
      <c r="IFR183" s="170" t="s">
        <v>30</v>
      </c>
      <c r="IFS183" s="170" t="n">
        <v>197255.2</v>
      </c>
      <c r="IFT183" s="170" t="n">
        <f aca="false">IFT188+IFT214</f>
        <v>0</v>
      </c>
      <c r="IFY183" s="170" t="s">
        <v>30</v>
      </c>
      <c r="IFZ183" s="170" t="n">
        <f aca="false">IGF183+IGE183</f>
        <v>0</v>
      </c>
      <c r="IGB183" s="170" t="s">
        <v>30</v>
      </c>
      <c r="IGC183" s="170" t="n">
        <v>197255.2</v>
      </c>
      <c r="IGD183" s="170" t="n">
        <f aca="false">IGD188+IGD214</f>
        <v>0</v>
      </c>
      <c r="IGI183" s="170" t="s">
        <v>30</v>
      </c>
      <c r="IGJ183" s="170" t="n">
        <f aca="false">IGP183+IGO183</f>
        <v>0</v>
      </c>
      <c r="IGL183" s="170" t="s">
        <v>30</v>
      </c>
      <c r="IGM183" s="170" t="n">
        <v>197255.2</v>
      </c>
      <c r="IGN183" s="170" t="n">
        <f aca="false">IGN188+IGN214</f>
        <v>0</v>
      </c>
      <c r="IGS183" s="170" t="s">
        <v>30</v>
      </c>
      <c r="IGT183" s="170" t="n">
        <f aca="false">IGZ183+IGY183</f>
        <v>0</v>
      </c>
      <c r="IGV183" s="170" t="s">
        <v>30</v>
      </c>
      <c r="IGW183" s="170" t="n">
        <v>197255.2</v>
      </c>
      <c r="IGX183" s="170" t="n">
        <f aca="false">IGX188+IGX214</f>
        <v>0</v>
      </c>
      <c r="IHC183" s="170" t="s">
        <v>30</v>
      </c>
      <c r="IHD183" s="170" t="n">
        <f aca="false">IHJ183+IHI183</f>
        <v>0</v>
      </c>
      <c r="IHF183" s="170" t="s">
        <v>30</v>
      </c>
      <c r="IHG183" s="170" t="n">
        <v>197255.2</v>
      </c>
      <c r="IHH183" s="170" t="n">
        <f aca="false">IHH188+IHH214</f>
        <v>0</v>
      </c>
      <c r="IHM183" s="170" t="s">
        <v>30</v>
      </c>
      <c r="IHN183" s="170" t="n">
        <f aca="false">IHT183+IHS183</f>
        <v>0</v>
      </c>
      <c r="IHP183" s="170" t="s">
        <v>30</v>
      </c>
      <c r="IHQ183" s="170" t="n">
        <v>197255.2</v>
      </c>
      <c r="IHR183" s="170" t="n">
        <f aca="false">IHR188+IHR214</f>
        <v>0</v>
      </c>
      <c r="IHW183" s="170" t="s">
        <v>30</v>
      </c>
      <c r="IHX183" s="170" t="n">
        <f aca="false">IID183+IIC183</f>
        <v>0</v>
      </c>
      <c r="IHZ183" s="170" t="s">
        <v>30</v>
      </c>
      <c r="IIA183" s="170" t="n">
        <v>197255.2</v>
      </c>
      <c r="IIB183" s="170" t="n">
        <f aca="false">IIB188+IIB214</f>
        <v>0</v>
      </c>
      <c r="IIG183" s="170" t="s">
        <v>30</v>
      </c>
      <c r="IIH183" s="170" t="n">
        <f aca="false">IIN183+IIM183</f>
        <v>0</v>
      </c>
      <c r="IIJ183" s="170" t="s">
        <v>30</v>
      </c>
      <c r="IIK183" s="170" t="n">
        <v>197255.2</v>
      </c>
      <c r="IIL183" s="170" t="n">
        <f aca="false">IIL188+IIL214</f>
        <v>0</v>
      </c>
      <c r="IIQ183" s="170" t="s">
        <v>30</v>
      </c>
      <c r="IIR183" s="170" t="n">
        <f aca="false">IIX183+IIW183</f>
        <v>0</v>
      </c>
      <c r="IIT183" s="170" t="s">
        <v>30</v>
      </c>
      <c r="IIU183" s="170" t="n">
        <v>197255.2</v>
      </c>
      <c r="IIV183" s="170" t="n">
        <f aca="false">IIV188+IIV214</f>
        <v>0</v>
      </c>
      <c r="IJA183" s="170" t="s">
        <v>30</v>
      </c>
      <c r="IJB183" s="170" t="n">
        <f aca="false">IJH183+IJG183</f>
        <v>0</v>
      </c>
      <c r="IJD183" s="170" t="s">
        <v>30</v>
      </c>
      <c r="IJE183" s="170" t="n">
        <v>197255.2</v>
      </c>
      <c r="IJF183" s="170" t="n">
        <f aca="false">IJF188+IJF214</f>
        <v>0</v>
      </c>
      <c r="IJK183" s="170" t="s">
        <v>30</v>
      </c>
      <c r="IJL183" s="170" t="n">
        <f aca="false">IJR183+IJQ183</f>
        <v>0</v>
      </c>
      <c r="IJN183" s="170" t="s">
        <v>30</v>
      </c>
      <c r="IJO183" s="170" t="n">
        <v>197255.2</v>
      </c>
      <c r="IJP183" s="170" t="n">
        <f aca="false">IJP188+IJP214</f>
        <v>0</v>
      </c>
      <c r="IJU183" s="170" t="s">
        <v>30</v>
      </c>
      <c r="IJV183" s="170" t="n">
        <f aca="false">IKB183+IKA183</f>
        <v>0</v>
      </c>
      <c r="IJX183" s="170" t="s">
        <v>30</v>
      </c>
      <c r="IJY183" s="170" t="n">
        <v>197255.2</v>
      </c>
      <c r="IJZ183" s="170" t="n">
        <f aca="false">IJZ188+IJZ214</f>
        <v>0</v>
      </c>
      <c r="IKE183" s="170" t="s">
        <v>30</v>
      </c>
      <c r="IKF183" s="170" t="n">
        <f aca="false">IKL183+IKK183</f>
        <v>0</v>
      </c>
      <c r="IKH183" s="170" t="s">
        <v>30</v>
      </c>
      <c r="IKI183" s="170" t="n">
        <v>197255.2</v>
      </c>
      <c r="IKJ183" s="170" t="n">
        <f aca="false">IKJ188+IKJ214</f>
        <v>0</v>
      </c>
      <c r="IKO183" s="170" t="s">
        <v>30</v>
      </c>
      <c r="IKP183" s="170" t="n">
        <f aca="false">IKV183+IKU183</f>
        <v>0</v>
      </c>
      <c r="IKR183" s="170" t="s">
        <v>30</v>
      </c>
      <c r="IKS183" s="170" t="n">
        <v>197255.2</v>
      </c>
      <c r="IKT183" s="170" t="n">
        <f aca="false">IKT188+IKT214</f>
        <v>0</v>
      </c>
      <c r="IKY183" s="170" t="s">
        <v>30</v>
      </c>
      <c r="IKZ183" s="170" t="n">
        <f aca="false">ILF183+ILE183</f>
        <v>0</v>
      </c>
      <c r="ILB183" s="170" t="s">
        <v>30</v>
      </c>
      <c r="ILC183" s="170" t="n">
        <v>197255.2</v>
      </c>
      <c r="ILD183" s="170" t="n">
        <f aca="false">ILD188+ILD214</f>
        <v>0</v>
      </c>
      <c r="ILI183" s="170" t="s">
        <v>30</v>
      </c>
      <c r="ILJ183" s="170" t="n">
        <f aca="false">ILP183+ILO183</f>
        <v>0</v>
      </c>
      <c r="ILL183" s="170" t="s">
        <v>30</v>
      </c>
      <c r="ILM183" s="170" t="n">
        <v>197255.2</v>
      </c>
      <c r="ILN183" s="170" t="n">
        <f aca="false">ILN188+ILN214</f>
        <v>0</v>
      </c>
      <c r="ILS183" s="170" t="s">
        <v>30</v>
      </c>
      <c r="ILT183" s="170" t="n">
        <f aca="false">ILZ183+ILY183</f>
        <v>0</v>
      </c>
      <c r="ILV183" s="170" t="s">
        <v>30</v>
      </c>
      <c r="ILW183" s="170" t="n">
        <v>197255.2</v>
      </c>
      <c r="ILX183" s="170" t="n">
        <f aca="false">ILX188+ILX214</f>
        <v>0</v>
      </c>
      <c r="IMC183" s="170" t="s">
        <v>30</v>
      </c>
      <c r="IMD183" s="170" t="n">
        <f aca="false">IMJ183+IMI183</f>
        <v>0</v>
      </c>
      <c r="IMF183" s="170" t="s">
        <v>30</v>
      </c>
      <c r="IMG183" s="170" t="n">
        <v>197255.2</v>
      </c>
      <c r="IMH183" s="170" t="n">
        <f aca="false">IMH188+IMH214</f>
        <v>0</v>
      </c>
      <c r="IMM183" s="170" t="s">
        <v>30</v>
      </c>
      <c r="IMN183" s="170" t="n">
        <f aca="false">IMT183+IMS183</f>
        <v>0</v>
      </c>
      <c r="IMP183" s="170" t="s">
        <v>30</v>
      </c>
      <c r="IMQ183" s="170" t="n">
        <v>197255.2</v>
      </c>
      <c r="IMR183" s="170" t="n">
        <f aca="false">IMR188+IMR214</f>
        <v>0</v>
      </c>
      <c r="IMW183" s="170" t="s">
        <v>30</v>
      </c>
      <c r="IMX183" s="170" t="n">
        <f aca="false">IND183+INC183</f>
        <v>0</v>
      </c>
      <c r="IMZ183" s="170" t="s">
        <v>30</v>
      </c>
      <c r="INA183" s="170" t="n">
        <v>197255.2</v>
      </c>
      <c r="INB183" s="170" t="n">
        <f aca="false">INB188+INB214</f>
        <v>0</v>
      </c>
      <c r="ING183" s="170" t="s">
        <v>30</v>
      </c>
      <c r="INH183" s="170" t="n">
        <f aca="false">INN183+INM183</f>
        <v>0</v>
      </c>
      <c r="INJ183" s="170" t="s">
        <v>30</v>
      </c>
      <c r="INK183" s="170" t="n">
        <v>197255.2</v>
      </c>
      <c r="INL183" s="170" t="n">
        <f aca="false">INL188+INL214</f>
        <v>0</v>
      </c>
      <c r="INQ183" s="170" t="s">
        <v>30</v>
      </c>
      <c r="INR183" s="170" t="n">
        <f aca="false">INX183+INW183</f>
        <v>0</v>
      </c>
      <c r="INT183" s="170" t="s">
        <v>30</v>
      </c>
      <c r="INU183" s="170" t="n">
        <v>197255.2</v>
      </c>
      <c r="INV183" s="170" t="n">
        <f aca="false">INV188+INV214</f>
        <v>0</v>
      </c>
      <c r="IOA183" s="170" t="s">
        <v>30</v>
      </c>
      <c r="IOB183" s="170" t="n">
        <f aca="false">IOH183+IOG183</f>
        <v>0</v>
      </c>
      <c r="IOD183" s="170" t="s">
        <v>30</v>
      </c>
      <c r="IOE183" s="170" t="n">
        <v>197255.2</v>
      </c>
      <c r="IOF183" s="170" t="n">
        <f aca="false">IOF188+IOF214</f>
        <v>0</v>
      </c>
      <c r="IOK183" s="170" t="s">
        <v>30</v>
      </c>
      <c r="IOL183" s="170" t="n">
        <f aca="false">IOR183+IOQ183</f>
        <v>0</v>
      </c>
      <c r="ION183" s="170" t="s">
        <v>30</v>
      </c>
      <c r="IOO183" s="170" t="n">
        <v>197255.2</v>
      </c>
      <c r="IOP183" s="170" t="n">
        <f aca="false">IOP188+IOP214</f>
        <v>0</v>
      </c>
      <c r="IOU183" s="170" t="s">
        <v>30</v>
      </c>
      <c r="IOV183" s="170" t="n">
        <f aca="false">IPB183+IPA183</f>
        <v>0</v>
      </c>
      <c r="IOX183" s="170" t="s">
        <v>30</v>
      </c>
      <c r="IOY183" s="170" t="n">
        <v>197255.2</v>
      </c>
      <c r="IOZ183" s="170" t="n">
        <f aca="false">IOZ188+IOZ214</f>
        <v>0</v>
      </c>
      <c r="IPE183" s="170" t="s">
        <v>30</v>
      </c>
      <c r="IPF183" s="170" t="n">
        <f aca="false">IPL183+IPK183</f>
        <v>0</v>
      </c>
      <c r="IPH183" s="170" t="s">
        <v>30</v>
      </c>
      <c r="IPI183" s="170" t="n">
        <v>197255.2</v>
      </c>
      <c r="IPJ183" s="170" t="n">
        <f aca="false">IPJ188+IPJ214</f>
        <v>0</v>
      </c>
      <c r="IPO183" s="170" t="s">
        <v>30</v>
      </c>
      <c r="IPP183" s="170" t="n">
        <f aca="false">IPV183+IPU183</f>
        <v>0</v>
      </c>
      <c r="IPR183" s="170" t="s">
        <v>30</v>
      </c>
      <c r="IPS183" s="170" t="n">
        <v>197255.2</v>
      </c>
      <c r="IPT183" s="170" t="n">
        <f aca="false">IPT188+IPT214</f>
        <v>0</v>
      </c>
      <c r="IPY183" s="170" t="s">
        <v>30</v>
      </c>
      <c r="IPZ183" s="170" t="n">
        <f aca="false">IQF183+IQE183</f>
        <v>0</v>
      </c>
      <c r="IQB183" s="170" t="s">
        <v>30</v>
      </c>
      <c r="IQC183" s="170" t="n">
        <v>197255.2</v>
      </c>
      <c r="IQD183" s="170" t="n">
        <f aca="false">IQD188+IQD214</f>
        <v>0</v>
      </c>
      <c r="IQI183" s="170" t="s">
        <v>30</v>
      </c>
      <c r="IQJ183" s="170" t="n">
        <f aca="false">IQP183+IQO183</f>
        <v>0</v>
      </c>
      <c r="IQL183" s="170" t="s">
        <v>30</v>
      </c>
      <c r="IQM183" s="170" t="n">
        <v>197255.2</v>
      </c>
      <c r="IQN183" s="170" t="n">
        <f aca="false">IQN188+IQN214</f>
        <v>0</v>
      </c>
      <c r="IQS183" s="170" t="s">
        <v>30</v>
      </c>
      <c r="IQT183" s="170" t="n">
        <f aca="false">IQZ183+IQY183</f>
        <v>0</v>
      </c>
      <c r="IQV183" s="170" t="s">
        <v>30</v>
      </c>
      <c r="IQW183" s="170" t="n">
        <v>197255.2</v>
      </c>
      <c r="IQX183" s="170" t="n">
        <f aca="false">IQX188+IQX214</f>
        <v>0</v>
      </c>
      <c r="IRC183" s="170" t="s">
        <v>30</v>
      </c>
      <c r="IRD183" s="170" t="n">
        <f aca="false">IRJ183+IRI183</f>
        <v>0</v>
      </c>
      <c r="IRF183" s="170" t="s">
        <v>30</v>
      </c>
      <c r="IRG183" s="170" t="n">
        <v>197255.2</v>
      </c>
      <c r="IRH183" s="170" t="n">
        <f aca="false">IRH188+IRH214</f>
        <v>0</v>
      </c>
      <c r="IRM183" s="170" t="s">
        <v>30</v>
      </c>
      <c r="IRN183" s="170" t="n">
        <f aca="false">IRT183+IRS183</f>
        <v>0</v>
      </c>
      <c r="IRP183" s="170" t="s">
        <v>30</v>
      </c>
      <c r="IRQ183" s="170" t="n">
        <v>197255.2</v>
      </c>
      <c r="IRR183" s="170" t="n">
        <f aca="false">IRR188+IRR214</f>
        <v>0</v>
      </c>
      <c r="IRW183" s="170" t="s">
        <v>30</v>
      </c>
      <c r="IRX183" s="170" t="n">
        <f aca="false">ISD183+ISC183</f>
        <v>0</v>
      </c>
      <c r="IRZ183" s="170" t="s">
        <v>30</v>
      </c>
      <c r="ISA183" s="170" t="n">
        <v>197255.2</v>
      </c>
      <c r="ISB183" s="170" t="n">
        <f aca="false">ISB188+ISB214</f>
        <v>0</v>
      </c>
      <c r="ISG183" s="170" t="s">
        <v>30</v>
      </c>
      <c r="ISH183" s="170" t="n">
        <f aca="false">ISN183+ISM183</f>
        <v>0</v>
      </c>
      <c r="ISJ183" s="170" t="s">
        <v>30</v>
      </c>
      <c r="ISK183" s="170" t="n">
        <v>197255.2</v>
      </c>
      <c r="ISL183" s="170" t="n">
        <f aca="false">ISL188+ISL214</f>
        <v>0</v>
      </c>
      <c r="ISQ183" s="170" t="s">
        <v>30</v>
      </c>
      <c r="ISR183" s="170" t="n">
        <f aca="false">ISX183+ISW183</f>
        <v>0</v>
      </c>
      <c r="IST183" s="170" t="s">
        <v>30</v>
      </c>
      <c r="ISU183" s="170" t="n">
        <v>197255.2</v>
      </c>
      <c r="ISV183" s="170" t="n">
        <f aca="false">ISV188+ISV214</f>
        <v>0</v>
      </c>
      <c r="ITA183" s="170" t="s">
        <v>30</v>
      </c>
      <c r="ITB183" s="170" t="n">
        <f aca="false">ITH183+ITG183</f>
        <v>0</v>
      </c>
      <c r="ITD183" s="170" t="s">
        <v>30</v>
      </c>
      <c r="ITE183" s="170" t="n">
        <v>197255.2</v>
      </c>
      <c r="ITF183" s="170" t="n">
        <f aca="false">ITF188+ITF214</f>
        <v>0</v>
      </c>
      <c r="ITK183" s="170" t="s">
        <v>30</v>
      </c>
      <c r="ITL183" s="170" t="n">
        <f aca="false">ITR183+ITQ183</f>
        <v>0</v>
      </c>
      <c r="ITN183" s="170" t="s">
        <v>30</v>
      </c>
      <c r="ITO183" s="170" t="n">
        <v>197255.2</v>
      </c>
      <c r="ITP183" s="170" t="n">
        <f aca="false">ITP188+ITP214</f>
        <v>0</v>
      </c>
      <c r="ITU183" s="170" t="s">
        <v>30</v>
      </c>
      <c r="ITV183" s="170" t="n">
        <f aca="false">IUB183+IUA183</f>
        <v>0</v>
      </c>
      <c r="ITX183" s="170" t="s">
        <v>30</v>
      </c>
      <c r="ITY183" s="170" t="n">
        <v>197255.2</v>
      </c>
      <c r="ITZ183" s="170" t="n">
        <f aca="false">ITZ188+ITZ214</f>
        <v>0</v>
      </c>
      <c r="IUE183" s="170" t="s">
        <v>30</v>
      </c>
      <c r="IUF183" s="170" t="n">
        <f aca="false">IUL183+IUK183</f>
        <v>0</v>
      </c>
      <c r="IUH183" s="170" t="s">
        <v>30</v>
      </c>
      <c r="IUI183" s="170" t="n">
        <v>197255.2</v>
      </c>
      <c r="IUJ183" s="170" t="n">
        <f aca="false">IUJ188+IUJ214</f>
        <v>0</v>
      </c>
      <c r="IUO183" s="170" t="s">
        <v>30</v>
      </c>
      <c r="IUP183" s="170" t="n">
        <f aca="false">IUV183+IUU183</f>
        <v>0</v>
      </c>
      <c r="IUR183" s="170" t="s">
        <v>30</v>
      </c>
      <c r="IUS183" s="170" t="n">
        <v>197255.2</v>
      </c>
      <c r="IUT183" s="170" t="n">
        <f aca="false">IUT188+IUT214</f>
        <v>0</v>
      </c>
      <c r="IUY183" s="170" t="s">
        <v>30</v>
      </c>
      <c r="IUZ183" s="170" t="n">
        <f aca="false">IVF183+IVE183</f>
        <v>0</v>
      </c>
      <c r="IVB183" s="170" t="s">
        <v>30</v>
      </c>
      <c r="IVC183" s="170" t="n">
        <v>197255.2</v>
      </c>
      <c r="IVD183" s="170" t="n">
        <f aca="false">IVD188+IVD214</f>
        <v>0</v>
      </c>
      <c r="IVI183" s="170" t="s">
        <v>30</v>
      </c>
      <c r="IVJ183" s="170" t="n">
        <f aca="false">IVP183+IVO183</f>
        <v>0</v>
      </c>
      <c r="IVL183" s="170" t="s">
        <v>30</v>
      </c>
      <c r="IVM183" s="170" t="n">
        <v>197255.2</v>
      </c>
      <c r="IVN183" s="170" t="n">
        <f aca="false">IVN188+IVN214</f>
        <v>0</v>
      </c>
      <c r="IVS183" s="170" t="s">
        <v>30</v>
      </c>
      <c r="IVT183" s="170" t="n">
        <f aca="false">IVZ183+IVY183</f>
        <v>0</v>
      </c>
      <c r="IVV183" s="170" t="s">
        <v>30</v>
      </c>
      <c r="IVW183" s="170" t="n">
        <v>197255.2</v>
      </c>
      <c r="IVX183" s="170" t="n">
        <f aca="false">IVX188+IVX214</f>
        <v>0</v>
      </c>
      <c r="IWC183" s="170" t="s">
        <v>30</v>
      </c>
      <c r="IWD183" s="170" t="n">
        <f aca="false">IWJ183+IWI183</f>
        <v>0</v>
      </c>
      <c r="IWF183" s="170" t="s">
        <v>30</v>
      </c>
      <c r="IWG183" s="170" t="n">
        <v>197255.2</v>
      </c>
      <c r="IWH183" s="170" t="n">
        <f aca="false">IWH188+IWH214</f>
        <v>0</v>
      </c>
      <c r="IWM183" s="170" t="s">
        <v>30</v>
      </c>
      <c r="IWN183" s="170" t="n">
        <f aca="false">IWT183+IWS183</f>
        <v>0</v>
      </c>
      <c r="IWP183" s="170" t="s">
        <v>30</v>
      </c>
      <c r="IWQ183" s="170" t="n">
        <v>197255.2</v>
      </c>
      <c r="IWR183" s="170" t="n">
        <f aca="false">IWR188+IWR214</f>
        <v>0</v>
      </c>
      <c r="IWW183" s="170" t="s">
        <v>30</v>
      </c>
      <c r="IWX183" s="170" t="n">
        <f aca="false">IXD183+IXC183</f>
        <v>0</v>
      </c>
      <c r="IWZ183" s="170" t="s">
        <v>30</v>
      </c>
      <c r="IXA183" s="170" t="n">
        <v>197255.2</v>
      </c>
      <c r="IXB183" s="170" t="n">
        <f aca="false">IXB188+IXB214</f>
        <v>0</v>
      </c>
      <c r="IXG183" s="170" t="s">
        <v>30</v>
      </c>
      <c r="IXH183" s="170" t="n">
        <f aca="false">IXN183+IXM183</f>
        <v>0</v>
      </c>
      <c r="IXJ183" s="170" t="s">
        <v>30</v>
      </c>
      <c r="IXK183" s="170" t="n">
        <v>197255.2</v>
      </c>
      <c r="IXL183" s="170" t="n">
        <f aca="false">IXL188+IXL214</f>
        <v>0</v>
      </c>
      <c r="IXQ183" s="170" t="s">
        <v>30</v>
      </c>
      <c r="IXR183" s="170" t="n">
        <f aca="false">IXX183+IXW183</f>
        <v>0</v>
      </c>
      <c r="IXT183" s="170" t="s">
        <v>30</v>
      </c>
      <c r="IXU183" s="170" t="n">
        <v>197255.2</v>
      </c>
      <c r="IXV183" s="170" t="n">
        <f aca="false">IXV188+IXV214</f>
        <v>0</v>
      </c>
      <c r="IYA183" s="170" t="s">
        <v>30</v>
      </c>
      <c r="IYB183" s="170" t="n">
        <f aca="false">IYH183+IYG183</f>
        <v>0</v>
      </c>
      <c r="IYD183" s="170" t="s">
        <v>30</v>
      </c>
      <c r="IYE183" s="170" t="n">
        <v>197255.2</v>
      </c>
      <c r="IYF183" s="170" t="n">
        <f aca="false">IYF188+IYF214</f>
        <v>0</v>
      </c>
      <c r="IYK183" s="170" t="s">
        <v>30</v>
      </c>
      <c r="IYL183" s="170" t="n">
        <f aca="false">IYR183+IYQ183</f>
        <v>0</v>
      </c>
      <c r="IYN183" s="170" t="s">
        <v>30</v>
      </c>
      <c r="IYO183" s="170" t="n">
        <v>197255.2</v>
      </c>
      <c r="IYP183" s="170" t="n">
        <f aca="false">IYP188+IYP214</f>
        <v>0</v>
      </c>
      <c r="IYU183" s="170" t="s">
        <v>30</v>
      </c>
      <c r="IYV183" s="170" t="n">
        <f aca="false">IZB183+IZA183</f>
        <v>0</v>
      </c>
      <c r="IYX183" s="170" t="s">
        <v>30</v>
      </c>
      <c r="IYY183" s="170" t="n">
        <v>197255.2</v>
      </c>
      <c r="IYZ183" s="170" t="n">
        <f aca="false">IYZ188+IYZ214</f>
        <v>0</v>
      </c>
      <c r="IZE183" s="170" t="s">
        <v>30</v>
      </c>
      <c r="IZF183" s="170" t="n">
        <f aca="false">IZL183+IZK183</f>
        <v>0</v>
      </c>
      <c r="IZH183" s="170" t="s">
        <v>30</v>
      </c>
      <c r="IZI183" s="170" t="n">
        <v>197255.2</v>
      </c>
      <c r="IZJ183" s="170" t="n">
        <f aca="false">IZJ188+IZJ214</f>
        <v>0</v>
      </c>
      <c r="IZO183" s="170" t="s">
        <v>30</v>
      </c>
      <c r="IZP183" s="170" t="n">
        <f aca="false">IZV183+IZU183</f>
        <v>0</v>
      </c>
      <c r="IZR183" s="170" t="s">
        <v>30</v>
      </c>
      <c r="IZS183" s="170" t="n">
        <v>197255.2</v>
      </c>
      <c r="IZT183" s="170" t="n">
        <f aca="false">IZT188+IZT214</f>
        <v>0</v>
      </c>
      <c r="IZY183" s="170" t="s">
        <v>30</v>
      </c>
      <c r="IZZ183" s="170" t="n">
        <f aca="false">JAF183+JAE183</f>
        <v>0</v>
      </c>
      <c r="JAB183" s="170" t="s">
        <v>30</v>
      </c>
      <c r="JAC183" s="170" t="n">
        <v>197255.2</v>
      </c>
      <c r="JAD183" s="170" t="n">
        <f aca="false">JAD188+JAD214</f>
        <v>0</v>
      </c>
      <c r="JAI183" s="170" t="s">
        <v>30</v>
      </c>
      <c r="JAJ183" s="170" t="n">
        <f aca="false">JAP183+JAO183</f>
        <v>0</v>
      </c>
      <c r="JAL183" s="170" t="s">
        <v>30</v>
      </c>
      <c r="JAM183" s="170" t="n">
        <v>197255.2</v>
      </c>
      <c r="JAN183" s="170" t="n">
        <f aca="false">JAN188+JAN214</f>
        <v>0</v>
      </c>
      <c r="JAS183" s="170" t="s">
        <v>30</v>
      </c>
      <c r="JAT183" s="170" t="n">
        <f aca="false">JAZ183+JAY183</f>
        <v>0</v>
      </c>
      <c r="JAV183" s="170" t="s">
        <v>30</v>
      </c>
      <c r="JAW183" s="170" t="n">
        <v>197255.2</v>
      </c>
      <c r="JAX183" s="170" t="n">
        <f aca="false">JAX188+JAX214</f>
        <v>0</v>
      </c>
      <c r="JBC183" s="170" t="s">
        <v>30</v>
      </c>
      <c r="JBD183" s="170" t="n">
        <f aca="false">JBJ183+JBI183</f>
        <v>0</v>
      </c>
      <c r="JBF183" s="170" t="s">
        <v>30</v>
      </c>
      <c r="JBG183" s="170" t="n">
        <v>197255.2</v>
      </c>
      <c r="JBH183" s="170" t="n">
        <f aca="false">JBH188+JBH214</f>
        <v>0</v>
      </c>
      <c r="JBM183" s="170" t="s">
        <v>30</v>
      </c>
      <c r="JBN183" s="170" t="n">
        <f aca="false">JBT183+JBS183</f>
        <v>0</v>
      </c>
      <c r="JBP183" s="170" t="s">
        <v>30</v>
      </c>
      <c r="JBQ183" s="170" t="n">
        <v>197255.2</v>
      </c>
      <c r="JBR183" s="170" t="n">
        <f aca="false">JBR188+JBR214</f>
        <v>0</v>
      </c>
      <c r="JBW183" s="170" t="s">
        <v>30</v>
      </c>
      <c r="JBX183" s="170" t="n">
        <f aca="false">JCD183+JCC183</f>
        <v>0</v>
      </c>
      <c r="JBZ183" s="170" t="s">
        <v>30</v>
      </c>
      <c r="JCA183" s="170" t="n">
        <v>197255.2</v>
      </c>
      <c r="JCB183" s="170" t="n">
        <f aca="false">JCB188+JCB214</f>
        <v>0</v>
      </c>
      <c r="JCG183" s="170" t="s">
        <v>30</v>
      </c>
      <c r="JCH183" s="170" t="n">
        <f aca="false">JCN183+JCM183</f>
        <v>0</v>
      </c>
      <c r="JCJ183" s="170" t="s">
        <v>30</v>
      </c>
      <c r="JCK183" s="170" t="n">
        <v>197255.2</v>
      </c>
      <c r="JCL183" s="170" t="n">
        <f aca="false">JCL188+JCL214</f>
        <v>0</v>
      </c>
      <c r="JCQ183" s="170" t="s">
        <v>30</v>
      </c>
      <c r="JCR183" s="170" t="n">
        <f aca="false">JCX183+JCW183</f>
        <v>0</v>
      </c>
      <c r="JCT183" s="170" t="s">
        <v>30</v>
      </c>
      <c r="JCU183" s="170" t="n">
        <v>197255.2</v>
      </c>
      <c r="JCV183" s="170" t="n">
        <f aca="false">JCV188+JCV214</f>
        <v>0</v>
      </c>
      <c r="JDA183" s="170" t="s">
        <v>30</v>
      </c>
      <c r="JDB183" s="170" t="n">
        <f aca="false">JDH183+JDG183</f>
        <v>0</v>
      </c>
      <c r="JDD183" s="170" t="s">
        <v>30</v>
      </c>
      <c r="JDE183" s="170" t="n">
        <v>197255.2</v>
      </c>
      <c r="JDF183" s="170" t="n">
        <f aca="false">JDF188+JDF214</f>
        <v>0</v>
      </c>
      <c r="JDK183" s="170" t="s">
        <v>30</v>
      </c>
      <c r="JDL183" s="170" t="n">
        <f aca="false">JDR183+JDQ183</f>
        <v>0</v>
      </c>
      <c r="JDN183" s="170" t="s">
        <v>30</v>
      </c>
      <c r="JDO183" s="170" t="n">
        <v>197255.2</v>
      </c>
      <c r="JDP183" s="170" t="n">
        <f aca="false">JDP188+JDP214</f>
        <v>0</v>
      </c>
      <c r="JDU183" s="170" t="s">
        <v>30</v>
      </c>
      <c r="JDV183" s="170" t="n">
        <f aca="false">JEB183+JEA183</f>
        <v>0</v>
      </c>
      <c r="JDX183" s="170" t="s">
        <v>30</v>
      </c>
      <c r="JDY183" s="170" t="n">
        <v>197255.2</v>
      </c>
      <c r="JDZ183" s="170" t="n">
        <f aca="false">JDZ188+JDZ214</f>
        <v>0</v>
      </c>
      <c r="JEE183" s="170" t="s">
        <v>30</v>
      </c>
      <c r="JEF183" s="170" t="n">
        <f aca="false">JEL183+JEK183</f>
        <v>0</v>
      </c>
      <c r="JEH183" s="170" t="s">
        <v>30</v>
      </c>
      <c r="JEI183" s="170" t="n">
        <v>197255.2</v>
      </c>
      <c r="JEJ183" s="170" t="n">
        <f aca="false">JEJ188+JEJ214</f>
        <v>0</v>
      </c>
      <c r="JEO183" s="170" t="s">
        <v>30</v>
      </c>
      <c r="JEP183" s="170" t="n">
        <f aca="false">JEV183+JEU183</f>
        <v>0</v>
      </c>
      <c r="JER183" s="170" t="s">
        <v>30</v>
      </c>
      <c r="JES183" s="170" t="n">
        <v>197255.2</v>
      </c>
      <c r="JET183" s="170" t="n">
        <f aca="false">JET188+JET214</f>
        <v>0</v>
      </c>
      <c r="JEY183" s="170" t="s">
        <v>30</v>
      </c>
      <c r="JEZ183" s="170" t="n">
        <f aca="false">JFF183+JFE183</f>
        <v>0</v>
      </c>
      <c r="JFB183" s="170" t="s">
        <v>30</v>
      </c>
      <c r="JFC183" s="170" t="n">
        <v>197255.2</v>
      </c>
      <c r="JFD183" s="170" t="n">
        <f aca="false">JFD188+JFD214</f>
        <v>0</v>
      </c>
      <c r="JFI183" s="170" t="s">
        <v>30</v>
      </c>
      <c r="JFJ183" s="170" t="n">
        <f aca="false">JFP183+JFO183</f>
        <v>0</v>
      </c>
      <c r="JFL183" s="170" t="s">
        <v>30</v>
      </c>
      <c r="JFM183" s="170" t="n">
        <v>197255.2</v>
      </c>
      <c r="JFN183" s="170" t="n">
        <f aca="false">JFN188+JFN214</f>
        <v>0</v>
      </c>
      <c r="JFS183" s="170" t="s">
        <v>30</v>
      </c>
      <c r="JFT183" s="170" t="n">
        <f aca="false">JFZ183+JFY183</f>
        <v>0</v>
      </c>
      <c r="JFV183" s="170" t="s">
        <v>30</v>
      </c>
      <c r="JFW183" s="170" t="n">
        <v>197255.2</v>
      </c>
      <c r="JFX183" s="170" t="n">
        <f aca="false">JFX188+JFX214</f>
        <v>0</v>
      </c>
      <c r="JGC183" s="170" t="s">
        <v>30</v>
      </c>
      <c r="JGD183" s="170" t="n">
        <f aca="false">JGJ183+JGI183</f>
        <v>0</v>
      </c>
      <c r="JGF183" s="170" t="s">
        <v>30</v>
      </c>
      <c r="JGG183" s="170" t="n">
        <v>197255.2</v>
      </c>
      <c r="JGH183" s="170" t="n">
        <f aca="false">JGH188+JGH214</f>
        <v>0</v>
      </c>
      <c r="JGM183" s="170" t="s">
        <v>30</v>
      </c>
      <c r="JGN183" s="170" t="n">
        <f aca="false">JGT183+JGS183</f>
        <v>0</v>
      </c>
      <c r="JGP183" s="170" t="s">
        <v>30</v>
      </c>
      <c r="JGQ183" s="170" t="n">
        <v>197255.2</v>
      </c>
      <c r="JGR183" s="170" t="n">
        <f aca="false">JGR188+JGR214</f>
        <v>0</v>
      </c>
      <c r="JGW183" s="170" t="s">
        <v>30</v>
      </c>
      <c r="JGX183" s="170" t="n">
        <f aca="false">JHD183+JHC183</f>
        <v>0</v>
      </c>
      <c r="JGZ183" s="170" t="s">
        <v>30</v>
      </c>
      <c r="JHA183" s="170" t="n">
        <v>197255.2</v>
      </c>
      <c r="JHB183" s="170" t="n">
        <f aca="false">JHB188+JHB214</f>
        <v>0</v>
      </c>
      <c r="JHG183" s="170" t="s">
        <v>30</v>
      </c>
      <c r="JHH183" s="170" t="n">
        <f aca="false">JHN183+JHM183</f>
        <v>0</v>
      </c>
      <c r="JHJ183" s="170" t="s">
        <v>30</v>
      </c>
      <c r="JHK183" s="170" t="n">
        <v>197255.2</v>
      </c>
      <c r="JHL183" s="170" t="n">
        <f aca="false">JHL188+JHL214</f>
        <v>0</v>
      </c>
      <c r="JHQ183" s="170" t="s">
        <v>30</v>
      </c>
      <c r="JHR183" s="170" t="n">
        <f aca="false">JHX183+JHW183</f>
        <v>0</v>
      </c>
      <c r="JHT183" s="170" t="s">
        <v>30</v>
      </c>
      <c r="JHU183" s="170" t="n">
        <v>197255.2</v>
      </c>
      <c r="JHV183" s="170" t="n">
        <f aca="false">JHV188+JHV214</f>
        <v>0</v>
      </c>
      <c r="JIA183" s="170" t="s">
        <v>30</v>
      </c>
      <c r="JIB183" s="170" t="n">
        <f aca="false">JIH183+JIG183</f>
        <v>0</v>
      </c>
      <c r="JID183" s="170" t="s">
        <v>30</v>
      </c>
      <c r="JIE183" s="170" t="n">
        <v>197255.2</v>
      </c>
      <c r="JIF183" s="170" t="n">
        <f aca="false">JIF188+JIF214</f>
        <v>0</v>
      </c>
      <c r="JIK183" s="170" t="s">
        <v>30</v>
      </c>
      <c r="JIL183" s="170" t="n">
        <f aca="false">JIR183+JIQ183</f>
        <v>0</v>
      </c>
      <c r="JIN183" s="170" t="s">
        <v>30</v>
      </c>
      <c r="JIO183" s="170" t="n">
        <v>197255.2</v>
      </c>
      <c r="JIP183" s="170" t="n">
        <f aca="false">JIP188+JIP214</f>
        <v>0</v>
      </c>
      <c r="JIU183" s="170" t="s">
        <v>30</v>
      </c>
      <c r="JIV183" s="170" t="n">
        <f aca="false">JJB183+JJA183</f>
        <v>0</v>
      </c>
      <c r="JIX183" s="170" t="s">
        <v>30</v>
      </c>
      <c r="JIY183" s="170" t="n">
        <v>197255.2</v>
      </c>
      <c r="JIZ183" s="170" t="n">
        <f aca="false">JIZ188+JIZ214</f>
        <v>0</v>
      </c>
      <c r="JJE183" s="170" t="s">
        <v>30</v>
      </c>
      <c r="JJF183" s="170" t="n">
        <f aca="false">JJL183+JJK183</f>
        <v>0</v>
      </c>
      <c r="JJH183" s="170" t="s">
        <v>30</v>
      </c>
      <c r="JJI183" s="170" t="n">
        <v>197255.2</v>
      </c>
      <c r="JJJ183" s="170" t="n">
        <f aca="false">JJJ188+JJJ214</f>
        <v>0</v>
      </c>
      <c r="JJO183" s="170" t="s">
        <v>30</v>
      </c>
      <c r="JJP183" s="170" t="n">
        <f aca="false">JJV183+JJU183</f>
        <v>0</v>
      </c>
      <c r="JJR183" s="170" t="s">
        <v>30</v>
      </c>
      <c r="JJS183" s="170" t="n">
        <v>197255.2</v>
      </c>
      <c r="JJT183" s="170" t="n">
        <f aca="false">JJT188+JJT214</f>
        <v>0</v>
      </c>
      <c r="JJY183" s="170" t="s">
        <v>30</v>
      </c>
      <c r="JJZ183" s="170" t="n">
        <f aca="false">JKF183+JKE183</f>
        <v>0</v>
      </c>
      <c r="JKB183" s="170" t="s">
        <v>30</v>
      </c>
      <c r="JKC183" s="170" t="n">
        <v>197255.2</v>
      </c>
      <c r="JKD183" s="170" t="n">
        <f aca="false">JKD188+JKD214</f>
        <v>0</v>
      </c>
      <c r="JKI183" s="170" t="s">
        <v>30</v>
      </c>
      <c r="JKJ183" s="170" t="n">
        <f aca="false">JKP183+JKO183</f>
        <v>0</v>
      </c>
      <c r="JKL183" s="170" t="s">
        <v>30</v>
      </c>
      <c r="JKM183" s="170" t="n">
        <v>197255.2</v>
      </c>
      <c r="JKN183" s="170" t="n">
        <f aca="false">JKN188+JKN214</f>
        <v>0</v>
      </c>
      <c r="JKS183" s="170" t="s">
        <v>30</v>
      </c>
      <c r="JKT183" s="170" t="n">
        <f aca="false">JKZ183+JKY183</f>
        <v>0</v>
      </c>
      <c r="JKV183" s="170" t="s">
        <v>30</v>
      </c>
      <c r="JKW183" s="170" t="n">
        <v>197255.2</v>
      </c>
      <c r="JKX183" s="170" t="n">
        <f aca="false">JKX188+JKX214</f>
        <v>0</v>
      </c>
      <c r="JLC183" s="170" t="s">
        <v>30</v>
      </c>
      <c r="JLD183" s="170" t="n">
        <f aca="false">JLJ183+JLI183</f>
        <v>0</v>
      </c>
      <c r="JLF183" s="170" t="s">
        <v>30</v>
      </c>
      <c r="JLG183" s="170" t="n">
        <v>197255.2</v>
      </c>
      <c r="JLH183" s="170" t="n">
        <f aca="false">JLH188+JLH214</f>
        <v>0</v>
      </c>
      <c r="JLM183" s="170" t="s">
        <v>30</v>
      </c>
      <c r="JLN183" s="170" t="n">
        <f aca="false">JLT183+JLS183</f>
        <v>0</v>
      </c>
      <c r="JLP183" s="170" t="s">
        <v>30</v>
      </c>
      <c r="JLQ183" s="170" t="n">
        <v>197255.2</v>
      </c>
      <c r="JLR183" s="170" t="n">
        <f aca="false">JLR188+JLR214</f>
        <v>0</v>
      </c>
      <c r="JLW183" s="170" t="s">
        <v>30</v>
      </c>
      <c r="JLX183" s="170" t="n">
        <f aca="false">JMD183+JMC183</f>
        <v>0</v>
      </c>
      <c r="JLZ183" s="170" t="s">
        <v>30</v>
      </c>
      <c r="JMA183" s="170" t="n">
        <v>197255.2</v>
      </c>
      <c r="JMB183" s="170" t="n">
        <f aca="false">JMB188+JMB214</f>
        <v>0</v>
      </c>
      <c r="JMG183" s="170" t="s">
        <v>30</v>
      </c>
      <c r="JMH183" s="170" t="n">
        <f aca="false">JMN183+JMM183</f>
        <v>0</v>
      </c>
      <c r="JMJ183" s="170" t="s">
        <v>30</v>
      </c>
      <c r="JMK183" s="170" t="n">
        <v>197255.2</v>
      </c>
      <c r="JML183" s="170" t="n">
        <f aca="false">JML188+JML214</f>
        <v>0</v>
      </c>
      <c r="JMQ183" s="170" t="s">
        <v>30</v>
      </c>
      <c r="JMR183" s="170" t="n">
        <f aca="false">JMX183+JMW183</f>
        <v>0</v>
      </c>
      <c r="JMT183" s="170" t="s">
        <v>30</v>
      </c>
      <c r="JMU183" s="170" t="n">
        <v>197255.2</v>
      </c>
      <c r="JMV183" s="170" t="n">
        <f aca="false">JMV188+JMV214</f>
        <v>0</v>
      </c>
      <c r="JNA183" s="170" t="s">
        <v>30</v>
      </c>
      <c r="JNB183" s="170" t="n">
        <f aca="false">JNH183+JNG183</f>
        <v>0</v>
      </c>
      <c r="JND183" s="170" t="s">
        <v>30</v>
      </c>
      <c r="JNE183" s="170" t="n">
        <v>197255.2</v>
      </c>
      <c r="JNF183" s="170" t="n">
        <f aca="false">JNF188+JNF214</f>
        <v>0</v>
      </c>
      <c r="JNK183" s="170" t="s">
        <v>30</v>
      </c>
      <c r="JNL183" s="170" t="n">
        <f aca="false">JNR183+JNQ183</f>
        <v>0</v>
      </c>
      <c r="JNN183" s="170" t="s">
        <v>30</v>
      </c>
      <c r="JNO183" s="170" t="n">
        <v>197255.2</v>
      </c>
      <c r="JNP183" s="170" t="n">
        <f aca="false">JNP188+JNP214</f>
        <v>0</v>
      </c>
      <c r="JNU183" s="170" t="s">
        <v>30</v>
      </c>
      <c r="JNV183" s="170" t="n">
        <f aca="false">JOB183+JOA183</f>
        <v>0</v>
      </c>
      <c r="JNX183" s="170" t="s">
        <v>30</v>
      </c>
      <c r="JNY183" s="170" t="n">
        <v>197255.2</v>
      </c>
      <c r="JNZ183" s="170" t="n">
        <f aca="false">JNZ188+JNZ214</f>
        <v>0</v>
      </c>
      <c r="JOE183" s="170" t="s">
        <v>30</v>
      </c>
      <c r="JOF183" s="170" t="n">
        <f aca="false">JOL183+JOK183</f>
        <v>0</v>
      </c>
      <c r="JOH183" s="170" t="s">
        <v>30</v>
      </c>
      <c r="JOI183" s="170" t="n">
        <v>197255.2</v>
      </c>
      <c r="JOJ183" s="170" t="n">
        <f aca="false">JOJ188+JOJ214</f>
        <v>0</v>
      </c>
      <c r="JOO183" s="170" t="s">
        <v>30</v>
      </c>
      <c r="JOP183" s="170" t="n">
        <f aca="false">JOV183+JOU183</f>
        <v>0</v>
      </c>
      <c r="JOR183" s="170" t="s">
        <v>30</v>
      </c>
      <c r="JOS183" s="170" t="n">
        <v>197255.2</v>
      </c>
      <c r="JOT183" s="170" t="n">
        <f aca="false">JOT188+JOT214</f>
        <v>0</v>
      </c>
      <c r="JOY183" s="170" t="s">
        <v>30</v>
      </c>
      <c r="JOZ183" s="170" t="n">
        <f aca="false">JPF183+JPE183</f>
        <v>0</v>
      </c>
      <c r="JPB183" s="170" t="s">
        <v>30</v>
      </c>
      <c r="JPC183" s="170" t="n">
        <v>197255.2</v>
      </c>
      <c r="JPD183" s="170" t="n">
        <f aca="false">JPD188+JPD214</f>
        <v>0</v>
      </c>
      <c r="JPI183" s="170" t="s">
        <v>30</v>
      </c>
      <c r="JPJ183" s="170" t="n">
        <f aca="false">JPP183+JPO183</f>
        <v>0</v>
      </c>
      <c r="JPL183" s="170" t="s">
        <v>30</v>
      </c>
      <c r="JPM183" s="170" t="n">
        <v>197255.2</v>
      </c>
      <c r="JPN183" s="170" t="n">
        <f aca="false">JPN188+JPN214</f>
        <v>0</v>
      </c>
      <c r="JPS183" s="170" t="s">
        <v>30</v>
      </c>
      <c r="JPT183" s="170" t="n">
        <f aca="false">JPZ183+JPY183</f>
        <v>0</v>
      </c>
      <c r="JPV183" s="170" t="s">
        <v>30</v>
      </c>
      <c r="JPW183" s="170" t="n">
        <v>197255.2</v>
      </c>
      <c r="JPX183" s="170" t="n">
        <f aca="false">JPX188+JPX214</f>
        <v>0</v>
      </c>
      <c r="JQC183" s="170" t="s">
        <v>30</v>
      </c>
      <c r="JQD183" s="170" t="n">
        <f aca="false">JQJ183+JQI183</f>
        <v>0</v>
      </c>
      <c r="JQF183" s="170" t="s">
        <v>30</v>
      </c>
      <c r="JQG183" s="170" t="n">
        <v>197255.2</v>
      </c>
      <c r="JQH183" s="170" t="n">
        <f aca="false">JQH188+JQH214</f>
        <v>0</v>
      </c>
      <c r="JQM183" s="170" t="s">
        <v>30</v>
      </c>
      <c r="JQN183" s="170" t="n">
        <f aca="false">JQT183+JQS183</f>
        <v>0</v>
      </c>
      <c r="JQP183" s="170" t="s">
        <v>30</v>
      </c>
      <c r="JQQ183" s="170" t="n">
        <v>197255.2</v>
      </c>
      <c r="JQR183" s="170" t="n">
        <f aca="false">JQR188+JQR214</f>
        <v>0</v>
      </c>
      <c r="JQW183" s="170" t="s">
        <v>30</v>
      </c>
      <c r="JQX183" s="170" t="n">
        <f aca="false">JRD183+JRC183</f>
        <v>0</v>
      </c>
      <c r="JQZ183" s="170" t="s">
        <v>30</v>
      </c>
      <c r="JRA183" s="170" t="n">
        <v>197255.2</v>
      </c>
      <c r="JRB183" s="170" t="n">
        <f aca="false">JRB188+JRB214</f>
        <v>0</v>
      </c>
      <c r="JRG183" s="170" t="s">
        <v>30</v>
      </c>
      <c r="JRH183" s="170" t="n">
        <f aca="false">JRN183+JRM183</f>
        <v>0</v>
      </c>
      <c r="JRJ183" s="170" t="s">
        <v>30</v>
      </c>
      <c r="JRK183" s="170" t="n">
        <v>197255.2</v>
      </c>
      <c r="JRL183" s="170" t="n">
        <f aca="false">JRL188+JRL214</f>
        <v>0</v>
      </c>
      <c r="JRQ183" s="170" t="s">
        <v>30</v>
      </c>
      <c r="JRR183" s="170" t="n">
        <f aca="false">JRX183+JRW183</f>
        <v>0</v>
      </c>
      <c r="JRT183" s="170" t="s">
        <v>30</v>
      </c>
      <c r="JRU183" s="170" t="n">
        <v>197255.2</v>
      </c>
      <c r="JRV183" s="170" t="n">
        <f aca="false">JRV188+JRV214</f>
        <v>0</v>
      </c>
      <c r="JSA183" s="170" t="s">
        <v>30</v>
      </c>
      <c r="JSB183" s="170" t="n">
        <f aca="false">JSH183+JSG183</f>
        <v>0</v>
      </c>
      <c r="JSD183" s="170" t="s">
        <v>30</v>
      </c>
      <c r="JSE183" s="170" t="n">
        <v>197255.2</v>
      </c>
      <c r="JSF183" s="170" t="n">
        <f aca="false">JSF188+JSF214</f>
        <v>0</v>
      </c>
      <c r="JSK183" s="170" t="s">
        <v>30</v>
      </c>
      <c r="JSL183" s="170" t="n">
        <f aca="false">JSR183+JSQ183</f>
        <v>0</v>
      </c>
      <c r="JSN183" s="170" t="s">
        <v>30</v>
      </c>
      <c r="JSO183" s="170" t="n">
        <v>197255.2</v>
      </c>
      <c r="JSP183" s="170" t="n">
        <f aca="false">JSP188+JSP214</f>
        <v>0</v>
      </c>
      <c r="JSU183" s="170" t="s">
        <v>30</v>
      </c>
      <c r="JSV183" s="170" t="n">
        <f aca="false">JTB183+JTA183</f>
        <v>0</v>
      </c>
      <c r="JSX183" s="170" t="s">
        <v>30</v>
      </c>
      <c r="JSY183" s="170" t="n">
        <v>197255.2</v>
      </c>
      <c r="JSZ183" s="170" t="n">
        <f aca="false">JSZ188+JSZ214</f>
        <v>0</v>
      </c>
      <c r="JTE183" s="170" t="s">
        <v>30</v>
      </c>
      <c r="JTF183" s="170" t="n">
        <f aca="false">JTL183+JTK183</f>
        <v>0</v>
      </c>
      <c r="JTH183" s="170" t="s">
        <v>30</v>
      </c>
      <c r="JTI183" s="170" t="n">
        <v>197255.2</v>
      </c>
      <c r="JTJ183" s="170" t="n">
        <f aca="false">JTJ188+JTJ214</f>
        <v>0</v>
      </c>
      <c r="JTO183" s="170" t="s">
        <v>30</v>
      </c>
      <c r="JTP183" s="170" t="n">
        <f aca="false">JTV183+JTU183</f>
        <v>0</v>
      </c>
      <c r="JTR183" s="170" t="s">
        <v>30</v>
      </c>
      <c r="JTS183" s="170" t="n">
        <v>197255.2</v>
      </c>
      <c r="JTT183" s="170" t="n">
        <f aca="false">JTT188+JTT214</f>
        <v>0</v>
      </c>
      <c r="JTY183" s="170" t="s">
        <v>30</v>
      </c>
      <c r="JTZ183" s="170" t="n">
        <f aca="false">JUF183+JUE183</f>
        <v>0</v>
      </c>
      <c r="JUB183" s="170" t="s">
        <v>30</v>
      </c>
      <c r="JUC183" s="170" t="n">
        <v>197255.2</v>
      </c>
      <c r="JUD183" s="170" t="n">
        <f aca="false">JUD188+JUD214</f>
        <v>0</v>
      </c>
      <c r="JUI183" s="170" t="s">
        <v>30</v>
      </c>
      <c r="JUJ183" s="170" t="n">
        <f aca="false">JUP183+JUO183</f>
        <v>0</v>
      </c>
      <c r="JUL183" s="170" t="s">
        <v>30</v>
      </c>
      <c r="JUM183" s="170" t="n">
        <v>197255.2</v>
      </c>
      <c r="JUN183" s="170" t="n">
        <f aca="false">JUN188+JUN214</f>
        <v>0</v>
      </c>
      <c r="JUS183" s="170" t="s">
        <v>30</v>
      </c>
      <c r="JUT183" s="170" t="n">
        <f aca="false">JUZ183+JUY183</f>
        <v>0</v>
      </c>
      <c r="JUV183" s="170" t="s">
        <v>30</v>
      </c>
      <c r="JUW183" s="170" t="n">
        <v>197255.2</v>
      </c>
      <c r="JUX183" s="170" t="n">
        <f aca="false">JUX188+JUX214</f>
        <v>0</v>
      </c>
      <c r="JVC183" s="170" t="s">
        <v>30</v>
      </c>
      <c r="JVD183" s="170" t="n">
        <f aca="false">JVJ183+JVI183</f>
        <v>0</v>
      </c>
      <c r="JVF183" s="170" t="s">
        <v>30</v>
      </c>
      <c r="JVG183" s="170" t="n">
        <v>197255.2</v>
      </c>
      <c r="JVH183" s="170" t="n">
        <f aca="false">JVH188+JVH214</f>
        <v>0</v>
      </c>
      <c r="JVM183" s="170" t="s">
        <v>30</v>
      </c>
      <c r="JVN183" s="170" t="n">
        <f aca="false">JVT183+JVS183</f>
        <v>0</v>
      </c>
      <c r="JVP183" s="170" t="s">
        <v>30</v>
      </c>
      <c r="JVQ183" s="170" t="n">
        <v>197255.2</v>
      </c>
      <c r="JVR183" s="170" t="n">
        <f aca="false">JVR188+JVR214</f>
        <v>0</v>
      </c>
      <c r="JVW183" s="170" t="s">
        <v>30</v>
      </c>
      <c r="JVX183" s="170" t="n">
        <f aca="false">JWD183+JWC183</f>
        <v>0</v>
      </c>
      <c r="JVZ183" s="170" t="s">
        <v>30</v>
      </c>
      <c r="JWA183" s="170" t="n">
        <v>197255.2</v>
      </c>
      <c r="JWB183" s="170" t="n">
        <f aca="false">JWB188+JWB214</f>
        <v>0</v>
      </c>
      <c r="JWG183" s="170" t="s">
        <v>30</v>
      </c>
      <c r="JWH183" s="170" t="n">
        <f aca="false">JWN183+JWM183</f>
        <v>0</v>
      </c>
      <c r="JWJ183" s="170" t="s">
        <v>30</v>
      </c>
      <c r="JWK183" s="170" t="n">
        <v>197255.2</v>
      </c>
      <c r="JWL183" s="170" t="n">
        <f aca="false">JWL188+JWL214</f>
        <v>0</v>
      </c>
      <c r="JWQ183" s="170" t="s">
        <v>30</v>
      </c>
      <c r="JWR183" s="170" t="n">
        <f aca="false">JWX183+JWW183</f>
        <v>0</v>
      </c>
      <c r="JWT183" s="170" t="s">
        <v>30</v>
      </c>
      <c r="JWU183" s="170" t="n">
        <v>197255.2</v>
      </c>
      <c r="JWV183" s="170" t="n">
        <f aca="false">JWV188+JWV214</f>
        <v>0</v>
      </c>
      <c r="JXA183" s="170" t="s">
        <v>30</v>
      </c>
      <c r="JXB183" s="170" t="n">
        <f aca="false">JXH183+JXG183</f>
        <v>0</v>
      </c>
      <c r="JXD183" s="170" t="s">
        <v>30</v>
      </c>
      <c r="JXE183" s="170" t="n">
        <v>197255.2</v>
      </c>
      <c r="JXF183" s="170" t="n">
        <f aca="false">JXF188+JXF214</f>
        <v>0</v>
      </c>
      <c r="JXK183" s="170" t="s">
        <v>30</v>
      </c>
      <c r="JXL183" s="170" t="n">
        <f aca="false">JXR183+JXQ183</f>
        <v>0</v>
      </c>
      <c r="JXN183" s="170" t="s">
        <v>30</v>
      </c>
      <c r="JXO183" s="170" t="n">
        <v>197255.2</v>
      </c>
      <c r="JXP183" s="170" t="n">
        <f aca="false">JXP188+JXP214</f>
        <v>0</v>
      </c>
      <c r="JXU183" s="170" t="s">
        <v>30</v>
      </c>
      <c r="JXV183" s="170" t="n">
        <f aca="false">JYB183+JYA183</f>
        <v>0</v>
      </c>
      <c r="JXX183" s="170" t="s">
        <v>30</v>
      </c>
      <c r="JXY183" s="170" t="n">
        <v>197255.2</v>
      </c>
      <c r="JXZ183" s="170" t="n">
        <f aca="false">JXZ188+JXZ214</f>
        <v>0</v>
      </c>
      <c r="JYE183" s="170" t="s">
        <v>30</v>
      </c>
      <c r="JYF183" s="170" t="n">
        <f aca="false">JYL183+JYK183</f>
        <v>0</v>
      </c>
      <c r="JYH183" s="170" t="s">
        <v>30</v>
      </c>
      <c r="JYI183" s="170" t="n">
        <v>197255.2</v>
      </c>
      <c r="JYJ183" s="170" t="n">
        <f aca="false">JYJ188+JYJ214</f>
        <v>0</v>
      </c>
      <c r="JYO183" s="170" t="s">
        <v>30</v>
      </c>
      <c r="JYP183" s="170" t="n">
        <f aca="false">JYV183+JYU183</f>
        <v>0</v>
      </c>
      <c r="JYR183" s="170" t="s">
        <v>30</v>
      </c>
      <c r="JYS183" s="170" t="n">
        <v>197255.2</v>
      </c>
      <c r="JYT183" s="170" t="n">
        <f aca="false">JYT188+JYT214</f>
        <v>0</v>
      </c>
      <c r="JYY183" s="170" t="s">
        <v>30</v>
      </c>
      <c r="JYZ183" s="170" t="n">
        <f aca="false">JZF183+JZE183</f>
        <v>0</v>
      </c>
      <c r="JZB183" s="170" t="s">
        <v>30</v>
      </c>
      <c r="JZC183" s="170" t="n">
        <v>197255.2</v>
      </c>
      <c r="JZD183" s="170" t="n">
        <f aca="false">JZD188+JZD214</f>
        <v>0</v>
      </c>
      <c r="JZI183" s="170" t="s">
        <v>30</v>
      </c>
      <c r="JZJ183" s="170" t="n">
        <f aca="false">JZP183+JZO183</f>
        <v>0</v>
      </c>
      <c r="JZL183" s="170" t="s">
        <v>30</v>
      </c>
      <c r="JZM183" s="170" t="n">
        <v>197255.2</v>
      </c>
      <c r="JZN183" s="170" t="n">
        <f aca="false">JZN188+JZN214</f>
        <v>0</v>
      </c>
      <c r="JZS183" s="170" t="s">
        <v>30</v>
      </c>
      <c r="JZT183" s="170" t="n">
        <f aca="false">JZZ183+JZY183</f>
        <v>0</v>
      </c>
      <c r="JZV183" s="170" t="s">
        <v>30</v>
      </c>
      <c r="JZW183" s="170" t="n">
        <v>197255.2</v>
      </c>
      <c r="JZX183" s="170" t="n">
        <f aca="false">JZX188+JZX214</f>
        <v>0</v>
      </c>
      <c r="KAC183" s="170" t="s">
        <v>30</v>
      </c>
      <c r="KAD183" s="170" t="n">
        <f aca="false">KAJ183+KAI183</f>
        <v>0</v>
      </c>
      <c r="KAF183" s="170" t="s">
        <v>30</v>
      </c>
      <c r="KAG183" s="170" t="n">
        <v>197255.2</v>
      </c>
      <c r="KAH183" s="170" t="n">
        <f aca="false">KAH188+KAH214</f>
        <v>0</v>
      </c>
      <c r="KAM183" s="170" t="s">
        <v>30</v>
      </c>
      <c r="KAN183" s="170" t="n">
        <f aca="false">KAT183+KAS183</f>
        <v>0</v>
      </c>
      <c r="KAP183" s="170" t="s">
        <v>30</v>
      </c>
      <c r="KAQ183" s="170" t="n">
        <v>197255.2</v>
      </c>
      <c r="KAR183" s="170" t="n">
        <f aca="false">KAR188+KAR214</f>
        <v>0</v>
      </c>
      <c r="KAW183" s="170" t="s">
        <v>30</v>
      </c>
      <c r="KAX183" s="170" t="n">
        <f aca="false">KBD183+KBC183</f>
        <v>0</v>
      </c>
      <c r="KAZ183" s="170" t="s">
        <v>30</v>
      </c>
      <c r="KBA183" s="170" t="n">
        <v>197255.2</v>
      </c>
      <c r="KBB183" s="170" t="n">
        <f aca="false">KBB188+KBB214</f>
        <v>0</v>
      </c>
      <c r="KBG183" s="170" t="s">
        <v>30</v>
      </c>
      <c r="KBH183" s="170" t="n">
        <f aca="false">KBN183+KBM183</f>
        <v>0</v>
      </c>
      <c r="KBJ183" s="170" t="s">
        <v>30</v>
      </c>
      <c r="KBK183" s="170" t="n">
        <v>197255.2</v>
      </c>
      <c r="KBL183" s="170" t="n">
        <f aca="false">KBL188+KBL214</f>
        <v>0</v>
      </c>
      <c r="KBQ183" s="170" t="s">
        <v>30</v>
      </c>
      <c r="KBR183" s="170" t="n">
        <f aca="false">KBX183+KBW183</f>
        <v>0</v>
      </c>
      <c r="KBT183" s="170" t="s">
        <v>30</v>
      </c>
      <c r="KBU183" s="170" t="n">
        <v>197255.2</v>
      </c>
      <c r="KBV183" s="170" t="n">
        <f aca="false">KBV188+KBV214</f>
        <v>0</v>
      </c>
      <c r="KCA183" s="170" t="s">
        <v>30</v>
      </c>
      <c r="KCB183" s="170" t="n">
        <f aca="false">KCH183+KCG183</f>
        <v>0</v>
      </c>
      <c r="KCD183" s="170" t="s">
        <v>30</v>
      </c>
      <c r="KCE183" s="170" t="n">
        <v>197255.2</v>
      </c>
      <c r="KCF183" s="170" t="n">
        <f aca="false">KCF188+KCF214</f>
        <v>0</v>
      </c>
      <c r="KCK183" s="170" t="s">
        <v>30</v>
      </c>
      <c r="KCL183" s="170" t="n">
        <f aca="false">KCR183+KCQ183</f>
        <v>0</v>
      </c>
      <c r="KCN183" s="170" t="s">
        <v>30</v>
      </c>
      <c r="KCO183" s="170" t="n">
        <v>197255.2</v>
      </c>
      <c r="KCP183" s="170" t="n">
        <f aca="false">KCP188+KCP214</f>
        <v>0</v>
      </c>
      <c r="KCU183" s="170" t="s">
        <v>30</v>
      </c>
      <c r="KCV183" s="170" t="n">
        <f aca="false">KDB183+KDA183</f>
        <v>0</v>
      </c>
      <c r="KCX183" s="170" t="s">
        <v>30</v>
      </c>
      <c r="KCY183" s="170" t="n">
        <v>197255.2</v>
      </c>
      <c r="KCZ183" s="170" t="n">
        <f aca="false">KCZ188+KCZ214</f>
        <v>0</v>
      </c>
      <c r="KDE183" s="170" t="s">
        <v>30</v>
      </c>
      <c r="KDF183" s="170" t="n">
        <f aca="false">KDL183+KDK183</f>
        <v>0</v>
      </c>
      <c r="KDH183" s="170" t="s">
        <v>30</v>
      </c>
      <c r="KDI183" s="170" t="n">
        <v>197255.2</v>
      </c>
      <c r="KDJ183" s="170" t="n">
        <f aca="false">KDJ188+KDJ214</f>
        <v>0</v>
      </c>
      <c r="KDO183" s="170" t="s">
        <v>30</v>
      </c>
      <c r="KDP183" s="170" t="n">
        <f aca="false">KDV183+KDU183</f>
        <v>0</v>
      </c>
      <c r="KDR183" s="170" t="s">
        <v>30</v>
      </c>
      <c r="KDS183" s="170" t="n">
        <v>197255.2</v>
      </c>
      <c r="KDT183" s="170" t="n">
        <f aca="false">KDT188+KDT214</f>
        <v>0</v>
      </c>
      <c r="KDY183" s="170" t="s">
        <v>30</v>
      </c>
      <c r="KDZ183" s="170" t="n">
        <f aca="false">KEF183+KEE183</f>
        <v>0</v>
      </c>
      <c r="KEB183" s="170" t="s">
        <v>30</v>
      </c>
      <c r="KEC183" s="170" t="n">
        <v>197255.2</v>
      </c>
      <c r="KED183" s="170" t="n">
        <f aca="false">KED188+KED214</f>
        <v>0</v>
      </c>
      <c r="KEI183" s="170" t="s">
        <v>30</v>
      </c>
      <c r="KEJ183" s="170" t="n">
        <f aca="false">KEP183+KEO183</f>
        <v>0</v>
      </c>
      <c r="KEL183" s="170" t="s">
        <v>30</v>
      </c>
      <c r="KEM183" s="170" t="n">
        <v>197255.2</v>
      </c>
      <c r="KEN183" s="170" t="n">
        <f aca="false">KEN188+KEN214</f>
        <v>0</v>
      </c>
      <c r="KES183" s="170" t="s">
        <v>30</v>
      </c>
      <c r="KET183" s="170" t="n">
        <f aca="false">KEZ183+KEY183</f>
        <v>0</v>
      </c>
      <c r="KEV183" s="170" t="s">
        <v>30</v>
      </c>
      <c r="KEW183" s="170" t="n">
        <v>197255.2</v>
      </c>
      <c r="KEX183" s="170" t="n">
        <f aca="false">KEX188+KEX214</f>
        <v>0</v>
      </c>
      <c r="KFC183" s="170" t="s">
        <v>30</v>
      </c>
      <c r="KFD183" s="170" t="n">
        <f aca="false">KFJ183+KFI183</f>
        <v>0</v>
      </c>
      <c r="KFF183" s="170" t="s">
        <v>30</v>
      </c>
      <c r="KFG183" s="170" t="n">
        <v>197255.2</v>
      </c>
      <c r="KFH183" s="170" t="n">
        <f aca="false">KFH188+KFH214</f>
        <v>0</v>
      </c>
      <c r="KFM183" s="170" t="s">
        <v>30</v>
      </c>
      <c r="KFN183" s="170" t="n">
        <f aca="false">KFT183+KFS183</f>
        <v>0</v>
      </c>
      <c r="KFP183" s="170" t="s">
        <v>30</v>
      </c>
      <c r="KFQ183" s="170" t="n">
        <v>197255.2</v>
      </c>
      <c r="KFR183" s="170" t="n">
        <f aca="false">KFR188+KFR214</f>
        <v>0</v>
      </c>
      <c r="KFW183" s="170" t="s">
        <v>30</v>
      </c>
      <c r="KFX183" s="170" t="n">
        <f aca="false">KGD183+KGC183</f>
        <v>0</v>
      </c>
      <c r="KFZ183" s="170" t="s">
        <v>30</v>
      </c>
      <c r="KGA183" s="170" t="n">
        <v>197255.2</v>
      </c>
      <c r="KGB183" s="170" t="n">
        <f aca="false">KGB188+KGB214</f>
        <v>0</v>
      </c>
      <c r="KGG183" s="170" t="s">
        <v>30</v>
      </c>
      <c r="KGH183" s="170" t="n">
        <f aca="false">KGN183+KGM183</f>
        <v>0</v>
      </c>
      <c r="KGJ183" s="170" t="s">
        <v>30</v>
      </c>
      <c r="KGK183" s="170" t="n">
        <v>197255.2</v>
      </c>
      <c r="KGL183" s="170" t="n">
        <f aca="false">KGL188+KGL214</f>
        <v>0</v>
      </c>
      <c r="KGQ183" s="170" t="s">
        <v>30</v>
      </c>
      <c r="KGR183" s="170" t="n">
        <f aca="false">KGX183+KGW183</f>
        <v>0</v>
      </c>
      <c r="KGT183" s="170" t="s">
        <v>30</v>
      </c>
      <c r="KGU183" s="170" t="n">
        <v>197255.2</v>
      </c>
      <c r="KGV183" s="170" t="n">
        <f aca="false">KGV188+KGV214</f>
        <v>0</v>
      </c>
      <c r="KHA183" s="170" t="s">
        <v>30</v>
      </c>
      <c r="KHB183" s="170" t="n">
        <f aca="false">KHH183+KHG183</f>
        <v>0</v>
      </c>
      <c r="KHD183" s="170" t="s">
        <v>30</v>
      </c>
      <c r="KHE183" s="170" t="n">
        <v>197255.2</v>
      </c>
      <c r="KHF183" s="170" t="n">
        <f aca="false">KHF188+KHF214</f>
        <v>0</v>
      </c>
      <c r="KHK183" s="170" t="s">
        <v>30</v>
      </c>
      <c r="KHL183" s="170" t="n">
        <f aca="false">KHR183+KHQ183</f>
        <v>0</v>
      </c>
      <c r="KHN183" s="170" t="s">
        <v>30</v>
      </c>
      <c r="KHO183" s="170" t="n">
        <v>197255.2</v>
      </c>
      <c r="KHP183" s="170" t="n">
        <f aca="false">KHP188+KHP214</f>
        <v>0</v>
      </c>
      <c r="KHU183" s="170" t="s">
        <v>30</v>
      </c>
      <c r="KHV183" s="170" t="n">
        <f aca="false">KIB183+KIA183</f>
        <v>0</v>
      </c>
      <c r="KHX183" s="170" t="s">
        <v>30</v>
      </c>
      <c r="KHY183" s="170" t="n">
        <v>197255.2</v>
      </c>
      <c r="KHZ183" s="170" t="n">
        <f aca="false">KHZ188+KHZ214</f>
        <v>0</v>
      </c>
      <c r="KIE183" s="170" t="s">
        <v>30</v>
      </c>
      <c r="KIF183" s="170" t="n">
        <f aca="false">KIL183+KIK183</f>
        <v>0</v>
      </c>
      <c r="KIH183" s="170" t="s">
        <v>30</v>
      </c>
      <c r="KII183" s="170" t="n">
        <v>197255.2</v>
      </c>
      <c r="KIJ183" s="170" t="n">
        <f aca="false">KIJ188+KIJ214</f>
        <v>0</v>
      </c>
      <c r="KIO183" s="170" t="s">
        <v>30</v>
      </c>
      <c r="KIP183" s="170" t="n">
        <f aca="false">KIV183+KIU183</f>
        <v>0</v>
      </c>
      <c r="KIR183" s="170" t="s">
        <v>30</v>
      </c>
      <c r="KIS183" s="170" t="n">
        <v>197255.2</v>
      </c>
      <c r="KIT183" s="170" t="n">
        <f aca="false">KIT188+KIT214</f>
        <v>0</v>
      </c>
      <c r="KIY183" s="170" t="s">
        <v>30</v>
      </c>
      <c r="KIZ183" s="170" t="n">
        <f aca="false">KJF183+KJE183</f>
        <v>0</v>
      </c>
      <c r="KJB183" s="170" t="s">
        <v>30</v>
      </c>
      <c r="KJC183" s="170" t="n">
        <v>197255.2</v>
      </c>
      <c r="KJD183" s="170" t="n">
        <f aca="false">KJD188+KJD214</f>
        <v>0</v>
      </c>
      <c r="KJI183" s="170" t="s">
        <v>30</v>
      </c>
      <c r="KJJ183" s="170" t="n">
        <f aca="false">KJP183+KJO183</f>
        <v>0</v>
      </c>
      <c r="KJL183" s="170" t="s">
        <v>30</v>
      </c>
      <c r="KJM183" s="170" t="n">
        <v>197255.2</v>
      </c>
      <c r="KJN183" s="170" t="n">
        <f aca="false">KJN188+KJN214</f>
        <v>0</v>
      </c>
      <c r="KJS183" s="170" t="s">
        <v>30</v>
      </c>
      <c r="KJT183" s="170" t="n">
        <f aca="false">KJZ183+KJY183</f>
        <v>0</v>
      </c>
      <c r="KJV183" s="170" t="s">
        <v>30</v>
      </c>
      <c r="KJW183" s="170" t="n">
        <v>197255.2</v>
      </c>
      <c r="KJX183" s="170" t="n">
        <f aca="false">KJX188+KJX214</f>
        <v>0</v>
      </c>
      <c r="KKC183" s="170" t="s">
        <v>30</v>
      </c>
      <c r="KKD183" s="170" t="n">
        <f aca="false">KKJ183+KKI183</f>
        <v>0</v>
      </c>
      <c r="KKF183" s="170" t="s">
        <v>30</v>
      </c>
      <c r="KKG183" s="170" t="n">
        <v>197255.2</v>
      </c>
      <c r="KKH183" s="170" t="n">
        <f aca="false">KKH188+KKH214</f>
        <v>0</v>
      </c>
      <c r="KKM183" s="170" t="s">
        <v>30</v>
      </c>
      <c r="KKN183" s="170" t="n">
        <f aca="false">KKT183+KKS183</f>
        <v>0</v>
      </c>
      <c r="KKP183" s="170" t="s">
        <v>30</v>
      </c>
      <c r="KKQ183" s="170" t="n">
        <v>197255.2</v>
      </c>
      <c r="KKR183" s="170" t="n">
        <f aca="false">KKR188+KKR214</f>
        <v>0</v>
      </c>
      <c r="KKW183" s="170" t="s">
        <v>30</v>
      </c>
      <c r="KKX183" s="170" t="n">
        <f aca="false">KLD183+KLC183</f>
        <v>0</v>
      </c>
      <c r="KKZ183" s="170" t="s">
        <v>30</v>
      </c>
      <c r="KLA183" s="170" t="n">
        <v>197255.2</v>
      </c>
      <c r="KLB183" s="170" t="n">
        <f aca="false">KLB188+KLB214</f>
        <v>0</v>
      </c>
      <c r="KLG183" s="170" t="s">
        <v>30</v>
      </c>
      <c r="KLH183" s="170" t="n">
        <f aca="false">KLN183+KLM183</f>
        <v>0</v>
      </c>
      <c r="KLJ183" s="170" t="s">
        <v>30</v>
      </c>
      <c r="KLK183" s="170" t="n">
        <v>197255.2</v>
      </c>
      <c r="KLL183" s="170" t="n">
        <f aca="false">KLL188+KLL214</f>
        <v>0</v>
      </c>
      <c r="KLQ183" s="170" t="s">
        <v>30</v>
      </c>
      <c r="KLR183" s="170" t="n">
        <f aca="false">KLX183+KLW183</f>
        <v>0</v>
      </c>
      <c r="KLT183" s="170" t="s">
        <v>30</v>
      </c>
      <c r="KLU183" s="170" t="n">
        <v>197255.2</v>
      </c>
      <c r="KLV183" s="170" t="n">
        <f aca="false">KLV188+KLV214</f>
        <v>0</v>
      </c>
      <c r="KMA183" s="170" t="s">
        <v>30</v>
      </c>
      <c r="KMB183" s="170" t="n">
        <f aca="false">KMH183+KMG183</f>
        <v>0</v>
      </c>
      <c r="KMD183" s="170" t="s">
        <v>30</v>
      </c>
      <c r="KME183" s="170" t="n">
        <v>197255.2</v>
      </c>
      <c r="KMF183" s="170" t="n">
        <f aca="false">KMF188+KMF214</f>
        <v>0</v>
      </c>
      <c r="KMK183" s="170" t="s">
        <v>30</v>
      </c>
      <c r="KML183" s="170" t="n">
        <f aca="false">KMR183+KMQ183</f>
        <v>0</v>
      </c>
      <c r="KMN183" s="170" t="s">
        <v>30</v>
      </c>
      <c r="KMO183" s="170" t="n">
        <v>197255.2</v>
      </c>
      <c r="KMP183" s="170" t="n">
        <f aca="false">KMP188+KMP214</f>
        <v>0</v>
      </c>
      <c r="KMU183" s="170" t="s">
        <v>30</v>
      </c>
      <c r="KMV183" s="170" t="n">
        <f aca="false">KNB183+KNA183</f>
        <v>0</v>
      </c>
      <c r="KMX183" s="170" t="s">
        <v>30</v>
      </c>
      <c r="KMY183" s="170" t="n">
        <v>197255.2</v>
      </c>
      <c r="KMZ183" s="170" t="n">
        <f aca="false">KMZ188+KMZ214</f>
        <v>0</v>
      </c>
      <c r="KNE183" s="170" t="s">
        <v>30</v>
      </c>
      <c r="KNF183" s="170" t="n">
        <f aca="false">KNL183+KNK183</f>
        <v>0</v>
      </c>
      <c r="KNH183" s="170" t="s">
        <v>30</v>
      </c>
      <c r="KNI183" s="170" t="n">
        <v>197255.2</v>
      </c>
      <c r="KNJ183" s="170" t="n">
        <f aca="false">KNJ188+KNJ214</f>
        <v>0</v>
      </c>
      <c r="KNO183" s="170" t="s">
        <v>30</v>
      </c>
      <c r="KNP183" s="170" t="n">
        <f aca="false">KNV183+KNU183</f>
        <v>0</v>
      </c>
      <c r="KNR183" s="170" t="s">
        <v>30</v>
      </c>
      <c r="KNS183" s="170" t="n">
        <v>197255.2</v>
      </c>
      <c r="KNT183" s="170" t="n">
        <f aca="false">KNT188+KNT214</f>
        <v>0</v>
      </c>
      <c r="KNY183" s="170" t="s">
        <v>30</v>
      </c>
      <c r="KNZ183" s="170" t="n">
        <f aca="false">KOF183+KOE183</f>
        <v>0</v>
      </c>
      <c r="KOB183" s="170" t="s">
        <v>30</v>
      </c>
      <c r="KOC183" s="170" t="n">
        <v>197255.2</v>
      </c>
      <c r="KOD183" s="170" t="n">
        <f aca="false">KOD188+KOD214</f>
        <v>0</v>
      </c>
      <c r="KOI183" s="170" t="s">
        <v>30</v>
      </c>
      <c r="KOJ183" s="170" t="n">
        <f aca="false">KOP183+KOO183</f>
        <v>0</v>
      </c>
      <c r="KOL183" s="170" t="s">
        <v>30</v>
      </c>
      <c r="KOM183" s="170" t="n">
        <v>197255.2</v>
      </c>
      <c r="KON183" s="170" t="n">
        <f aca="false">KON188+KON214</f>
        <v>0</v>
      </c>
      <c r="KOS183" s="170" t="s">
        <v>30</v>
      </c>
      <c r="KOT183" s="170" t="n">
        <f aca="false">KOZ183+KOY183</f>
        <v>0</v>
      </c>
      <c r="KOV183" s="170" t="s">
        <v>30</v>
      </c>
      <c r="KOW183" s="170" t="n">
        <v>197255.2</v>
      </c>
      <c r="KOX183" s="170" t="n">
        <f aca="false">KOX188+KOX214</f>
        <v>0</v>
      </c>
      <c r="KPC183" s="170" t="s">
        <v>30</v>
      </c>
      <c r="KPD183" s="170" t="n">
        <f aca="false">KPJ183+KPI183</f>
        <v>0</v>
      </c>
      <c r="KPF183" s="170" t="s">
        <v>30</v>
      </c>
      <c r="KPG183" s="170" t="n">
        <v>197255.2</v>
      </c>
      <c r="KPH183" s="170" t="n">
        <f aca="false">KPH188+KPH214</f>
        <v>0</v>
      </c>
      <c r="KPM183" s="170" t="s">
        <v>30</v>
      </c>
      <c r="KPN183" s="170" t="n">
        <f aca="false">KPT183+KPS183</f>
        <v>0</v>
      </c>
      <c r="KPP183" s="170" t="s">
        <v>30</v>
      </c>
      <c r="KPQ183" s="170" t="n">
        <v>197255.2</v>
      </c>
      <c r="KPR183" s="170" t="n">
        <f aca="false">KPR188+KPR214</f>
        <v>0</v>
      </c>
      <c r="KPW183" s="170" t="s">
        <v>30</v>
      </c>
      <c r="KPX183" s="170" t="n">
        <f aca="false">KQD183+KQC183</f>
        <v>0</v>
      </c>
      <c r="KPZ183" s="170" t="s">
        <v>30</v>
      </c>
      <c r="KQA183" s="170" t="n">
        <v>197255.2</v>
      </c>
      <c r="KQB183" s="170" t="n">
        <f aca="false">KQB188+KQB214</f>
        <v>0</v>
      </c>
      <c r="KQG183" s="170" t="s">
        <v>30</v>
      </c>
      <c r="KQH183" s="170" t="n">
        <f aca="false">KQN183+KQM183</f>
        <v>0</v>
      </c>
      <c r="KQJ183" s="170" t="s">
        <v>30</v>
      </c>
      <c r="KQK183" s="170" t="n">
        <v>197255.2</v>
      </c>
      <c r="KQL183" s="170" t="n">
        <f aca="false">KQL188+KQL214</f>
        <v>0</v>
      </c>
      <c r="KQQ183" s="170" t="s">
        <v>30</v>
      </c>
      <c r="KQR183" s="170" t="n">
        <f aca="false">KQX183+KQW183</f>
        <v>0</v>
      </c>
      <c r="KQT183" s="170" t="s">
        <v>30</v>
      </c>
      <c r="KQU183" s="170" t="n">
        <v>197255.2</v>
      </c>
      <c r="KQV183" s="170" t="n">
        <f aca="false">KQV188+KQV214</f>
        <v>0</v>
      </c>
      <c r="KRA183" s="170" t="s">
        <v>30</v>
      </c>
      <c r="KRB183" s="170" t="n">
        <f aca="false">KRH183+KRG183</f>
        <v>0</v>
      </c>
      <c r="KRD183" s="170" t="s">
        <v>30</v>
      </c>
      <c r="KRE183" s="170" t="n">
        <v>197255.2</v>
      </c>
      <c r="KRF183" s="170" t="n">
        <f aca="false">KRF188+KRF214</f>
        <v>0</v>
      </c>
      <c r="KRK183" s="170" t="s">
        <v>30</v>
      </c>
      <c r="KRL183" s="170" t="n">
        <f aca="false">KRR183+KRQ183</f>
        <v>0</v>
      </c>
      <c r="KRN183" s="170" t="s">
        <v>30</v>
      </c>
      <c r="KRO183" s="170" t="n">
        <v>197255.2</v>
      </c>
      <c r="KRP183" s="170" t="n">
        <f aca="false">KRP188+KRP214</f>
        <v>0</v>
      </c>
      <c r="KRU183" s="170" t="s">
        <v>30</v>
      </c>
      <c r="KRV183" s="170" t="n">
        <f aca="false">KSB183+KSA183</f>
        <v>0</v>
      </c>
      <c r="KRX183" s="170" t="s">
        <v>30</v>
      </c>
      <c r="KRY183" s="170" t="n">
        <v>197255.2</v>
      </c>
      <c r="KRZ183" s="170" t="n">
        <f aca="false">KRZ188+KRZ214</f>
        <v>0</v>
      </c>
      <c r="KSE183" s="170" t="s">
        <v>30</v>
      </c>
      <c r="KSF183" s="170" t="n">
        <f aca="false">KSL183+KSK183</f>
        <v>0</v>
      </c>
      <c r="KSH183" s="170" t="s">
        <v>30</v>
      </c>
      <c r="KSI183" s="170" t="n">
        <v>197255.2</v>
      </c>
      <c r="KSJ183" s="170" t="n">
        <f aca="false">KSJ188+KSJ214</f>
        <v>0</v>
      </c>
      <c r="KSO183" s="170" t="s">
        <v>30</v>
      </c>
      <c r="KSP183" s="170" t="n">
        <f aca="false">KSV183+KSU183</f>
        <v>0</v>
      </c>
      <c r="KSR183" s="170" t="s">
        <v>30</v>
      </c>
      <c r="KSS183" s="170" t="n">
        <v>197255.2</v>
      </c>
      <c r="KST183" s="170" t="n">
        <f aca="false">KST188+KST214</f>
        <v>0</v>
      </c>
      <c r="KSY183" s="170" t="s">
        <v>30</v>
      </c>
      <c r="KSZ183" s="170" t="n">
        <f aca="false">KTF183+KTE183</f>
        <v>0</v>
      </c>
      <c r="KTB183" s="170" t="s">
        <v>30</v>
      </c>
      <c r="KTC183" s="170" t="n">
        <v>197255.2</v>
      </c>
      <c r="KTD183" s="170" t="n">
        <f aca="false">KTD188+KTD214</f>
        <v>0</v>
      </c>
      <c r="KTI183" s="170" t="s">
        <v>30</v>
      </c>
      <c r="KTJ183" s="170" t="n">
        <f aca="false">KTP183+KTO183</f>
        <v>0</v>
      </c>
      <c r="KTL183" s="170" t="s">
        <v>30</v>
      </c>
      <c r="KTM183" s="170" t="n">
        <v>197255.2</v>
      </c>
      <c r="KTN183" s="170" t="n">
        <f aca="false">KTN188+KTN214</f>
        <v>0</v>
      </c>
      <c r="KTS183" s="170" t="s">
        <v>30</v>
      </c>
      <c r="KTT183" s="170" t="n">
        <f aca="false">KTZ183+KTY183</f>
        <v>0</v>
      </c>
      <c r="KTV183" s="170" t="s">
        <v>30</v>
      </c>
      <c r="KTW183" s="170" t="n">
        <v>197255.2</v>
      </c>
      <c r="KTX183" s="170" t="n">
        <f aca="false">KTX188+KTX214</f>
        <v>0</v>
      </c>
      <c r="KUC183" s="170" t="s">
        <v>30</v>
      </c>
      <c r="KUD183" s="170" t="n">
        <f aca="false">KUJ183+KUI183</f>
        <v>0</v>
      </c>
      <c r="KUF183" s="170" t="s">
        <v>30</v>
      </c>
      <c r="KUG183" s="170" t="n">
        <v>197255.2</v>
      </c>
      <c r="KUH183" s="170" t="n">
        <f aca="false">KUH188+KUH214</f>
        <v>0</v>
      </c>
      <c r="KUM183" s="170" t="s">
        <v>30</v>
      </c>
      <c r="KUN183" s="170" t="n">
        <f aca="false">KUT183+KUS183</f>
        <v>0</v>
      </c>
      <c r="KUP183" s="170" t="s">
        <v>30</v>
      </c>
      <c r="KUQ183" s="170" t="n">
        <v>197255.2</v>
      </c>
      <c r="KUR183" s="170" t="n">
        <f aca="false">KUR188+KUR214</f>
        <v>0</v>
      </c>
      <c r="KUW183" s="170" t="s">
        <v>30</v>
      </c>
      <c r="KUX183" s="170" t="n">
        <f aca="false">KVD183+KVC183</f>
        <v>0</v>
      </c>
      <c r="KUZ183" s="170" t="s">
        <v>30</v>
      </c>
      <c r="KVA183" s="170" t="n">
        <v>197255.2</v>
      </c>
      <c r="KVB183" s="170" t="n">
        <f aca="false">KVB188+KVB214</f>
        <v>0</v>
      </c>
      <c r="KVG183" s="170" t="s">
        <v>30</v>
      </c>
      <c r="KVH183" s="170" t="n">
        <f aca="false">KVN183+KVM183</f>
        <v>0</v>
      </c>
      <c r="KVJ183" s="170" t="s">
        <v>30</v>
      </c>
      <c r="KVK183" s="170" t="n">
        <v>197255.2</v>
      </c>
      <c r="KVL183" s="170" t="n">
        <f aca="false">KVL188+KVL214</f>
        <v>0</v>
      </c>
      <c r="KVQ183" s="170" t="s">
        <v>30</v>
      </c>
      <c r="KVR183" s="170" t="n">
        <f aca="false">KVX183+KVW183</f>
        <v>0</v>
      </c>
      <c r="KVT183" s="170" t="s">
        <v>30</v>
      </c>
      <c r="KVU183" s="170" t="n">
        <v>197255.2</v>
      </c>
      <c r="KVV183" s="170" t="n">
        <f aca="false">KVV188+KVV214</f>
        <v>0</v>
      </c>
      <c r="KWA183" s="170" t="s">
        <v>30</v>
      </c>
      <c r="KWB183" s="170" t="n">
        <f aca="false">KWH183+KWG183</f>
        <v>0</v>
      </c>
      <c r="KWD183" s="170" t="s">
        <v>30</v>
      </c>
      <c r="KWE183" s="170" t="n">
        <v>197255.2</v>
      </c>
      <c r="KWF183" s="170" t="n">
        <f aca="false">KWF188+KWF214</f>
        <v>0</v>
      </c>
      <c r="KWK183" s="170" t="s">
        <v>30</v>
      </c>
      <c r="KWL183" s="170" t="n">
        <f aca="false">KWR183+KWQ183</f>
        <v>0</v>
      </c>
      <c r="KWN183" s="170" t="s">
        <v>30</v>
      </c>
      <c r="KWO183" s="170" t="n">
        <v>197255.2</v>
      </c>
      <c r="KWP183" s="170" t="n">
        <f aca="false">KWP188+KWP214</f>
        <v>0</v>
      </c>
      <c r="KWU183" s="170" t="s">
        <v>30</v>
      </c>
      <c r="KWV183" s="170" t="n">
        <f aca="false">KXB183+KXA183</f>
        <v>0</v>
      </c>
      <c r="KWX183" s="170" t="s">
        <v>30</v>
      </c>
      <c r="KWY183" s="170" t="n">
        <v>197255.2</v>
      </c>
      <c r="KWZ183" s="170" t="n">
        <f aca="false">KWZ188+KWZ214</f>
        <v>0</v>
      </c>
      <c r="KXE183" s="170" t="s">
        <v>30</v>
      </c>
      <c r="KXF183" s="170" t="n">
        <f aca="false">KXL183+KXK183</f>
        <v>0</v>
      </c>
      <c r="KXH183" s="170" t="s">
        <v>30</v>
      </c>
      <c r="KXI183" s="170" t="n">
        <v>197255.2</v>
      </c>
      <c r="KXJ183" s="170" t="n">
        <f aca="false">KXJ188+KXJ214</f>
        <v>0</v>
      </c>
      <c r="KXO183" s="170" t="s">
        <v>30</v>
      </c>
      <c r="KXP183" s="170" t="n">
        <f aca="false">KXV183+KXU183</f>
        <v>0</v>
      </c>
      <c r="KXR183" s="170" t="s">
        <v>30</v>
      </c>
      <c r="KXS183" s="170" t="n">
        <v>197255.2</v>
      </c>
      <c r="KXT183" s="170" t="n">
        <f aca="false">KXT188+KXT214</f>
        <v>0</v>
      </c>
      <c r="KXY183" s="170" t="s">
        <v>30</v>
      </c>
      <c r="KXZ183" s="170" t="n">
        <f aca="false">KYF183+KYE183</f>
        <v>0</v>
      </c>
      <c r="KYB183" s="170" t="s">
        <v>30</v>
      </c>
      <c r="KYC183" s="170" t="n">
        <v>197255.2</v>
      </c>
      <c r="KYD183" s="170" t="n">
        <f aca="false">KYD188+KYD214</f>
        <v>0</v>
      </c>
      <c r="KYI183" s="170" t="s">
        <v>30</v>
      </c>
      <c r="KYJ183" s="170" t="n">
        <f aca="false">KYP183+KYO183</f>
        <v>0</v>
      </c>
      <c r="KYL183" s="170" t="s">
        <v>30</v>
      </c>
      <c r="KYM183" s="170" t="n">
        <v>197255.2</v>
      </c>
      <c r="KYN183" s="170" t="n">
        <f aca="false">KYN188+KYN214</f>
        <v>0</v>
      </c>
      <c r="KYS183" s="170" t="s">
        <v>30</v>
      </c>
      <c r="KYT183" s="170" t="n">
        <f aca="false">KYZ183+KYY183</f>
        <v>0</v>
      </c>
      <c r="KYV183" s="170" t="s">
        <v>30</v>
      </c>
      <c r="KYW183" s="170" t="n">
        <v>197255.2</v>
      </c>
      <c r="KYX183" s="170" t="n">
        <f aca="false">KYX188+KYX214</f>
        <v>0</v>
      </c>
      <c r="KZC183" s="170" t="s">
        <v>30</v>
      </c>
      <c r="KZD183" s="170" t="n">
        <f aca="false">KZJ183+KZI183</f>
        <v>0</v>
      </c>
      <c r="KZF183" s="170" t="s">
        <v>30</v>
      </c>
      <c r="KZG183" s="170" t="n">
        <v>197255.2</v>
      </c>
      <c r="KZH183" s="170" t="n">
        <f aca="false">KZH188+KZH214</f>
        <v>0</v>
      </c>
      <c r="KZM183" s="170" t="s">
        <v>30</v>
      </c>
      <c r="KZN183" s="170" t="n">
        <f aca="false">KZT183+KZS183</f>
        <v>0</v>
      </c>
      <c r="KZP183" s="170" t="s">
        <v>30</v>
      </c>
      <c r="KZQ183" s="170" t="n">
        <v>197255.2</v>
      </c>
      <c r="KZR183" s="170" t="n">
        <f aca="false">KZR188+KZR214</f>
        <v>0</v>
      </c>
      <c r="KZW183" s="170" t="s">
        <v>30</v>
      </c>
      <c r="KZX183" s="170" t="n">
        <f aca="false">LAD183+LAC183</f>
        <v>0</v>
      </c>
      <c r="KZZ183" s="170" t="s">
        <v>30</v>
      </c>
      <c r="LAA183" s="170" t="n">
        <v>197255.2</v>
      </c>
      <c r="LAB183" s="170" t="n">
        <f aca="false">LAB188+LAB214</f>
        <v>0</v>
      </c>
      <c r="LAG183" s="170" t="s">
        <v>30</v>
      </c>
      <c r="LAH183" s="170" t="n">
        <f aca="false">LAN183+LAM183</f>
        <v>0</v>
      </c>
      <c r="LAJ183" s="170" t="s">
        <v>30</v>
      </c>
      <c r="LAK183" s="170" t="n">
        <v>197255.2</v>
      </c>
      <c r="LAL183" s="170" t="n">
        <f aca="false">LAL188+LAL214</f>
        <v>0</v>
      </c>
      <c r="LAQ183" s="170" t="s">
        <v>30</v>
      </c>
      <c r="LAR183" s="170" t="n">
        <f aca="false">LAX183+LAW183</f>
        <v>0</v>
      </c>
      <c r="LAT183" s="170" t="s">
        <v>30</v>
      </c>
      <c r="LAU183" s="170" t="n">
        <v>197255.2</v>
      </c>
      <c r="LAV183" s="170" t="n">
        <f aca="false">LAV188+LAV214</f>
        <v>0</v>
      </c>
      <c r="LBA183" s="170" t="s">
        <v>30</v>
      </c>
      <c r="LBB183" s="170" t="n">
        <f aca="false">LBH183+LBG183</f>
        <v>0</v>
      </c>
      <c r="LBD183" s="170" t="s">
        <v>30</v>
      </c>
      <c r="LBE183" s="170" t="n">
        <v>197255.2</v>
      </c>
      <c r="LBF183" s="170" t="n">
        <f aca="false">LBF188+LBF214</f>
        <v>0</v>
      </c>
      <c r="LBK183" s="170" t="s">
        <v>30</v>
      </c>
      <c r="LBL183" s="170" t="n">
        <f aca="false">LBR183+LBQ183</f>
        <v>0</v>
      </c>
      <c r="LBN183" s="170" t="s">
        <v>30</v>
      </c>
      <c r="LBO183" s="170" t="n">
        <v>197255.2</v>
      </c>
      <c r="LBP183" s="170" t="n">
        <f aca="false">LBP188+LBP214</f>
        <v>0</v>
      </c>
      <c r="LBU183" s="170" t="s">
        <v>30</v>
      </c>
      <c r="LBV183" s="170" t="n">
        <f aca="false">LCB183+LCA183</f>
        <v>0</v>
      </c>
      <c r="LBX183" s="170" t="s">
        <v>30</v>
      </c>
      <c r="LBY183" s="170" t="n">
        <v>197255.2</v>
      </c>
      <c r="LBZ183" s="170" t="n">
        <f aca="false">LBZ188+LBZ214</f>
        <v>0</v>
      </c>
      <c r="LCE183" s="170" t="s">
        <v>30</v>
      </c>
      <c r="LCF183" s="170" t="n">
        <f aca="false">LCL183+LCK183</f>
        <v>0</v>
      </c>
      <c r="LCH183" s="170" t="s">
        <v>30</v>
      </c>
      <c r="LCI183" s="170" t="n">
        <v>197255.2</v>
      </c>
      <c r="LCJ183" s="170" t="n">
        <f aca="false">LCJ188+LCJ214</f>
        <v>0</v>
      </c>
      <c r="LCO183" s="170" t="s">
        <v>30</v>
      </c>
      <c r="LCP183" s="170" t="n">
        <f aca="false">LCV183+LCU183</f>
        <v>0</v>
      </c>
      <c r="LCR183" s="170" t="s">
        <v>30</v>
      </c>
      <c r="LCS183" s="170" t="n">
        <v>197255.2</v>
      </c>
      <c r="LCT183" s="170" t="n">
        <f aca="false">LCT188+LCT214</f>
        <v>0</v>
      </c>
      <c r="LCY183" s="170" t="s">
        <v>30</v>
      </c>
      <c r="LCZ183" s="170" t="n">
        <f aca="false">LDF183+LDE183</f>
        <v>0</v>
      </c>
      <c r="LDB183" s="170" t="s">
        <v>30</v>
      </c>
      <c r="LDC183" s="170" t="n">
        <v>197255.2</v>
      </c>
      <c r="LDD183" s="170" t="n">
        <f aca="false">LDD188+LDD214</f>
        <v>0</v>
      </c>
      <c r="LDI183" s="170" t="s">
        <v>30</v>
      </c>
      <c r="LDJ183" s="170" t="n">
        <f aca="false">LDP183+LDO183</f>
        <v>0</v>
      </c>
      <c r="LDL183" s="170" t="s">
        <v>30</v>
      </c>
      <c r="LDM183" s="170" t="n">
        <v>197255.2</v>
      </c>
      <c r="LDN183" s="170" t="n">
        <f aca="false">LDN188+LDN214</f>
        <v>0</v>
      </c>
      <c r="LDS183" s="170" t="s">
        <v>30</v>
      </c>
      <c r="LDT183" s="170" t="n">
        <f aca="false">LDZ183+LDY183</f>
        <v>0</v>
      </c>
      <c r="LDV183" s="170" t="s">
        <v>30</v>
      </c>
      <c r="LDW183" s="170" t="n">
        <v>197255.2</v>
      </c>
      <c r="LDX183" s="170" t="n">
        <f aca="false">LDX188+LDX214</f>
        <v>0</v>
      </c>
      <c r="LEC183" s="170" t="s">
        <v>30</v>
      </c>
      <c r="LED183" s="170" t="n">
        <f aca="false">LEJ183+LEI183</f>
        <v>0</v>
      </c>
      <c r="LEF183" s="170" t="s">
        <v>30</v>
      </c>
      <c r="LEG183" s="170" t="n">
        <v>197255.2</v>
      </c>
      <c r="LEH183" s="170" t="n">
        <f aca="false">LEH188+LEH214</f>
        <v>0</v>
      </c>
      <c r="LEM183" s="170" t="s">
        <v>30</v>
      </c>
      <c r="LEN183" s="170" t="n">
        <f aca="false">LET183+LES183</f>
        <v>0</v>
      </c>
      <c r="LEP183" s="170" t="s">
        <v>30</v>
      </c>
      <c r="LEQ183" s="170" t="n">
        <v>197255.2</v>
      </c>
      <c r="LER183" s="170" t="n">
        <f aca="false">LER188+LER214</f>
        <v>0</v>
      </c>
      <c r="LEW183" s="170" t="s">
        <v>30</v>
      </c>
      <c r="LEX183" s="170" t="n">
        <f aca="false">LFD183+LFC183</f>
        <v>0</v>
      </c>
      <c r="LEZ183" s="170" t="s">
        <v>30</v>
      </c>
      <c r="LFA183" s="170" t="n">
        <v>197255.2</v>
      </c>
      <c r="LFB183" s="170" t="n">
        <f aca="false">LFB188+LFB214</f>
        <v>0</v>
      </c>
      <c r="LFG183" s="170" t="s">
        <v>30</v>
      </c>
      <c r="LFH183" s="170" t="n">
        <f aca="false">LFN183+LFM183</f>
        <v>0</v>
      </c>
      <c r="LFJ183" s="170" t="s">
        <v>30</v>
      </c>
      <c r="LFK183" s="170" t="n">
        <v>197255.2</v>
      </c>
      <c r="LFL183" s="170" t="n">
        <f aca="false">LFL188+LFL214</f>
        <v>0</v>
      </c>
      <c r="LFQ183" s="170" t="s">
        <v>30</v>
      </c>
      <c r="LFR183" s="170" t="n">
        <f aca="false">LFX183+LFW183</f>
        <v>0</v>
      </c>
      <c r="LFT183" s="170" t="s">
        <v>30</v>
      </c>
      <c r="LFU183" s="170" t="n">
        <v>197255.2</v>
      </c>
      <c r="LFV183" s="170" t="n">
        <f aca="false">LFV188+LFV214</f>
        <v>0</v>
      </c>
      <c r="LGA183" s="170" t="s">
        <v>30</v>
      </c>
      <c r="LGB183" s="170" t="n">
        <f aca="false">LGH183+LGG183</f>
        <v>0</v>
      </c>
      <c r="LGD183" s="170" t="s">
        <v>30</v>
      </c>
      <c r="LGE183" s="170" t="n">
        <v>197255.2</v>
      </c>
      <c r="LGF183" s="170" t="n">
        <f aca="false">LGF188+LGF214</f>
        <v>0</v>
      </c>
      <c r="LGK183" s="170" t="s">
        <v>30</v>
      </c>
      <c r="LGL183" s="170" t="n">
        <f aca="false">LGR183+LGQ183</f>
        <v>0</v>
      </c>
      <c r="LGN183" s="170" t="s">
        <v>30</v>
      </c>
      <c r="LGO183" s="170" t="n">
        <v>197255.2</v>
      </c>
      <c r="LGP183" s="170" t="n">
        <f aca="false">LGP188+LGP214</f>
        <v>0</v>
      </c>
      <c r="LGU183" s="170" t="s">
        <v>30</v>
      </c>
      <c r="LGV183" s="170" t="n">
        <f aca="false">LHB183+LHA183</f>
        <v>0</v>
      </c>
      <c r="LGX183" s="170" t="s">
        <v>30</v>
      </c>
      <c r="LGY183" s="170" t="n">
        <v>197255.2</v>
      </c>
      <c r="LGZ183" s="170" t="n">
        <f aca="false">LGZ188+LGZ214</f>
        <v>0</v>
      </c>
      <c r="LHE183" s="170" t="s">
        <v>30</v>
      </c>
      <c r="LHF183" s="170" t="n">
        <f aca="false">LHL183+LHK183</f>
        <v>0</v>
      </c>
      <c r="LHH183" s="170" t="s">
        <v>30</v>
      </c>
      <c r="LHI183" s="170" t="n">
        <v>197255.2</v>
      </c>
      <c r="LHJ183" s="170" t="n">
        <f aca="false">LHJ188+LHJ214</f>
        <v>0</v>
      </c>
      <c r="LHO183" s="170" t="s">
        <v>30</v>
      </c>
      <c r="LHP183" s="170" t="n">
        <f aca="false">LHV183+LHU183</f>
        <v>0</v>
      </c>
      <c r="LHR183" s="170" t="s">
        <v>30</v>
      </c>
      <c r="LHS183" s="170" t="n">
        <v>197255.2</v>
      </c>
      <c r="LHT183" s="170" t="n">
        <f aca="false">LHT188+LHT214</f>
        <v>0</v>
      </c>
      <c r="LHY183" s="170" t="s">
        <v>30</v>
      </c>
      <c r="LHZ183" s="170" t="n">
        <f aca="false">LIF183+LIE183</f>
        <v>0</v>
      </c>
      <c r="LIB183" s="170" t="s">
        <v>30</v>
      </c>
      <c r="LIC183" s="170" t="n">
        <v>197255.2</v>
      </c>
      <c r="LID183" s="170" t="n">
        <f aca="false">LID188+LID214</f>
        <v>0</v>
      </c>
      <c r="LII183" s="170" t="s">
        <v>30</v>
      </c>
      <c r="LIJ183" s="170" t="n">
        <f aca="false">LIP183+LIO183</f>
        <v>0</v>
      </c>
      <c r="LIL183" s="170" t="s">
        <v>30</v>
      </c>
      <c r="LIM183" s="170" t="n">
        <v>197255.2</v>
      </c>
      <c r="LIN183" s="170" t="n">
        <f aca="false">LIN188+LIN214</f>
        <v>0</v>
      </c>
      <c r="LIS183" s="170" t="s">
        <v>30</v>
      </c>
      <c r="LIT183" s="170" t="n">
        <f aca="false">LIZ183+LIY183</f>
        <v>0</v>
      </c>
      <c r="LIV183" s="170" t="s">
        <v>30</v>
      </c>
      <c r="LIW183" s="170" t="n">
        <v>197255.2</v>
      </c>
      <c r="LIX183" s="170" t="n">
        <f aca="false">LIX188+LIX214</f>
        <v>0</v>
      </c>
      <c r="LJC183" s="170" t="s">
        <v>30</v>
      </c>
      <c r="LJD183" s="170" t="n">
        <f aca="false">LJJ183+LJI183</f>
        <v>0</v>
      </c>
      <c r="LJF183" s="170" t="s">
        <v>30</v>
      </c>
      <c r="LJG183" s="170" t="n">
        <v>197255.2</v>
      </c>
      <c r="LJH183" s="170" t="n">
        <f aca="false">LJH188+LJH214</f>
        <v>0</v>
      </c>
      <c r="LJM183" s="170" t="s">
        <v>30</v>
      </c>
      <c r="LJN183" s="170" t="n">
        <f aca="false">LJT183+LJS183</f>
        <v>0</v>
      </c>
      <c r="LJP183" s="170" t="s">
        <v>30</v>
      </c>
      <c r="LJQ183" s="170" t="n">
        <v>197255.2</v>
      </c>
      <c r="LJR183" s="170" t="n">
        <f aca="false">LJR188+LJR214</f>
        <v>0</v>
      </c>
      <c r="LJW183" s="170" t="s">
        <v>30</v>
      </c>
      <c r="LJX183" s="170" t="n">
        <f aca="false">LKD183+LKC183</f>
        <v>0</v>
      </c>
      <c r="LJZ183" s="170" t="s">
        <v>30</v>
      </c>
      <c r="LKA183" s="170" t="n">
        <v>197255.2</v>
      </c>
      <c r="LKB183" s="170" t="n">
        <f aca="false">LKB188+LKB214</f>
        <v>0</v>
      </c>
      <c r="LKG183" s="170" t="s">
        <v>30</v>
      </c>
      <c r="LKH183" s="170" t="n">
        <f aca="false">LKN183+LKM183</f>
        <v>0</v>
      </c>
      <c r="LKJ183" s="170" t="s">
        <v>30</v>
      </c>
      <c r="LKK183" s="170" t="n">
        <v>197255.2</v>
      </c>
      <c r="LKL183" s="170" t="n">
        <f aca="false">LKL188+LKL214</f>
        <v>0</v>
      </c>
      <c r="LKQ183" s="170" t="s">
        <v>30</v>
      </c>
      <c r="LKR183" s="170" t="n">
        <f aca="false">LKX183+LKW183</f>
        <v>0</v>
      </c>
      <c r="LKT183" s="170" t="s">
        <v>30</v>
      </c>
      <c r="LKU183" s="170" t="n">
        <v>197255.2</v>
      </c>
      <c r="LKV183" s="170" t="n">
        <f aca="false">LKV188+LKV214</f>
        <v>0</v>
      </c>
      <c r="LLA183" s="170" t="s">
        <v>30</v>
      </c>
      <c r="LLB183" s="170" t="n">
        <f aca="false">LLH183+LLG183</f>
        <v>0</v>
      </c>
      <c r="LLD183" s="170" t="s">
        <v>30</v>
      </c>
      <c r="LLE183" s="170" t="n">
        <v>197255.2</v>
      </c>
      <c r="LLF183" s="170" t="n">
        <f aca="false">LLF188+LLF214</f>
        <v>0</v>
      </c>
      <c r="LLK183" s="170" t="s">
        <v>30</v>
      </c>
      <c r="LLL183" s="170" t="n">
        <f aca="false">LLR183+LLQ183</f>
        <v>0</v>
      </c>
      <c r="LLN183" s="170" t="s">
        <v>30</v>
      </c>
      <c r="LLO183" s="170" t="n">
        <v>197255.2</v>
      </c>
      <c r="LLP183" s="170" t="n">
        <f aca="false">LLP188+LLP214</f>
        <v>0</v>
      </c>
      <c r="LLU183" s="170" t="s">
        <v>30</v>
      </c>
      <c r="LLV183" s="170" t="n">
        <f aca="false">LMB183+LMA183</f>
        <v>0</v>
      </c>
      <c r="LLX183" s="170" t="s">
        <v>30</v>
      </c>
      <c r="LLY183" s="170" t="n">
        <v>197255.2</v>
      </c>
      <c r="LLZ183" s="170" t="n">
        <f aca="false">LLZ188+LLZ214</f>
        <v>0</v>
      </c>
      <c r="LME183" s="170" t="s">
        <v>30</v>
      </c>
      <c r="LMF183" s="170" t="n">
        <f aca="false">LML183+LMK183</f>
        <v>0</v>
      </c>
      <c r="LMH183" s="170" t="s">
        <v>30</v>
      </c>
      <c r="LMI183" s="170" t="n">
        <v>197255.2</v>
      </c>
      <c r="LMJ183" s="170" t="n">
        <f aca="false">LMJ188+LMJ214</f>
        <v>0</v>
      </c>
      <c r="LMO183" s="170" t="s">
        <v>30</v>
      </c>
      <c r="LMP183" s="170" t="n">
        <f aca="false">LMV183+LMU183</f>
        <v>0</v>
      </c>
      <c r="LMR183" s="170" t="s">
        <v>30</v>
      </c>
      <c r="LMS183" s="170" t="n">
        <v>197255.2</v>
      </c>
      <c r="LMT183" s="170" t="n">
        <f aca="false">LMT188+LMT214</f>
        <v>0</v>
      </c>
      <c r="LMY183" s="170" t="s">
        <v>30</v>
      </c>
      <c r="LMZ183" s="170" t="n">
        <f aca="false">LNF183+LNE183</f>
        <v>0</v>
      </c>
      <c r="LNB183" s="170" t="s">
        <v>30</v>
      </c>
      <c r="LNC183" s="170" t="n">
        <v>197255.2</v>
      </c>
      <c r="LND183" s="170" t="n">
        <f aca="false">LND188+LND214</f>
        <v>0</v>
      </c>
      <c r="LNI183" s="170" t="s">
        <v>30</v>
      </c>
      <c r="LNJ183" s="170" t="n">
        <f aca="false">LNP183+LNO183</f>
        <v>0</v>
      </c>
      <c r="LNL183" s="170" t="s">
        <v>30</v>
      </c>
      <c r="LNM183" s="170" t="n">
        <v>197255.2</v>
      </c>
      <c r="LNN183" s="170" t="n">
        <f aca="false">LNN188+LNN214</f>
        <v>0</v>
      </c>
      <c r="LNS183" s="170" t="s">
        <v>30</v>
      </c>
      <c r="LNT183" s="170" t="n">
        <f aca="false">LNZ183+LNY183</f>
        <v>0</v>
      </c>
      <c r="LNV183" s="170" t="s">
        <v>30</v>
      </c>
      <c r="LNW183" s="170" t="n">
        <v>197255.2</v>
      </c>
      <c r="LNX183" s="170" t="n">
        <f aca="false">LNX188+LNX214</f>
        <v>0</v>
      </c>
      <c r="LOC183" s="170" t="s">
        <v>30</v>
      </c>
      <c r="LOD183" s="170" t="n">
        <f aca="false">LOJ183+LOI183</f>
        <v>0</v>
      </c>
      <c r="LOF183" s="170" t="s">
        <v>30</v>
      </c>
      <c r="LOG183" s="170" t="n">
        <v>197255.2</v>
      </c>
      <c r="LOH183" s="170" t="n">
        <f aca="false">LOH188+LOH214</f>
        <v>0</v>
      </c>
      <c r="LOM183" s="170" t="s">
        <v>30</v>
      </c>
      <c r="LON183" s="170" t="n">
        <f aca="false">LOT183+LOS183</f>
        <v>0</v>
      </c>
      <c r="LOP183" s="170" t="s">
        <v>30</v>
      </c>
      <c r="LOQ183" s="170" t="n">
        <v>197255.2</v>
      </c>
      <c r="LOR183" s="170" t="n">
        <f aca="false">LOR188+LOR214</f>
        <v>0</v>
      </c>
      <c r="LOW183" s="170" t="s">
        <v>30</v>
      </c>
      <c r="LOX183" s="170" t="n">
        <f aca="false">LPD183+LPC183</f>
        <v>0</v>
      </c>
      <c r="LOZ183" s="170" t="s">
        <v>30</v>
      </c>
      <c r="LPA183" s="170" t="n">
        <v>197255.2</v>
      </c>
      <c r="LPB183" s="170" t="n">
        <f aca="false">LPB188+LPB214</f>
        <v>0</v>
      </c>
      <c r="LPG183" s="170" t="s">
        <v>30</v>
      </c>
      <c r="LPH183" s="170" t="n">
        <f aca="false">LPN183+LPM183</f>
        <v>0</v>
      </c>
      <c r="LPJ183" s="170" t="s">
        <v>30</v>
      </c>
      <c r="LPK183" s="170" t="n">
        <v>197255.2</v>
      </c>
      <c r="LPL183" s="170" t="n">
        <f aca="false">LPL188+LPL214</f>
        <v>0</v>
      </c>
      <c r="LPQ183" s="170" t="s">
        <v>30</v>
      </c>
      <c r="LPR183" s="170" t="n">
        <f aca="false">LPX183+LPW183</f>
        <v>0</v>
      </c>
      <c r="LPT183" s="170" t="s">
        <v>30</v>
      </c>
      <c r="LPU183" s="170" t="n">
        <v>197255.2</v>
      </c>
      <c r="LPV183" s="170" t="n">
        <f aca="false">LPV188+LPV214</f>
        <v>0</v>
      </c>
      <c r="LQA183" s="170" t="s">
        <v>30</v>
      </c>
      <c r="LQB183" s="170" t="n">
        <f aca="false">LQH183+LQG183</f>
        <v>0</v>
      </c>
      <c r="LQD183" s="170" t="s">
        <v>30</v>
      </c>
      <c r="LQE183" s="170" t="n">
        <v>197255.2</v>
      </c>
      <c r="LQF183" s="170" t="n">
        <f aca="false">LQF188+LQF214</f>
        <v>0</v>
      </c>
      <c r="LQK183" s="170" t="s">
        <v>30</v>
      </c>
      <c r="LQL183" s="170" t="n">
        <f aca="false">LQR183+LQQ183</f>
        <v>0</v>
      </c>
      <c r="LQN183" s="170" t="s">
        <v>30</v>
      </c>
      <c r="LQO183" s="170" t="n">
        <v>197255.2</v>
      </c>
      <c r="LQP183" s="170" t="n">
        <f aca="false">LQP188+LQP214</f>
        <v>0</v>
      </c>
      <c r="LQU183" s="170" t="s">
        <v>30</v>
      </c>
      <c r="LQV183" s="170" t="n">
        <f aca="false">LRB183+LRA183</f>
        <v>0</v>
      </c>
      <c r="LQX183" s="170" t="s">
        <v>30</v>
      </c>
      <c r="LQY183" s="170" t="n">
        <v>197255.2</v>
      </c>
      <c r="LQZ183" s="170" t="n">
        <f aca="false">LQZ188+LQZ214</f>
        <v>0</v>
      </c>
      <c r="LRE183" s="170" t="s">
        <v>30</v>
      </c>
      <c r="LRF183" s="170" t="n">
        <f aca="false">LRL183+LRK183</f>
        <v>0</v>
      </c>
      <c r="LRH183" s="170" t="s">
        <v>30</v>
      </c>
      <c r="LRI183" s="170" t="n">
        <v>197255.2</v>
      </c>
      <c r="LRJ183" s="170" t="n">
        <f aca="false">LRJ188+LRJ214</f>
        <v>0</v>
      </c>
      <c r="LRO183" s="170" t="s">
        <v>30</v>
      </c>
      <c r="LRP183" s="170" t="n">
        <f aca="false">LRV183+LRU183</f>
        <v>0</v>
      </c>
      <c r="LRR183" s="170" t="s">
        <v>30</v>
      </c>
      <c r="LRS183" s="170" t="n">
        <v>197255.2</v>
      </c>
      <c r="LRT183" s="170" t="n">
        <f aca="false">LRT188+LRT214</f>
        <v>0</v>
      </c>
      <c r="LRY183" s="170" t="s">
        <v>30</v>
      </c>
      <c r="LRZ183" s="170" t="n">
        <f aca="false">LSF183+LSE183</f>
        <v>0</v>
      </c>
      <c r="LSB183" s="170" t="s">
        <v>30</v>
      </c>
      <c r="LSC183" s="170" t="n">
        <v>197255.2</v>
      </c>
      <c r="LSD183" s="170" t="n">
        <f aca="false">LSD188+LSD214</f>
        <v>0</v>
      </c>
      <c r="LSI183" s="170" t="s">
        <v>30</v>
      </c>
      <c r="LSJ183" s="170" t="n">
        <f aca="false">LSP183+LSO183</f>
        <v>0</v>
      </c>
      <c r="LSL183" s="170" t="s">
        <v>30</v>
      </c>
      <c r="LSM183" s="170" t="n">
        <v>197255.2</v>
      </c>
      <c r="LSN183" s="170" t="n">
        <f aca="false">LSN188+LSN214</f>
        <v>0</v>
      </c>
      <c r="LSS183" s="170" t="s">
        <v>30</v>
      </c>
      <c r="LST183" s="170" t="n">
        <f aca="false">LSZ183+LSY183</f>
        <v>0</v>
      </c>
      <c r="LSV183" s="170" t="s">
        <v>30</v>
      </c>
      <c r="LSW183" s="170" t="n">
        <v>197255.2</v>
      </c>
      <c r="LSX183" s="170" t="n">
        <f aca="false">LSX188+LSX214</f>
        <v>0</v>
      </c>
      <c r="LTC183" s="170" t="s">
        <v>30</v>
      </c>
      <c r="LTD183" s="170" t="n">
        <f aca="false">LTJ183+LTI183</f>
        <v>0</v>
      </c>
      <c r="LTF183" s="170" t="s">
        <v>30</v>
      </c>
      <c r="LTG183" s="170" t="n">
        <v>197255.2</v>
      </c>
      <c r="LTH183" s="170" t="n">
        <f aca="false">LTH188+LTH214</f>
        <v>0</v>
      </c>
      <c r="LTM183" s="170" t="s">
        <v>30</v>
      </c>
      <c r="LTN183" s="170" t="n">
        <f aca="false">LTT183+LTS183</f>
        <v>0</v>
      </c>
      <c r="LTP183" s="170" t="s">
        <v>30</v>
      </c>
      <c r="LTQ183" s="170" t="n">
        <v>197255.2</v>
      </c>
      <c r="LTR183" s="170" t="n">
        <f aca="false">LTR188+LTR214</f>
        <v>0</v>
      </c>
      <c r="LTW183" s="170" t="s">
        <v>30</v>
      </c>
      <c r="LTX183" s="170" t="n">
        <f aca="false">LUD183+LUC183</f>
        <v>0</v>
      </c>
      <c r="LTZ183" s="170" t="s">
        <v>30</v>
      </c>
      <c r="LUA183" s="170" t="n">
        <v>197255.2</v>
      </c>
      <c r="LUB183" s="170" t="n">
        <f aca="false">LUB188+LUB214</f>
        <v>0</v>
      </c>
      <c r="LUG183" s="170" t="s">
        <v>30</v>
      </c>
      <c r="LUH183" s="170" t="n">
        <f aca="false">LUN183+LUM183</f>
        <v>0</v>
      </c>
      <c r="LUJ183" s="170" t="s">
        <v>30</v>
      </c>
      <c r="LUK183" s="170" t="n">
        <v>197255.2</v>
      </c>
      <c r="LUL183" s="170" t="n">
        <f aca="false">LUL188+LUL214</f>
        <v>0</v>
      </c>
      <c r="LUQ183" s="170" t="s">
        <v>30</v>
      </c>
      <c r="LUR183" s="170" t="n">
        <f aca="false">LUX183+LUW183</f>
        <v>0</v>
      </c>
      <c r="LUT183" s="170" t="s">
        <v>30</v>
      </c>
      <c r="LUU183" s="170" t="n">
        <v>197255.2</v>
      </c>
      <c r="LUV183" s="170" t="n">
        <f aca="false">LUV188+LUV214</f>
        <v>0</v>
      </c>
      <c r="LVA183" s="170" t="s">
        <v>30</v>
      </c>
      <c r="LVB183" s="170" t="n">
        <f aca="false">LVH183+LVG183</f>
        <v>0</v>
      </c>
      <c r="LVD183" s="170" t="s">
        <v>30</v>
      </c>
      <c r="LVE183" s="170" t="n">
        <v>197255.2</v>
      </c>
      <c r="LVF183" s="170" t="n">
        <f aca="false">LVF188+LVF214</f>
        <v>0</v>
      </c>
      <c r="LVK183" s="170" t="s">
        <v>30</v>
      </c>
      <c r="LVL183" s="170" t="n">
        <f aca="false">LVR183+LVQ183</f>
        <v>0</v>
      </c>
      <c r="LVN183" s="170" t="s">
        <v>30</v>
      </c>
      <c r="LVO183" s="170" t="n">
        <v>197255.2</v>
      </c>
      <c r="LVP183" s="170" t="n">
        <f aca="false">LVP188+LVP214</f>
        <v>0</v>
      </c>
      <c r="LVU183" s="170" t="s">
        <v>30</v>
      </c>
      <c r="LVV183" s="170" t="n">
        <f aca="false">LWB183+LWA183</f>
        <v>0</v>
      </c>
      <c r="LVX183" s="170" t="s">
        <v>30</v>
      </c>
      <c r="LVY183" s="170" t="n">
        <v>197255.2</v>
      </c>
      <c r="LVZ183" s="170" t="n">
        <f aca="false">LVZ188+LVZ214</f>
        <v>0</v>
      </c>
      <c r="LWE183" s="170" t="s">
        <v>30</v>
      </c>
      <c r="LWF183" s="170" t="n">
        <f aca="false">LWL183+LWK183</f>
        <v>0</v>
      </c>
      <c r="LWH183" s="170" t="s">
        <v>30</v>
      </c>
      <c r="LWI183" s="170" t="n">
        <v>197255.2</v>
      </c>
      <c r="LWJ183" s="170" t="n">
        <f aca="false">LWJ188+LWJ214</f>
        <v>0</v>
      </c>
      <c r="LWO183" s="170" t="s">
        <v>30</v>
      </c>
      <c r="LWP183" s="170" t="n">
        <f aca="false">LWV183+LWU183</f>
        <v>0</v>
      </c>
      <c r="LWR183" s="170" t="s">
        <v>30</v>
      </c>
      <c r="LWS183" s="170" t="n">
        <v>197255.2</v>
      </c>
      <c r="LWT183" s="170" t="n">
        <f aca="false">LWT188+LWT214</f>
        <v>0</v>
      </c>
      <c r="LWY183" s="170" t="s">
        <v>30</v>
      </c>
      <c r="LWZ183" s="170" t="n">
        <f aca="false">LXF183+LXE183</f>
        <v>0</v>
      </c>
      <c r="LXB183" s="170" t="s">
        <v>30</v>
      </c>
      <c r="LXC183" s="170" t="n">
        <v>197255.2</v>
      </c>
      <c r="LXD183" s="170" t="n">
        <f aca="false">LXD188+LXD214</f>
        <v>0</v>
      </c>
      <c r="LXI183" s="170" t="s">
        <v>30</v>
      </c>
      <c r="LXJ183" s="170" t="n">
        <f aca="false">LXP183+LXO183</f>
        <v>0</v>
      </c>
      <c r="LXL183" s="170" t="s">
        <v>30</v>
      </c>
      <c r="LXM183" s="170" t="n">
        <v>197255.2</v>
      </c>
      <c r="LXN183" s="170" t="n">
        <f aca="false">LXN188+LXN214</f>
        <v>0</v>
      </c>
      <c r="LXS183" s="170" t="s">
        <v>30</v>
      </c>
      <c r="LXT183" s="170" t="n">
        <f aca="false">LXZ183+LXY183</f>
        <v>0</v>
      </c>
      <c r="LXV183" s="170" t="s">
        <v>30</v>
      </c>
      <c r="LXW183" s="170" t="n">
        <v>197255.2</v>
      </c>
      <c r="LXX183" s="170" t="n">
        <f aca="false">LXX188+LXX214</f>
        <v>0</v>
      </c>
      <c r="LYC183" s="170" t="s">
        <v>30</v>
      </c>
      <c r="LYD183" s="170" t="n">
        <f aca="false">LYJ183+LYI183</f>
        <v>0</v>
      </c>
      <c r="LYF183" s="170" t="s">
        <v>30</v>
      </c>
      <c r="LYG183" s="170" t="n">
        <v>197255.2</v>
      </c>
      <c r="LYH183" s="170" t="n">
        <f aca="false">LYH188+LYH214</f>
        <v>0</v>
      </c>
      <c r="LYM183" s="170" t="s">
        <v>30</v>
      </c>
      <c r="LYN183" s="170" t="n">
        <f aca="false">LYT183+LYS183</f>
        <v>0</v>
      </c>
      <c r="LYP183" s="170" t="s">
        <v>30</v>
      </c>
      <c r="LYQ183" s="170" t="n">
        <v>197255.2</v>
      </c>
      <c r="LYR183" s="170" t="n">
        <f aca="false">LYR188+LYR214</f>
        <v>0</v>
      </c>
      <c r="LYW183" s="170" t="s">
        <v>30</v>
      </c>
      <c r="LYX183" s="170" t="n">
        <f aca="false">LZD183+LZC183</f>
        <v>0</v>
      </c>
      <c r="LYZ183" s="170" t="s">
        <v>30</v>
      </c>
      <c r="LZA183" s="170" t="n">
        <v>197255.2</v>
      </c>
      <c r="LZB183" s="170" t="n">
        <f aca="false">LZB188+LZB214</f>
        <v>0</v>
      </c>
      <c r="LZG183" s="170" t="s">
        <v>30</v>
      </c>
      <c r="LZH183" s="170" t="n">
        <f aca="false">LZN183+LZM183</f>
        <v>0</v>
      </c>
      <c r="LZJ183" s="170" t="s">
        <v>30</v>
      </c>
      <c r="LZK183" s="170" t="n">
        <v>197255.2</v>
      </c>
      <c r="LZL183" s="170" t="n">
        <f aca="false">LZL188+LZL214</f>
        <v>0</v>
      </c>
      <c r="LZQ183" s="170" t="s">
        <v>30</v>
      </c>
      <c r="LZR183" s="170" t="n">
        <f aca="false">LZX183+LZW183</f>
        <v>0</v>
      </c>
      <c r="LZT183" s="170" t="s">
        <v>30</v>
      </c>
      <c r="LZU183" s="170" t="n">
        <v>197255.2</v>
      </c>
      <c r="LZV183" s="170" t="n">
        <f aca="false">LZV188+LZV214</f>
        <v>0</v>
      </c>
      <c r="MAA183" s="170" t="s">
        <v>30</v>
      </c>
      <c r="MAB183" s="170" t="n">
        <f aca="false">MAH183+MAG183</f>
        <v>0</v>
      </c>
      <c r="MAD183" s="170" t="s">
        <v>30</v>
      </c>
      <c r="MAE183" s="170" t="n">
        <v>197255.2</v>
      </c>
      <c r="MAF183" s="170" t="n">
        <f aca="false">MAF188+MAF214</f>
        <v>0</v>
      </c>
      <c r="MAK183" s="170" t="s">
        <v>30</v>
      </c>
      <c r="MAL183" s="170" t="n">
        <f aca="false">MAR183+MAQ183</f>
        <v>0</v>
      </c>
      <c r="MAN183" s="170" t="s">
        <v>30</v>
      </c>
      <c r="MAO183" s="170" t="n">
        <v>197255.2</v>
      </c>
      <c r="MAP183" s="170" t="n">
        <f aca="false">MAP188+MAP214</f>
        <v>0</v>
      </c>
      <c r="MAU183" s="170" t="s">
        <v>30</v>
      </c>
      <c r="MAV183" s="170" t="n">
        <f aca="false">MBB183+MBA183</f>
        <v>0</v>
      </c>
      <c r="MAX183" s="170" t="s">
        <v>30</v>
      </c>
      <c r="MAY183" s="170" t="n">
        <v>197255.2</v>
      </c>
      <c r="MAZ183" s="170" t="n">
        <f aca="false">MAZ188+MAZ214</f>
        <v>0</v>
      </c>
      <c r="MBE183" s="170" t="s">
        <v>30</v>
      </c>
      <c r="MBF183" s="170" t="n">
        <f aca="false">MBL183+MBK183</f>
        <v>0</v>
      </c>
      <c r="MBH183" s="170" t="s">
        <v>30</v>
      </c>
      <c r="MBI183" s="170" t="n">
        <v>197255.2</v>
      </c>
      <c r="MBJ183" s="170" t="n">
        <f aca="false">MBJ188+MBJ214</f>
        <v>0</v>
      </c>
      <c r="MBO183" s="170" t="s">
        <v>30</v>
      </c>
      <c r="MBP183" s="170" t="n">
        <f aca="false">MBV183+MBU183</f>
        <v>0</v>
      </c>
      <c r="MBR183" s="170" t="s">
        <v>30</v>
      </c>
      <c r="MBS183" s="170" t="n">
        <v>197255.2</v>
      </c>
      <c r="MBT183" s="170" t="n">
        <f aca="false">MBT188+MBT214</f>
        <v>0</v>
      </c>
      <c r="MBY183" s="170" t="s">
        <v>30</v>
      </c>
      <c r="MBZ183" s="170" t="n">
        <f aca="false">MCF183+MCE183</f>
        <v>0</v>
      </c>
      <c r="MCB183" s="170" t="s">
        <v>30</v>
      </c>
      <c r="MCC183" s="170" t="n">
        <v>197255.2</v>
      </c>
      <c r="MCD183" s="170" t="n">
        <f aca="false">MCD188+MCD214</f>
        <v>0</v>
      </c>
      <c r="MCI183" s="170" t="s">
        <v>30</v>
      </c>
      <c r="MCJ183" s="170" t="n">
        <f aca="false">MCP183+MCO183</f>
        <v>0</v>
      </c>
      <c r="MCL183" s="170" t="s">
        <v>30</v>
      </c>
      <c r="MCM183" s="170" t="n">
        <v>197255.2</v>
      </c>
      <c r="MCN183" s="170" t="n">
        <f aca="false">MCN188+MCN214</f>
        <v>0</v>
      </c>
      <c r="MCS183" s="170" t="s">
        <v>30</v>
      </c>
      <c r="MCT183" s="170" t="n">
        <f aca="false">MCZ183+MCY183</f>
        <v>0</v>
      </c>
      <c r="MCV183" s="170" t="s">
        <v>30</v>
      </c>
      <c r="MCW183" s="170" t="n">
        <v>197255.2</v>
      </c>
      <c r="MCX183" s="170" t="n">
        <f aca="false">MCX188+MCX214</f>
        <v>0</v>
      </c>
      <c r="MDC183" s="170" t="s">
        <v>30</v>
      </c>
      <c r="MDD183" s="170" t="n">
        <f aca="false">MDJ183+MDI183</f>
        <v>0</v>
      </c>
      <c r="MDF183" s="170" t="s">
        <v>30</v>
      </c>
      <c r="MDG183" s="170" t="n">
        <v>197255.2</v>
      </c>
      <c r="MDH183" s="170" t="n">
        <f aca="false">MDH188+MDH214</f>
        <v>0</v>
      </c>
      <c r="MDM183" s="170" t="s">
        <v>30</v>
      </c>
      <c r="MDN183" s="170" t="n">
        <f aca="false">MDT183+MDS183</f>
        <v>0</v>
      </c>
      <c r="MDP183" s="170" t="s">
        <v>30</v>
      </c>
      <c r="MDQ183" s="170" t="n">
        <v>197255.2</v>
      </c>
      <c r="MDR183" s="170" t="n">
        <f aca="false">MDR188+MDR214</f>
        <v>0</v>
      </c>
      <c r="MDW183" s="170" t="s">
        <v>30</v>
      </c>
      <c r="MDX183" s="170" t="n">
        <f aca="false">MED183+MEC183</f>
        <v>0</v>
      </c>
      <c r="MDZ183" s="170" t="s">
        <v>30</v>
      </c>
      <c r="MEA183" s="170" t="n">
        <v>197255.2</v>
      </c>
      <c r="MEB183" s="170" t="n">
        <f aca="false">MEB188+MEB214</f>
        <v>0</v>
      </c>
      <c r="MEG183" s="170" t="s">
        <v>30</v>
      </c>
      <c r="MEH183" s="170" t="n">
        <f aca="false">MEN183+MEM183</f>
        <v>0</v>
      </c>
      <c r="MEJ183" s="170" t="s">
        <v>30</v>
      </c>
      <c r="MEK183" s="170" t="n">
        <v>197255.2</v>
      </c>
      <c r="MEL183" s="170" t="n">
        <f aca="false">MEL188+MEL214</f>
        <v>0</v>
      </c>
      <c r="MEQ183" s="170" t="s">
        <v>30</v>
      </c>
      <c r="MER183" s="170" t="n">
        <f aca="false">MEX183+MEW183</f>
        <v>0</v>
      </c>
      <c r="MET183" s="170" t="s">
        <v>30</v>
      </c>
      <c r="MEU183" s="170" t="n">
        <v>197255.2</v>
      </c>
      <c r="MEV183" s="170" t="n">
        <f aca="false">MEV188+MEV214</f>
        <v>0</v>
      </c>
      <c r="MFA183" s="170" t="s">
        <v>30</v>
      </c>
      <c r="MFB183" s="170" t="n">
        <f aca="false">MFH183+MFG183</f>
        <v>0</v>
      </c>
      <c r="MFD183" s="170" t="s">
        <v>30</v>
      </c>
      <c r="MFE183" s="170" t="n">
        <v>197255.2</v>
      </c>
      <c r="MFF183" s="170" t="n">
        <f aca="false">MFF188+MFF214</f>
        <v>0</v>
      </c>
      <c r="MFK183" s="170" t="s">
        <v>30</v>
      </c>
      <c r="MFL183" s="170" t="n">
        <f aca="false">MFR183+MFQ183</f>
        <v>0</v>
      </c>
      <c r="MFN183" s="170" t="s">
        <v>30</v>
      </c>
      <c r="MFO183" s="170" t="n">
        <v>197255.2</v>
      </c>
      <c r="MFP183" s="170" t="n">
        <f aca="false">MFP188+MFP214</f>
        <v>0</v>
      </c>
      <c r="MFU183" s="170" t="s">
        <v>30</v>
      </c>
      <c r="MFV183" s="170" t="n">
        <f aca="false">MGB183+MGA183</f>
        <v>0</v>
      </c>
      <c r="MFX183" s="170" t="s">
        <v>30</v>
      </c>
      <c r="MFY183" s="170" t="n">
        <v>197255.2</v>
      </c>
      <c r="MFZ183" s="170" t="n">
        <f aca="false">MFZ188+MFZ214</f>
        <v>0</v>
      </c>
      <c r="MGE183" s="170" t="s">
        <v>30</v>
      </c>
      <c r="MGF183" s="170" t="n">
        <f aca="false">MGL183+MGK183</f>
        <v>0</v>
      </c>
      <c r="MGH183" s="170" t="s">
        <v>30</v>
      </c>
      <c r="MGI183" s="170" t="n">
        <v>197255.2</v>
      </c>
      <c r="MGJ183" s="170" t="n">
        <f aca="false">MGJ188+MGJ214</f>
        <v>0</v>
      </c>
      <c r="MGO183" s="170" t="s">
        <v>30</v>
      </c>
      <c r="MGP183" s="170" t="n">
        <f aca="false">MGV183+MGU183</f>
        <v>0</v>
      </c>
      <c r="MGR183" s="170" t="s">
        <v>30</v>
      </c>
      <c r="MGS183" s="170" t="n">
        <v>197255.2</v>
      </c>
      <c r="MGT183" s="170" t="n">
        <f aca="false">MGT188+MGT214</f>
        <v>0</v>
      </c>
      <c r="MGY183" s="170" t="s">
        <v>30</v>
      </c>
      <c r="MGZ183" s="170" t="n">
        <f aca="false">MHF183+MHE183</f>
        <v>0</v>
      </c>
      <c r="MHB183" s="170" t="s">
        <v>30</v>
      </c>
      <c r="MHC183" s="170" t="n">
        <v>197255.2</v>
      </c>
      <c r="MHD183" s="170" t="n">
        <f aca="false">MHD188+MHD214</f>
        <v>0</v>
      </c>
      <c r="MHI183" s="170" t="s">
        <v>30</v>
      </c>
      <c r="MHJ183" s="170" t="n">
        <f aca="false">MHP183+MHO183</f>
        <v>0</v>
      </c>
      <c r="MHL183" s="170" t="s">
        <v>30</v>
      </c>
      <c r="MHM183" s="170" t="n">
        <v>197255.2</v>
      </c>
      <c r="MHN183" s="170" t="n">
        <f aca="false">MHN188+MHN214</f>
        <v>0</v>
      </c>
      <c r="MHS183" s="170" t="s">
        <v>30</v>
      </c>
      <c r="MHT183" s="170" t="n">
        <f aca="false">MHZ183+MHY183</f>
        <v>0</v>
      </c>
      <c r="MHV183" s="170" t="s">
        <v>30</v>
      </c>
      <c r="MHW183" s="170" t="n">
        <v>197255.2</v>
      </c>
      <c r="MHX183" s="170" t="n">
        <f aca="false">MHX188+MHX214</f>
        <v>0</v>
      </c>
      <c r="MIC183" s="170" t="s">
        <v>30</v>
      </c>
      <c r="MID183" s="170" t="n">
        <f aca="false">MIJ183+MII183</f>
        <v>0</v>
      </c>
      <c r="MIF183" s="170" t="s">
        <v>30</v>
      </c>
      <c r="MIG183" s="170" t="n">
        <v>197255.2</v>
      </c>
      <c r="MIH183" s="170" t="n">
        <f aca="false">MIH188+MIH214</f>
        <v>0</v>
      </c>
      <c r="MIM183" s="170" t="s">
        <v>30</v>
      </c>
      <c r="MIN183" s="170" t="n">
        <f aca="false">MIT183+MIS183</f>
        <v>0</v>
      </c>
      <c r="MIP183" s="170" t="s">
        <v>30</v>
      </c>
      <c r="MIQ183" s="170" t="n">
        <v>197255.2</v>
      </c>
      <c r="MIR183" s="170" t="n">
        <f aca="false">MIR188+MIR214</f>
        <v>0</v>
      </c>
      <c r="MIW183" s="170" t="s">
        <v>30</v>
      </c>
      <c r="MIX183" s="170" t="n">
        <f aca="false">MJD183+MJC183</f>
        <v>0</v>
      </c>
      <c r="MIZ183" s="170" t="s">
        <v>30</v>
      </c>
      <c r="MJA183" s="170" t="n">
        <v>197255.2</v>
      </c>
      <c r="MJB183" s="170" t="n">
        <f aca="false">MJB188+MJB214</f>
        <v>0</v>
      </c>
      <c r="MJG183" s="170" t="s">
        <v>30</v>
      </c>
      <c r="MJH183" s="170" t="n">
        <f aca="false">MJN183+MJM183</f>
        <v>0</v>
      </c>
      <c r="MJJ183" s="170" t="s">
        <v>30</v>
      </c>
      <c r="MJK183" s="170" t="n">
        <v>197255.2</v>
      </c>
      <c r="MJL183" s="170" t="n">
        <f aca="false">MJL188+MJL214</f>
        <v>0</v>
      </c>
      <c r="MJQ183" s="170" t="s">
        <v>30</v>
      </c>
      <c r="MJR183" s="170" t="n">
        <f aca="false">MJX183+MJW183</f>
        <v>0</v>
      </c>
      <c r="MJT183" s="170" t="s">
        <v>30</v>
      </c>
      <c r="MJU183" s="170" t="n">
        <v>197255.2</v>
      </c>
      <c r="MJV183" s="170" t="n">
        <f aca="false">MJV188+MJV214</f>
        <v>0</v>
      </c>
      <c r="MKA183" s="170" t="s">
        <v>30</v>
      </c>
      <c r="MKB183" s="170" t="n">
        <f aca="false">MKH183+MKG183</f>
        <v>0</v>
      </c>
      <c r="MKD183" s="170" t="s">
        <v>30</v>
      </c>
      <c r="MKE183" s="170" t="n">
        <v>197255.2</v>
      </c>
      <c r="MKF183" s="170" t="n">
        <f aca="false">MKF188+MKF214</f>
        <v>0</v>
      </c>
      <c r="MKK183" s="170" t="s">
        <v>30</v>
      </c>
      <c r="MKL183" s="170" t="n">
        <f aca="false">MKR183+MKQ183</f>
        <v>0</v>
      </c>
      <c r="MKN183" s="170" t="s">
        <v>30</v>
      </c>
      <c r="MKO183" s="170" t="n">
        <v>197255.2</v>
      </c>
      <c r="MKP183" s="170" t="n">
        <f aca="false">MKP188+MKP214</f>
        <v>0</v>
      </c>
      <c r="MKU183" s="170" t="s">
        <v>30</v>
      </c>
      <c r="MKV183" s="170" t="n">
        <f aca="false">MLB183+MLA183</f>
        <v>0</v>
      </c>
      <c r="MKX183" s="170" t="s">
        <v>30</v>
      </c>
      <c r="MKY183" s="170" t="n">
        <v>197255.2</v>
      </c>
      <c r="MKZ183" s="170" t="n">
        <f aca="false">MKZ188+MKZ214</f>
        <v>0</v>
      </c>
      <c r="MLE183" s="170" t="s">
        <v>30</v>
      </c>
      <c r="MLF183" s="170" t="n">
        <f aca="false">MLL183+MLK183</f>
        <v>0</v>
      </c>
      <c r="MLH183" s="170" t="s">
        <v>30</v>
      </c>
      <c r="MLI183" s="170" t="n">
        <v>197255.2</v>
      </c>
      <c r="MLJ183" s="170" t="n">
        <f aca="false">MLJ188+MLJ214</f>
        <v>0</v>
      </c>
      <c r="MLO183" s="170" t="s">
        <v>30</v>
      </c>
      <c r="MLP183" s="170" t="n">
        <f aca="false">MLV183+MLU183</f>
        <v>0</v>
      </c>
      <c r="MLR183" s="170" t="s">
        <v>30</v>
      </c>
      <c r="MLS183" s="170" t="n">
        <v>197255.2</v>
      </c>
      <c r="MLT183" s="170" t="n">
        <f aca="false">MLT188+MLT214</f>
        <v>0</v>
      </c>
      <c r="MLY183" s="170" t="s">
        <v>30</v>
      </c>
      <c r="MLZ183" s="170" t="n">
        <f aca="false">MMF183+MME183</f>
        <v>0</v>
      </c>
      <c r="MMB183" s="170" t="s">
        <v>30</v>
      </c>
      <c r="MMC183" s="170" t="n">
        <v>197255.2</v>
      </c>
      <c r="MMD183" s="170" t="n">
        <f aca="false">MMD188+MMD214</f>
        <v>0</v>
      </c>
      <c r="MMI183" s="170" t="s">
        <v>30</v>
      </c>
      <c r="MMJ183" s="170" t="n">
        <f aca="false">MMP183+MMO183</f>
        <v>0</v>
      </c>
      <c r="MML183" s="170" t="s">
        <v>30</v>
      </c>
      <c r="MMM183" s="170" t="n">
        <v>197255.2</v>
      </c>
      <c r="MMN183" s="170" t="n">
        <f aca="false">MMN188+MMN214</f>
        <v>0</v>
      </c>
      <c r="MMS183" s="170" t="s">
        <v>30</v>
      </c>
      <c r="MMT183" s="170" t="n">
        <f aca="false">MMZ183+MMY183</f>
        <v>0</v>
      </c>
      <c r="MMV183" s="170" t="s">
        <v>30</v>
      </c>
      <c r="MMW183" s="170" t="n">
        <v>197255.2</v>
      </c>
      <c r="MMX183" s="170" t="n">
        <f aca="false">MMX188+MMX214</f>
        <v>0</v>
      </c>
      <c r="MNC183" s="170" t="s">
        <v>30</v>
      </c>
      <c r="MND183" s="170" t="n">
        <f aca="false">MNJ183+MNI183</f>
        <v>0</v>
      </c>
      <c r="MNF183" s="170" t="s">
        <v>30</v>
      </c>
      <c r="MNG183" s="170" t="n">
        <v>197255.2</v>
      </c>
      <c r="MNH183" s="170" t="n">
        <f aca="false">MNH188+MNH214</f>
        <v>0</v>
      </c>
      <c r="MNM183" s="170" t="s">
        <v>30</v>
      </c>
      <c r="MNN183" s="170" t="n">
        <f aca="false">MNT183+MNS183</f>
        <v>0</v>
      </c>
      <c r="MNP183" s="170" t="s">
        <v>30</v>
      </c>
      <c r="MNQ183" s="170" t="n">
        <v>197255.2</v>
      </c>
      <c r="MNR183" s="170" t="n">
        <f aca="false">MNR188+MNR214</f>
        <v>0</v>
      </c>
      <c r="MNW183" s="170" t="s">
        <v>30</v>
      </c>
      <c r="MNX183" s="170" t="n">
        <f aca="false">MOD183+MOC183</f>
        <v>0</v>
      </c>
      <c r="MNZ183" s="170" t="s">
        <v>30</v>
      </c>
      <c r="MOA183" s="170" t="n">
        <v>197255.2</v>
      </c>
      <c r="MOB183" s="170" t="n">
        <f aca="false">MOB188+MOB214</f>
        <v>0</v>
      </c>
      <c r="MOG183" s="170" t="s">
        <v>30</v>
      </c>
      <c r="MOH183" s="170" t="n">
        <f aca="false">MON183+MOM183</f>
        <v>0</v>
      </c>
      <c r="MOJ183" s="170" t="s">
        <v>30</v>
      </c>
      <c r="MOK183" s="170" t="n">
        <v>197255.2</v>
      </c>
      <c r="MOL183" s="170" t="n">
        <f aca="false">MOL188+MOL214</f>
        <v>0</v>
      </c>
      <c r="MOQ183" s="170" t="s">
        <v>30</v>
      </c>
      <c r="MOR183" s="170" t="n">
        <f aca="false">MOX183+MOW183</f>
        <v>0</v>
      </c>
      <c r="MOT183" s="170" t="s">
        <v>30</v>
      </c>
      <c r="MOU183" s="170" t="n">
        <v>197255.2</v>
      </c>
      <c r="MOV183" s="170" t="n">
        <f aca="false">MOV188+MOV214</f>
        <v>0</v>
      </c>
      <c r="MPA183" s="170" t="s">
        <v>30</v>
      </c>
      <c r="MPB183" s="170" t="n">
        <f aca="false">MPH183+MPG183</f>
        <v>0</v>
      </c>
      <c r="MPD183" s="170" t="s">
        <v>30</v>
      </c>
      <c r="MPE183" s="170" t="n">
        <v>197255.2</v>
      </c>
      <c r="MPF183" s="170" t="n">
        <f aca="false">MPF188+MPF214</f>
        <v>0</v>
      </c>
      <c r="MPK183" s="170" t="s">
        <v>30</v>
      </c>
      <c r="MPL183" s="170" t="n">
        <f aca="false">MPR183+MPQ183</f>
        <v>0</v>
      </c>
      <c r="MPN183" s="170" t="s">
        <v>30</v>
      </c>
      <c r="MPO183" s="170" t="n">
        <v>197255.2</v>
      </c>
      <c r="MPP183" s="170" t="n">
        <f aca="false">MPP188+MPP214</f>
        <v>0</v>
      </c>
      <c r="MPU183" s="170" t="s">
        <v>30</v>
      </c>
      <c r="MPV183" s="170" t="n">
        <f aca="false">MQB183+MQA183</f>
        <v>0</v>
      </c>
      <c r="MPX183" s="170" t="s">
        <v>30</v>
      </c>
      <c r="MPY183" s="170" t="n">
        <v>197255.2</v>
      </c>
      <c r="MPZ183" s="170" t="n">
        <f aca="false">MPZ188+MPZ214</f>
        <v>0</v>
      </c>
      <c r="MQE183" s="170" t="s">
        <v>30</v>
      </c>
      <c r="MQF183" s="170" t="n">
        <f aca="false">MQL183+MQK183</f>
        <v>0</v>
      </c>
      <c r="MQH183" s="170" t="s">
        <v>30</v>
      </c>
      <c r="MQI183" s="170" t="n">
        <v>197255.2</v>
      </c>
      <c r="MQJ183" s="170" t="n">
        <f aca="false">MQJ188+MQJ214</f>
        <v>0</v>
      </c>
      <c r="MQO183" s="170" t="s">
        <v>30</v>
      </c>
      <c r="MQP183" s="170" t="n">
        <f aca="false">MQV183+MQU183</f>
        <v>0</v>
      </c>
      <c r="MQR183" s="170" t="s">
        <v>30</v>
      </c>
      <c r="MQS183" s="170" t="n">
        <v>197255.2</v>
      </c>
      <c r="MQT183" s="170" t="n">
        <f aca="false">MQT188+MQT214</f>
        <v>0</v>
      </c>
      <c r="MQY183" s="170" t="s">
        <v>30</v>
      </c>
      <c r="MQZ183" s="170" t="n">
        <f aca="false">MRF183+MRE183</f>
        <v>0</v>
      </c>
      <c r="MRB183" s="170" t="s">
        <v>30</v>
      </c>
      <c r="MRC183" s="170" t="n">
        <v>197255.2</v>
      </c>
      <c r="MRD183" s="170" t="n">
        <f aca="false">MRD188+MRD214</f>
        <v>0</v>
      </c>
      <c r="MRI183" s="170" t="s">
        <v>30</v>
      </c>
      <c r="MRJ183" s="170" t="n">
        <f aca="false">MRP183+MRO183</f>
        <v>0</v>
      </c>
      <c r="MRL183" s="170" t="s">
        <v>30</v>
      </c>
      <c r="MRM183" s="170" t="n">
        <v>197255.2</v>
      </c>
      <c r="MRN183" s="170" t="n">
        <f aca="false">MRN188+MRN214</f>
        <v>0</v>
      </c>
      <c r="MRS183" s="170" t="s">
        <v>30</v>
      </c>
      <c r="MRT183" s="170" t="n">
        <f aca="false">MRZ183+MRY183</f>
        <v>0</v>
      </c>
      <c r="MRV183" s="170" t="s">
        <v>30</v>
      </c>
      <c r="MRW183" s="170" t="n">
        <v>197255.2</v>
      </c>
      <c r="MRX183" s="170" t="n">
        <f aca="false">MRX188+MRX214</f>
        <v>0</v>
      </c>
      <c r="MSC183" s="170" t="s">
        <v>30</v>
      </c>
      <c r="MSD183" s="170" t="n">
        <f aca="false">MSJ183+MSI183</f>
        <v>0</v>
      </c>
      <c r="MSF183" s="170" t="s">
        <v>30</v>
      </c>
      <c r="MSG183" s="170" t="n">
        <v>197255.2</v>
      </c>
      <c r="MSH183" s="170" t="n">
        <f aca="false">MSH188+MSH214</f>
        <v>0</v>
      </c>
      <c r="MSM183" s="170" t="s">
        <v>30</v>
      </c>
      <c r="MSN183" s="170" t="n">
        <f aca="false">MST183+MSS183</f>
        <v>0</v>
      </c>
      <c r="MSP183" s="170" t="s">
        <v>30</v>
      </c>
      <c r="MSQ183" s="170" t="n">
        <v>197255.2</v>
      </c>
      <c r="MSR183" s="170" t="n">
        <f aca="false">MSR188+MSR214</f>
        <v>0</v>
      </c>
      <c r="MSW183" s="170" t="s">
        <v>30</v>
      </c>
      <c r="MSX183" s="170" t="n">
        <f aca="false">MTD183+MTC183</f>
        <v>0</v>
      </c>
      <c r="MSZ183" s="170" t="s">
        <v>30</v>
      </c>
      <c r="MTA183" s="170" t="n">
        <v>197255.2</v>
      </c>
      <c r="MTB183" s="170" t="n">
        <f aca="false">MTB188+MTB214</f>
        <v>0</v>
      </c>
      <c r="MTG183" s="170" t="s">
        <v>30</v>
      </c>
      <c r="MTH183" s="170" t="n">
        <f aca="false">MTN183+MTM183</f>
        <v>0</v>
      </c>
      <c r="MTJ183" s="170" t="s">
        <v>30</v>
      </c>
      <c r="MTK183" s="170" t="n">
        <v>197255.2</v>
      </c>
      <c r="MTL183" s="170" t="n">
        <f aca="false">MTL188+MTL214</f>
        <v>0</v>
      </c>
      <c r="MTQ183" s="170" t="s">
        <v>30</v>
      </c>
      <c r="MTR183" s="170" t="n">
        <f aca="false">MTX183+MTW183</f>
        <v>0</v>
      </c>
      <c r="MTT183" s="170" t="s">
        <v>30</v>
      </c>
      <c r="MTU183" s="170" t="n">
        <v>197255.2</v>
      </c>
      <c r="MTV183" s="170" t="n">
        <f aca="false">MTV188+MTV214</f>
        <v>0</v>
      </c>
      <c r="MUA183" s="170" t="s">
        <v>30</v>
      </c>
      <c r="MUB183" s="170" t="n">
        <f aca="false">MUH183+MUG183</f>
        <v>0</v>
      </c>
      <c r="MUD183" s="170" t="s">
        <v>30</v>
      </c>
      <c r="MUE183" s="170" t="n">
        <v>197255.2</v>
      </c>
      <c r="MUF183" s="170" t="n">
        <f aca="false">MUF188+MUF214</f>
        <v>0</v>
      </c>
      <c r="MUK183" s="170" t="s">
        <v>30</v>
      </c>
      <c r="MUL183" s="170" t="n">
        <f aca="false">MUR183+MUQ183</f>
        <v>0</v>
      </c>
      <c r="MUN183" s="170" t="s">
        <v>30</v>
      </c>
      <c r="MUO183" s="170" t="n">
        <v>197255.2</v>
      </c>
      <c r="MUP183" s="170" t="n">
        <f aca="false">MUP188+MUP214</f>
        <v>0</v>
      </c>
      <c r="MUU183" s="170" t="s">
        <v>30</v>
      </c>
      <c r="MUV183" s="170" t="n">
        <f aca="false">MVB183+MVA183</f>
        <v>0</v>
      </c>
      <c r="MUX183" s="170" t="s">
        <v>30</v>
      </c>
      <c r="MUY183" s="170" t="n">
        <v>197255.2</v>
      </c>
      <c r="MUZ183" s="170" t="n">
        <f aca="false">MUZ188+MUZ214</f>
        <v>0</v>
      </c>
      <c r="MVE183" s="170" t="s">
        <v>30</v>
      </c>
      <c r="MVF183" s="170" t="n">
        <f aca="false">MVL183+MVK183</f>
        <v>0</v>
      </c>
      <c r="MVH183" s="170" t="s">
        <v>30</v>
      </c>
      <c r="MVI183" s="170" t="n">
        <v>197255.2</v>
      </c>
      <c r="MVJ183" s="170" t="n">
        <f aca="false">MVJ188+MVJ214</f>
        <v>0</v>
      </c>
      <c r="MVO183" s="170" t="s">
        <v>30</v>
      </c>
      <c r="MVP183" s="170" t="n">
        <f aca="false">MVV183+MVU183</f>
        <v>0</v>
      </c>
      <c r="MVR183" s="170" t="s">
        <v>30</v>
      </c>
      <c r="MVS183" s="170" t="n">
        <v>197255.2</v>
      </c>
      <c r="MVT183" s="170" t="n">
        <f aca="false">MVT188+MVT214</f>
        <v>0</v>
      </c>
      <c r="MVY183" s="170" t="s">
        <v>30</v>
      </c>
      <c r="MVZ183" s="170" t="n">
        <f aca="false">MWF183+MWE183</f>
        <v>0</v>
      </c>
      <c r="MWB183" s="170" t="s">
        <v>30</v>
      </c>
      <c r="MWC183" s="170" t="n">
        <v>197255.2</v>
      </c>
      <c r="MWD183" s="170" t="n">
        <f aca="false">MWD188+MWD214</f>
        <v>0</v>
      </c>
      <c r="MWI183" s="170" t="s">
        <v>30</v>
      </c>
      <c r="MWJ183" s="170" t="n">
        <f aca="false">MWP183+MWO183</f>
        <v>0</v>
      </c>
      <c r="MWL183" s="170" t="s">
        <v>30</v>
      </c>
      <c r="MWM183" s="170" t="n">
        <v>197255.2</v>
      </c>
      <c r="MWN183" s="170" t="n">
        <f aca="false">MWN188+MWN214</f>
        <v>0</v>
      </c>
      <c r="MWS183" s="170" t="s">
        <v>30</v>
      </c>
      <c r="MWT183" s="170" t="n">
        <f aca="false">MWZ183+MWY183</f>
        <v>0</v>
      </c>
      <c r="MWV183" s="170" t="s">
        <v>30</v>
      </c>
      <c r="MWW183" s="170" t="n">
        <v>197255.2</v>
      </c>
      <c r="MWX183" s="170" t="n">
        <f aca="false">MWX188+MWX214</f>
        <v>0</v>
      </c>
      <c r="MXC183" s="170" t="s">
        <v>30</v>
      </c>
      <c r="MXD183" s="170" t="n">
        <f aca="false">MXJ183+MXI183</f>
        <v>0</v>
      </c>
      <c r="MXF183" s="170" t="s">
        <v>30</v>
      </c>
      <c r="MXG183" s="170" t="n">
        <v>197255.2</v>
      </c>
      <c r="MXH183" s="170" t="n">
        <f aca="false">MXH188+MXH214</f>
        <v>0</v>
      </c>
      <c r="MXM183" s="170" t="s">
        <v>30</v>
      </c>
      <c r="MXN183" s="170" t="n">
        <f aca="false">MXT183+MXS183</f>
        <v>0</v>
      </c>
      <c r="MXP183" s="170" t="s">
        <v>30</v>
      </c>
      <c r="MXQ183" s="170" t="n">
        <v>197255.2</v>
      </c>
      <c r="MXR183" s="170" t="n">
        <f aca="false">MXR188+MXR214</f>
        <v>0</v>
      </c>
      <c r="MXW183" s="170" t="s">
        <v>30</v>
      </c>
      <c r="MXX183" s="170" t="n">
        <f aca="false">MYD183+MYC183</f>
        <v>0</v>
      </c>
      <c r="MXZ183" s="170" t="s">
        <v>30</v>
      </c>
      <c r="MYA183" s="170" t="n">
        <v>197255.2</v>
      </c>
      <c r="MYB183" s="170" t="n">
        <f aca="false">MYB188+MYB214</f>
        <v>0</v>
      </c>
      <c r="MYG183" s="170" t="s">
        <v>30</v>
      </c>
      <c r="MYH183" s="170" t="n">
        <f aca="false">MYN183+MYM183</f>
        <v>0</v>
      </c>
      <c r="MYJ183" s="170" t="s">
        <v>30</v>
      </c>
      <c r="MYK183" s="170" t="n">
        <v>197255.2</v>
      </c>
      <c r="MYL183" s="170" t="n">
        <f aca="false">MYL188+MYL214</f>
        <v>0</v>
      </c>
      <c r="MYQ183" s="170" t="s">
        <v>30</v>
      </c>
      <c r="MYR183" s="170" t="n">
        <f aca="false">MYX183+MYW183</f>
        <v>0</v>
      </c>
      <c r="MYT183" s="170" t="s">
        <v>30</v>
      </c>
      <c r="MYU183" s="170" t="n">
        <v>197255.2</v>
      </c>
      <c r="MYV183" s="170" t="n">
        <f aca="false">MYV188+MYV214</f>
        <v>0</v>
      </c>
      <c r="MZA183" s="170" t="s">
        <v>30</v>
      </c>
      <c r="MZB183" s="170" t="n">
        <f aca="false">MZH183+MZG183</f>
        <v>0</v>
      </c>
      <c r="MZD183" s="170" t="s">
        <v>30</v>
      </c>
      <c r="MZE183" s="170" t="n">
        <v>197255.2</v>
      </c>
      <c r="MZF183" s="170" t="n">
        <f aca="false">MZF188+MZF214</f>
        <v>0</v>
      </c>
      <c r="MZK183" s="170" t="s">
        <v>30</v>
      </c>
      <c r="MZL183" s="170" t="n">
        <f aca="false">MZR183+MZQ183</f>
        <v>0</v>
      </c>
      <c r="MZN183" s="170" t="s">
        <v>30</v>
      </c>
      <c r="MZO183" s="170" t="n">
        <v>197255.2</v>
      </c>
      <c r="MZP183" s="170" t="n">
        <f aca="false">MZP188+MZP214</f>
        <v>0</v>
      </c>
      <c r="MZU183" s="170" t="s">
        <v>30</v>
      </c>
      <c r="MZV183" s="170" t="n">
        <f aca="false">NAB183+NAA183</f>
        <v>0</v>
      </c>
      <c r="MZX183" s="170" t="s">
        <v>30</v>
      </c>
      <c r="MZY183" s="170" t="n">
        <v>197255.2</v>
      </c>
      <c r="MZZ183" s="170" t="n">
        <f aca="false">MZZ188+MZZ214</f>
        <v>0</v>
      </c>
      <c r="NAE183" s="170" t="s">
        <v>30</v>
      </c>
      <c r="NAF183" s="170" t="n">
        <f aca="false">NAL183+NAK183</f>
        <v>0</v>
      </c>
      <c r="NAH183" s="170" t="s">
        <v>30</v>
      </c>
      <c r="NAI183" s="170" t="n">
        <v>197255.2</v>
      </c>
      <c r="NAJ183" s="170" t="n">
        <f aca="false">NAJ188+NAJ214</f>
        <v>0</v>
      </c>
      <c r="NAO183" s="170" t="s">
        <v>30</v>
      </c>
      <c r="NAP183" s="170" t="n">
        <f aca="false">NAV183+NAU183</f>
        <v>0</v>
      </c>
      <c r="NAR183" s="170" t="s">
        <v>30</v>
      </c>
      <c r="NAS183" s="170" t="n">
        <v>197255.2</v>
      </c>
      <c r="NAT183" s="170" t="n">
        <f aca="false">NAT188+NAT214</f>
        <v>0</v>
      </c>
      <c r="NAY183" s="170" t="s">
        <v>30</v>
      </c>
      <c r="NAZ183" s="170" t="n">
        <f aca="false">NBF183+NBE183</f>
        <v>0</v>
      </c>
      <c r="NBB183" s="170" t="s">
        <v>30</v>
      </c>
      <c r="NBC183" s="170" t="n">
        <v>197255.2</v>
      </c>
      <c r="NBD183" s="170" t="n">
        <f aca="false">NBD188+NBD214</f>
        <v>0</v>
      </c>
      <c r="NBI183" s="170" t="s">
        <v>30</v>
      </c>
      <c r="NBJ183" s="170" t="n">
        <f aca="false">NBP183+NBO183</f>
        <v>0</v>
      </c>
      <c r="NBL183" s="170" t="s">
        <v>30</v>
      </c>
      <c r="NBM183" s="170" t="n">
        <v>197255.2</v>
      </c>
      <c r="NBN183" s="170" t="n">
        <f aca="false">NBN188+NBN214</f>
        <v>0</v>
      </c>
      <c r="NBS183" s="170" t="s">
        <v>30</v>
      </c>
      <c r="NBT183" s="170" t="n">
        <f aca="false">NBZ183+NBY183</f>
        <v>0</v>
      </c>
      <c r="NBV183" s="170" t="s">
        <v>30</v>
      </c>
      <c r="NBW183" s="170" t="n">
        <v>197255.2</v>
      </c>
      <c r="NBX183" s="170" t="n">
        <f aca="false">NBX188+NBX214</f>
        <v>0</v>
      </c>
      <c r="NCC183" s="170" t="s">
        <v>30</v>
      </c>
      <c r="NCD183" s="170" t="n">
        <f aca="false">NCJ183+NCI183</f>
        <v>0</v>
      </c>
      <c r="NCF183" s="170" t="s">
        <v>30</v>
      </c>
      <c r="NCG183" s="170" t="n">
        <v>197255.2</v>
      </c>
      <c r="NCH183" s="170" t="n">
        <f aca="false">NCH188+NCH214</f>
        <v>0</v>
      </c>
      <c r="NCM183" s="170" t="s">
        <v>30</v>
      </c>
      <c r="NCN183" s="170" t="n">
        <f aca="false">NCT183+NCS183</f>
        <v>0</v>
      </c>
      <c r="NCP183" s="170" t="s">
        <v>30</v>
      </c>
      <c r="NCQ183" s="170" t="n">
        <v>197255.2</v>
      </c>
      <c r="NCR183" s="170" t="n">
        <f aca="false">NCR188+NCR214</f>
        <v>0</v>
      </c>
      <c r="NCW183" s="170" t="s">
        <v>30</v>
      </c>
      <c r="NCX183" s="170" t="n">
        <f aca="false">NDD183+NDC183</f>
        <v>0</v>
      </c>
      <c r="NCZ183" s="170" t="s">
        <v>30</v>
      </c>
      <c r="NDA183" s="170" t="n">
        <v>197255.2</v>
      </c>
      <c r="NDB183" s="170" t="n">
        <f aca="false">NDB188+NDB214</f>
        <v>0</v>
      </c>
      <c r="NDG183" s="170" t="s">
        <v>30</v>
      </c>
      <c r="NDH183" s="170" t="n">
        <f aca="false">NDN183+NDM183</f>
        <v>0</v>
      </c>
      <c r="NDJ183" s="170" t="s">
        <v>30</v>
      </c>
      <c r="NDK183" s="170" t="n">
        <v>197255.2</v>
      </c>
      <c r="NDL183" s="170" t="n">
        <f aca="false">NDL188+NDL214</f>
        <v>0</v>
      </c>
      <c r="NDQ183" s="170" t="s">
        <v>30</v>
      </c>
      <c r="NDR183" s="170" t="n">
        <f aca="false">NDX183+NDW183</f>
        <v>0</v>
      </c>
      <c r="NDT183" s="170" t="s">
        <v>30</v>
      </c>
      <c r="NDU183" s="170" t="n">
        <v>197255.2</v>
      </c>
      <c r="NDV183" s="170" t="n">
        <f aca="false">NDV188+NDV214</f>
        <v>0</v>
      </c>
      <c r="NEA183" s="170" t="s">
        <v>30</v>
      </c>
      <c r="NEB183" s="170" t="n">
        <f aca="false">NEH183+NEG183</f>
        <v>0</v>
      </c>
      <c r="NED183" s="170" t="s">
        <v>30</v>
      </c>
      <c r="NEE183" s="170" t="n">
        <v>197255.2</v>
      </c>
      <c r="NEF183" s="170" t="n">
        <f aca="false">NEF188+NEF214</f>
        <v>0</v>
      </c>
      <c r="NEK183" s="170" t="s">
        <v>30</v>
      </c>
      <c r="NEL183" s="170" t="n">
        <f aca="false">NER183+NEQ183</f>
        <v>0</v>
      </c>
      <c r="NEN183" s="170" t="s">
        <v>30</v>
      </c>
      <c r="NEO183" s="170" t="n">
        <v>197255.2</v>
      </c>
      <c r="NEP183" s="170" t="n">
        <f aca="false">NEP188+NEP214</f>
        <v>0</v>
      </c>
      <c r="NEU183" s="170" t="s">
        <v>30</v>
      </c>
      <c r="NEV183" s="170" t="n">
        <f aca="false">NFB183+NFA183</f>
        <v>0</v>
      </c>
      <c r="NEX183" s="170" t="s">
        <v>30</v>
      </c>
      <c r="NEY183" s="170" t="n">
        <v>197255.2</v>
      </c>
      <c r="NEZ183" s="170" t="n">
        <f aca="false">NEZ188+NEZ214</f>
        <v>0</v>
      </c>
      <c r="NFE183" s="170" t="s">
        <v>30</v>
      </c>
      <c r="NFF183" s="170" t="n">
        <f aca="false">NFL183+NFK183</f>
        <v>0</v>
      </c>
      <c r="NFH183" s="170" t="s">
        <v>30</v>
      </c>
      <c r="NFI183" s="170" t="n">
        <v>197255.2</v>
      </c>
      <c r="NFJ183" s="170" t="n">
        <f aca="false">NFJ188+NFJ214</f>
        <v>0</v>
      </c>
      <c r="NFO183" s="170" t="s">
        <v>30</v>
      </c>
      <c r="NFP183" s="170" t="n">
        <f aca="false">NFV183+NFU183</f>
        <v>0</v>
      </c>
      <c r="NFR183" s="170" t="s">
        <v>30</v>
      </c>
      <c r="NFS183" s="170" t="n">
        <v>197255.2</v>
      </c>
      <c r="NFT183" s="170" t="n">
        <f aca="false">NFT188+NFT214</f>
        <v>0</v>
      </c>
      <c r="NFY183" s="170" t="s">
        <v>30</v>
      </c>
      <c r="NFZ183" s="170" t="n">
        <f aca="false">NGF183+NGE183</f>
        <v>0</v>
      </c>
      <c r="NGB183" s="170" t="s">
        <v>30</v>
      </c>
      <c r="NGC183" s="170" t="n">
        <v>197255.2</v>
      </c>
      <c r="NGD183" s="170" t="n">
        <f aca="false">NGD188+NGD214</f>
        <v>0</v>
      </c>
      <c r="NGI183" s="170" t="s">
        <v>30</v>
      </c>
      <c r="NGJ183" s="170" t="n">
        <f aca="false">NGP183+NGO183</f>
        <v>0</v>
      </c>
      <c r="NGL183" s="170" t="s">
        <v>30</v>
      </c>
      <c r="NGM183" s="170" t="n">
        <v>197255.2</v>
      </c>
      <c r="NGN183" s="170" t="n">
        <f aca="false">NGN188+NGN214</f>
        <v>0</v>
      </c>
      <c r="NGS183" s="170" t="s">
        <v>30</v>
      </c>
      <c r="NGT183" s="170" t="n">
        <f aca="false">NGZ183+NGY183</f>
        <v>0</v>
      </c>
      <c r="NGV183" s="170" t="s">
        <v>30</v>
      </c>
      <c r="NGW183" s="170" t="n">
        <v>197255.2</v>
      </c>
      <c r="NGX183" s="170" t="n">
        <f aca="false">NGX188+NGX214</f>
        <v>0</v>
      </c>
      <c r="NHC183" s="170" t="s">
        <v>30</v>
      </c>
      <c r="NHD183" s="170" t="n">
        <f aca="false">NHJ183+NHI183</f>
        <v>0</v>
      </c>
      <c r="NHF183" s="170" t="s">
        <v>30</v>
      </c>
      <c r="NHG183" s="170" t="n">
        <v>197255.2</v>
      </c>
      <c r="NHH183" s="170" t="n">
        <f aca="false">NHH188+NHH214</f>
        <v>0</v>
      </c>
      <c r="NHM183" s="170" t="s">
        <v>30</v>
      </c>
      <c r="NHN183" s="170" t="n">
        <f aca="false">NHT183+NHS183</f>
        <v>0</v>
      </c>
      <c r="NHP183" s="170" t="s">
        <v>30</v>
      </c>
      <c r="NHQ183" s="170" t="n">
        <v>197255.2</v>
      </c>
      <c r="NHR183" s="170" t="n">
        <f aca="false">NHR188+NHR214</f>
        <v>0</v>
      </c>
      <c r="NHW183" s="170" t="s">
        <v>30</v>
      </c>
      <c r="NHX183" s="170" t="n">
        <f aca="false">NID183+NIC183</f>
        <v>0</v>
      </c>
      <c r="NHZ183" s="170" t="s">
        <v>30</v>
      </c>
      <c r="NIA183" s="170" t="n">
        <v>197255.2</v>
      </c>
      <c r="NIB183" s="170" t="n">
        <f aca="false">NIB188+NIB214</f>
        <v>0</v>
      </c>
      <c r="NIG183" s="170" t="s">
        <v>30</v>
      </c>
      <c r="NIH183" s="170" t="n">
        <f aca="false">NIN183+NIM183</f>
        <v>0</v>
      </c>
      <c r="NIJ183" s="170" t="s">
        <v>30</v>
      </c>
      <c r="NIK183" s="170" t="n">
        <v>197255.2</v>
      </c>
      <c r="NIL183" s="170" t="n">
        <f aca="false">NIL188+NIL214</f>
        <v>0</v>
      </c>
      <c r="NIQ183" s="170" t="s">
        <v>30</v>
      </c>
      <c r="NIR183" s="170" t="n">
        <f aca="false">NIX183+NIW183</f>
        <v>0</v>
      </c>
      <c r="NIT183" s="170" t="s">
        <v>30</v>
      </c>
      <c r="NIU183" s="170" t="n">
        <v>197255.2</v>
      </c>
      <c r="NIV183" s="170" t="n">
        <f aca="false">NIV188+NIV214</f>
        <v>0</v>
      </c>
      <c r="NJA183" s="170" t="s">
        <v>30</v>
      </c>
      <c r="NJB183" s="170" t="n">
        <f aca="false">NJH183+NJG183</f>
        <v>0</v>
      </c>
      <c r="NJD183" s="170" t="s">
        <v>30</v>
      </c>
      <c r="NJE183" s="170" t="n">
        <v>197255.2</v>
      </c>
      <c r="NJF183" s="170" t="n">
        <f aca="false">NJF188+NJF214</f>
        <v>0</v>
      </c>
      <c r="NJK183" s="170" t="s">
        <v>30</v>
      </c>
      <c r="NJL183" s="170" t="n">
        <f aca="false">NJR183+NJQ183</f>
        <v>0</v>
      </c>
      <c r="NJN183" s="170" t="s">
        <v>30</v>
      </c>
      <c r="NJO183" s="170" t="n">
        <v>197255.2</v>
      </c>
      <c r="NJP183" s="170" t="n">
        <f aca="false">NJP188+NJP214</f>
        <v>0</v>
      </c>
      <c r="NJU183" s="170" t="s">
        <v>30</v>
      </c>
      <c r="NJV183" s="170" t="n">
        <f aca="false">NKB183+NKA183</f>
        <v>0</v>
      </c>
      <c r="NJX183" s="170" t="s">
        <v>30</v>
      </c>
      <c r="NJY183" s="170" t="n">
        <v>197255.2</v>
      </c>
      <c r="NJZ183" s="170" t="n">
        <f aca="false">NJZ188+NJZ214</f>
        <v>0</v>
      </c>
      <c r="NKE183" s="170" t="s">
        <v>30</v>
      </c>
      <c r="NKF183" s="170" t="n">
        <f aca="false">NKL183+NKK183</f>
        <v>0</v>
      </c>
      <c r="NKH183" s="170" t="s">
        <v>30</v>
      </c>
      <c r="NKI183" s="170" t="n">
        <v>197255.2</v>
      </c>
      <c r="NKJ183" s="170" t="n">
        <f aca="false">NKJ188+NKJ214</f>
        <v>0</v>
      </c>
      <c r="NKO183" s="170" t="s">
        <v>30</v>
      </c>
      <c r="NKP183" s="170" t="n">
        <f aca="false">NKV183+NKU183</f>
        <v>0</v>
      </c>
      <c r="NKR183" s="170" t="s">
        <v>30</v>
      </c>
      <c r="NKS183" s="170" t="n">
        <v>197255.2</v>
      </c>
      <c r="NKT183" s="170" t="n">
        <f aca="false">NKT188+NKT214</f>
        <v>0</v>
      </c>
      <c r="NKY183" s="170" t="s">
        <v>30</v>
      </c>
      <c r="NKZ183" s="170" t="n">
        <f aca="false">NLF183+NLE183</f>
        <v>0</v>
      </c>
      <c r="NLB183" s="170" t="s">
        <v>30</v>
      </c>
      <c r="NLC183" s="170" t="n">
        <v>197255.2</v>
      </c>
      <c r="NLD183" s="170" t="n">
        <f aca="false">NLD188+NLD214</f>
        <v>0</v>
      </c>
      <c r="NLI183" s="170" t="s">
        <v>30</v>
      </c>
      <c r="NLJ183" s="170" t="n">
        <f aca="false">NLP183+NLO183</f>
        <v>0</v>
      </c>
      <c r="NLL183" s="170" t="s">
        <v>30</v>
      </c>
      <c r="NLM183" s="170" t="n">
        <v>197255.2</v>
      </c>
      <c r="NLN183" s="170" t="n">
        <f aca="false">NLN188+NLN214</f>
        <v>0</v>
      </c>
      <c r="NLS183" s="170" t="s">
        <v>30</v>
      </c>
      <c r="NLT183" s="170" t="n">
        <f aca="false">NLZ183+NLY183</f>
        <v>0</v>
      </c>
      <c r="NLV183" s="170" t="s">
        <v>30</v>
      </c>
      <c r="NLW183" s="170" t="n">
        <v>197255.2</v>
      </c>
      <c r="NLX183" s="170" t="n">
        <f aca="false">NLX188+NLX214</f>
        <v>0</v>
      </c>
      <c r="NMC183" s="170" t="s">
        <v>30</v>
      </c>
      <c r="NMD183" s="170" t="n">
        <f aca="false">NMJ183+NMI183</f>
        <v>0</v>
      </c>
      <c r="NMF183" s="170" t="s">
        <v>30</v>
      </c>
      <c r="NMG183" s="170" t="n">
        <v>197255.2</v>
      </c>
      <c r="NMH183" s="170" t="n">
        <f aca="false">NMH188+NMH214</f>
        <v>0</v>
      </c>
      <c r="NMM183" s="170" t="s">
        <v>30</v>
      </c>
      <c r="NMN183" s="170" t="n">
        <f aca="false">NMT183+NMS183</f>
        <v>0</v>
      </c>
      <c r="NMP183" s="170" t="s">
        <v>30</v>
      </c>
      <c r="NMQ183" s="170" t="n">
        <v>197255.2</v>
      </c>
      <c r="NMR183" s="170" t="n">
        <f aca="false">NMR188+NMR214</f>
        <v>0</v>
      </c>
      <c r="NMW183" s="170" t="s">
        <v>30</v>
      </c>
      <c r="NMX183" s="170" t="n">
        <f aca="false">NND183+NNC183</f>
        <v>0</v>
      </c>
      <c r="NMZ183" s="170" t="s">
        <v>30</v>
      </c>
      <c r="NNA183" s="170" t="n">
        <v>197255.2</v>
      </c>
      <c r="NNB183" s="170" t="n">
        <f aca="false">NNB188+NNB214</f>
        <v>0</v>
      </c>
      <c r="NNG183" s="170" t="s">
        <v>30</v>
      </c>
      <c r="NNH183" s="170" t="n">
        <f aca="false">NNN183+NNM183</f>
        <v>0</v>
      </c>
      <c r="NNJ183" s="170" t="s">
        <v>30</v>
      </c>
      <c r="NNK183" s="170" t="n">
        <v>197255.2</v>
      </c>
      <c r="NNL183" s="170" t="n">
        <f aca="false">NNL188+NNL214</f>
        <v>0</v>
      </c>
      <c r="NNQ183" s="170" t="s">
        <v>30</v>
      </c>
      <c r="NNR183" s="170" t="n">
        <f aca="false">NNX183+NNW183</f>
        <v>0</v>
      </c>
      <c r="NNT183" s="170" t="s">
        <v>30</v>
      </c>
      <c r="NNU183" s="170" t="n">
        <v>197255.2</v>
      </c>
      <c r="NNV183" s="170" t="n">
        <f aca="false">NNV188+NNV214</f>
        <v>0</v>
      </c>
      <c r="NOA183" s="170" t="s">
        <v>30</v>
      </c>
      <c r="NOB183" s="170" t="n">
        <f aca="false">NOH183+NOG183</f>
        <v>0</v>
      </c>
      <c r="NOD183" s="170" t="s">
        <v>30</v>
      </c>
      <c r="NOE183" s="170" t="n">
        <v>197255.2</v>
      </c>
      <c r="NOF183" s="170" t="n">
        <f aca="false">NOF188+NOF214</f>
        <v>0</v>
      </c>
      <c r="NOK183" s="170" t="s">
        <v>30</v>
      </c>
      <c r="NOL183" s="170" t="n">
        <f aca="false">NOR183+NOQ183</f>
        <v>0</v>
      </c>
      <c r="NON183" s="170" t="s">
        <v>30</v>
      </c>
      <c r="NOO183" s="170" t="n">
        <v>197255.2</v>
      </c>
      <c r="NOP183" s="170" t="n">
        <f aca="false">NOP188+NOP214</f>
        <v>0</v>
      </c>
      <c r="NOU183" s="170" t="s">
        <v>30</v>
      </c>
      <c r="NOV183" s="170" t="n">
        <f aca="false">NPB183+NPA183</f>
        <v>0</v>
      </c>
      <c r="NOX183" s="170" t="s">
        <v>30</v>
      </c>
      <c r="NOY183" s="170" t="n">
        <v>197255.2</v>
      </c>
      <c r="NOZ183" s="170" t="n">
        <f aca="false">NOZ188+NOZ214</f>
        <v>0</v>
      </c>
      <c r="NPE183" s="170" t="s">
        <v>30</v>
      </c>
      <c r="NPF183" s="170" t="n">
        <f aca="false">NPL183+NPK183</f>
        <v>0</v>
      </c>
      <c r="NPH183" s="170" t="s">
        <v>30</v>
      </c>
      <c r="NPI183" s="170" t="n">
        <v>197255.2</v>
      </c>
      <c r="NPJ183" s="170" t="n">
        <f aca="false">NPJ188+NPJ214</f>
        <v>0</v>
      </c>
      <c r="NPO183" s="170" t="s">
        <v>30</v>
      </c>
      <c r="NPP183" s="170" t="n">
        <f aca="false">NPV183+NPU183</f>
        <v>0</v>
      </c>
      <c r="NPR183" s="170" t="s">
        <v>30</v>
      </c>
      <c r="NPS183" s="170" t="n">
        <v>197255.2</v>
      </c>
      <c r="NPT183" s="170" t="n">
        <f aca="false">NPT188+NPT214</f>
        <v>0</v>
      </c>
      <c r="NPY183" s="170" t="s">
        <v>30</v>
      </c>
      <c r="NPZ183" s="170" t="n">
        <f aca="false">NQF183+NQE183</f>
        <v>0</v>
      </c>
      <c r="NQB183" s="170" t="s">
        <v>30</v>
      </c>
      <c r="NQC183" s="170" t="n">
        <v>197255.2</v>
      </c>
      <c r="NQD183" s="170" t="n">
        <f aca="false">NQD188+NQD214</f>
        <v>0</v>
      </c>
      <c r="NQI183" s="170" t="s">
        <v>30</v>
      </c>
      <c r="NQJ183" s="170" t="n">
        <f aca="false">NQP183+NQO183</f>
        <v>0</v>
      </c>
      <c r="NQL183" s="170" t="s">
        <v>30</v>
      </c>
      <c r="NQM183" s="170" t="n">
        <v>197255.2</v>
      </c>
      <c r="NQN183" s="170" t="n">
        <f aca="false">NQN188+NQN214</f>
        <v>0</v>
      </c>
      <c r="NQS183" s="170" t="s">
        <v>30</v>
      </c>
      <c r="NQT183" s="170" t="n">
        <f aca="false">NQZ183+NQY183</f>
        <v>0</v>
      </c>
      <c r="NQV183" s="170" t="s">
        <v>30</v>
      </c>
      <c r="NQW183" s="170" t="n">
        <v>197255.2</v>
      </c>
      <c r="NQX183" s="170" t="n">
        <f aca="false">NQX188+NQX214</f>
        <v>0</v>
      </c>
      <c r="NRC183" s="170" t="s">
        <v>30</v>
      </c>
      <c r="NRD183" s="170" t="n">
        <f aca="false">NRJ183+NRI183</f>
        <v>0</v>
      </c>
      <c r="NRF183" s="170" t="s">
        <v>30</v>
      </c>
      <c r="NRG183" s="170" t="n">
        <v>197255.2</v>
      </c>
      <c r="NRH183" s="170" t="n">
        <f aca="false">NRH188+NRH214</f>
        <v>0</v>
      </c>
      <c r="NRM183" s="170" t="s">
        <v>30</v>
      </c>
      <c r="NRN183" s="170" t="n">
        <f aca="false">NRT183+NRS183</f>
        <v>0</v>
      </c>
      <c r="NRP183" s="170" t="s">
        <v>30</v>
      </c>
      <c r="NRQ183" s="170" t="n">
        <v>197255.2</v>
      </c>
      <c r="NRR183" s="170" t="n">
        <f aca="false">NRR188+NRR214</f>
        <v>0</v>
      </c>
      <c r="NRW183" s="170" t="s">
        <v>30</v>
      </c>
      <c r="NRX183" s="170" t="n">
        <f aca="false">NSD183+NSC183</f>
        <v>0</v>
      </c>
      <c r="NRZ183" s="170" t="s">
        <v>30</v>
      </c>
      <c r="NSA183" s="170" t="n">
        <v>197255.2</v>
      </c>
      <c r="NSB183" s="170" t="n">
        <f aca="false">NSB188+NSB214</f>
        <v>0</v>
      </c>
      <c r="NSG183" s="170" t="s">
        <v>30</v>
      </c>
      <c r="NSH183" s="170" t="n">
        <f aca="false">NSN183+NSM183</f>
        <v>0</v>
      </c>
      <c r="NSJ183" s="170" t="s">
        <v>30</v>
      </c>
      <c r="NSK183" s="170" t="n">
        <v>197255.2</v>
      </c>
      <c r="NSL183" s="170" t="n">
        <f aca="false">NSL188+NSL214</f>
        <v>0</v>
      </c>
      <c r="NSQ183" s="170" t="s">
        <v>30</v>
      </c>
      <c r="NSR183" s="170" t="n">
        <f aca="false">NSX183+NSW183</f>
        <v>0</v>
      </c>
      <c r="NST183" s="170" t="s">
        <v>30</v>
      </c>
      <c r="NSU183" s="170" t="n">
        <v>197255.2</v>
      </c>
      <c r="NSV183" s="170" t="n">
        <f aca="false">NSV188+NSV214</f>
        <v>0</v>
      </c>
      <c r="NTA183" s="170" t="s">
        <v>30</v>
      </c>
      <c r="NTB183" s="170" t="n">
        <f aca="false">NTH183+NTG183</f>
        <v>0</v>
      </c>
      <c r="NTD183" s="170" t="s">
        <v>30</v>
      </c>
      <c r="NTE183" s="170" t="n">
        <v>197255.2</v>
      </c>
      <c r="NTF183" s="170" t="n">
        <f aca="false">NTF188+NTF214</f>
        <v>0</v>
      </c>
      <c r="NTK183" s="170" t="s">
        <v>30</v>
      </c>
      <c r="NTL183" s="170" t="n">
        <f aca="false">NTR183+NTQ183</f>
        <v>0</v>
      </c>
      <c r="NTN183" s="170" t="s">
        <v>30</v>
      </c>
      <c r="NTO183" s="170" t="n">
        <v>197255.2</v>
      </c>
      <c r="NTP183" s="170" t="n">
        <f aca="false">NTP188+NTP214</f>
        <v>0</v>
      </c>
      <c r="NTU183" s="170" t="s">
        <v>30</v>
      </c>
      <c r="NTV183" s="170" t="n">
        <f aca="false">NUB183+NUA183</f>
        <v>0</v>
      </c>
      <c r="NTX183" s="170" t="s">
        <v>30</v>
      </c>
      <c r="NTY183" s="170" t="n">
        <v>197255.2</v>
      </c>
      <c r="NTZ183" s="170" t="n">
        <f aca="false">NTZ188+NTZ214</f>
        <v>0</v>
      </c>
      <c r="NUE183" s="170" t="s">
        <v>30</v>
      </c>
      <c r="NUF183" s="170" t="n">
        <f aca="false">NUL183+NUK183</f>
        <v>0</v>
      </c>
      <c r="NUH183" s="170" t="s">
        <v>30</v>
      </c>
      <c r="NUI183" s="170" t="n">
        <v>197255.2</v>
      </c>
      <c r="NUJ183" s="170" t="n">
        <f aca="false">NUJ188+NUJ214</f>
        <v>0</v>
      </c>
      <c r="NUO183" s="170" t="s">
        <v>30</v>
      </c>
      <c r="NUP183" s="170" t="n">
        <f aca="false">NUV183+NUU183</f>
        <v>0</v>
      </c>
      <c r="NUR183" s="170" t="s">
        <v>30</v>
      </c>
      <c r="NUS183" s="170" t="n">
        <v>197255.2</v>
      </c>
      <c r="NUT183" s="170" t="n">
        <f aca="false">NUT188+NUT214</f>
        <v>0</v>
      </c>
      <c r="NUY183" s="170" t="s">
        <v>30</v>
      </c>
      <c r="NUZ183" s="170" t="n">
        <f aca="false">NVF183+NVE183</f>
        <v>0</v>
      </c>
      <c r="NVB183" s="170" t="s">
        <v>30</v>
      </c>
      <c r="NVC183" s="170" t="n">
        <v>197255.2</v>
      </c>
      <c r="NVD183" s="170" t="n">
        <f aca="false">NVD188+NVD214</f>
        <v>0</v>
      </c>
      <c r="NVI183" s="170" t="s">
        <v>30</v>
      </c>
      <c r="NVJ183" s="170" t="n">
        <f aca="false">NVP183+NVO183</f>
        <v>0</v>
      </c>
      <c r="NVL183" s="170" t="s">
        <v>30</v>
      </c>
      <c r="NVM183" s="170" t="n">
        <v>197255.2</v>
      </c>
      <c r="NVN183" s="170" t="n">
        <f aca="false">NVN188+NVN214</f>
        <v>0</v>
      </c>
      <c r="NVS183" s="170" t="s">
        <v>30</v>
      </c>
      <c r="NVT183" s="170" t="n">
        <f aca="false">NVZ183+NVY183</f>
        <v>0</v>
      </c>
      <c r="NVV183" s="170" t="s">
        <v>30</v>
      </c>
      <c r="NVW183" s="170" t="n">
        <v>197255.2</v>
      </c>
      <c r="NVX183" s="170" t="n">
        <f aca="false">NVX188+NVX214</f>
        <v>0</v>
      </c>
      <c r="NWC183" s="170" t="s">
        <v>30</v>
      </c>
      <c r="NWD183" s="170" t="n">
        <f aca="false">NWJ183+NWI183</f>
        <v>0</v>
      </c>
      <c r="NWF183" s="170" t="s">
        <v>30</v>
      </c>
      <c r="NWG183" s="170" t="n">
        <v>197255.2</v>
      </c>
      <c r="NWH183" s="170" t="n">
        <f aca="false">NWH188+NWH214</f>
        <v>0</v>
      </c>
      <c r="NWM183" s="170" t="s">
        <v>30</v>
      </c>
      <c r="NWN183" s="170" t="n">
        <f aca="false">NWT183+NWS183</f>
        <v>0</v>
      </c>
      <c r="NWP183" s="170" t="s">
        <v>30</v>
      </c>
      <c r="NWQ183" s="170" t="n">
        <v>197255.2</v>
      </c>
      <c r="NWR183" s="170" t="n">
        <f aca="false">NWR188+NWR214</f>
        <v>0</v>
      </c>
      <c r="NWW183" s="170" t="s">
        <v>30</v>
      </c>
      <c r="NWX183" s="170" t="n">
        <f aca="false">NXD183+NXC183</f>
        <v>0</v>
      </c>
      <c r="NWZ183" s="170" t="s">
        <v>30</v>
      </c>
      <c r="NXA183" s="170" t="n">
        <v>197255.2</v>
      </c>
      <c r="NXB183" s="170" t="n">
        <f aca="false">NXB188+NXB214</f>
        <v>0</v>
      </c>
      <c r="NXG183" s="170" t="s">
        <v>30</v>
      </c>
      <c r="NXH183" s="170" t="n">
        <f aca="false">NXN183+NXM183</f>
        <v>0</v>
      </c>
      <c r="NXJ183" s="170" t="s">
        <v>30</v>
      </c>
      <c r="NXK183" s="170" t="n">
        <v>197255.2</v>
      </c>
      <c r="NXL183" s="170" t="n">
        <f aca="false">NXL188+NXL214</f>
        <v>0</v>
      </c>
      <c r="NXQ183" s="170" t="s">
        <v>30</v>
      </c>
      <c r="NXR183" s="170" t="n">
        <f aca="false">NXX183+NXW183</f>
        <v>0</v>
      </c>
      <c r="NXT183" s="170" t="s">
        <v>30</v>
      </c>
      <c r="NXU183" s="170" t="n">
        <v>197255.2</v>
      </c>
      <c r="NXV183" s="170" t="n">
        <f aca="false">NXV188+NXV214</f>
        <v>0</v>
      </c>
      <c r="NYA183" s="170" t="s">
        <v>30</v>
      </c>
      <c r="NYB183" s="170" t="n">
        <f aca="false">NYH183+NYG183</f>
        <v>0</v>
      </c>
      <c r="NYD183" s="170" t="s">
        <v>30</v>
      </c>
      <c r="NYE183" s="170" t="n">
        <v>197255.2</v>
      </c>
      <c r="NYF183" s="170" t="n">
        <f aca="false">NYF188+NYF214</f>
        <v>0</v>
      </c>
      <c r="NYK183" s="170" t="s">
        <v>30</v>
      </c>
      <c r="NYL183" s="170" t="n">
        <f aca="false">NYR183+NYQ183</f>
        <v>0</v>
      </c>
      <c r="NYN183" s="170" t="s">
        <v>30</v>
      </c>
      <c r="NYO183" s="170" t="n">
        <v>197255.2</v>
      </c>
      <c r="NYP183" s="170" t="n">
        <f aca="false">NYP188+NYP214</f>
        <v>0</v>
      </c>
      <c r="NYU183" s="170" t="s">
        <v>30</v>
      </c>
      <c r="NYV183" s="170" t="n">
        <f aca="false">NZB183+NZA183</f>
        <v>0</v>
      </c>
      <c r="NYX183" s="170" t="s">
        <v>30</v>
      </c>
      <c r="NYY183" s="170" t="n">
        <v>197255.2</v>
      </c>
      <c r="NYZ183" s="170" t="n">
        <f aca="false">NYZ188+NYZ214</f>
        <v>0</v>
      </c>
      <c r="NZE183" s="170" t="s">
        <v>30</v>
      </c>
      <c r="NZF183" s="170" t="n">
        <f aca="false">NZL183+NZK183</f>
        <v>0</v>
      </c>
      <c r="NZH183" s="170" t="s">
        <v>30</v>
      </c>
      <c r="NZI183" s="170" t="n">
        <v>197255.2</v>
      </c>
      <c r="NZJ183" s="170" t="n">
        <f aca="false">NZJ188+NZJ214</f>
        <v>0</v>
      </c>
      <c r="NZO183" s="170" t="s">
        <v>30</v>
      </c>
      <c r="NZP183" s="170" t="n">
        <f aca="false">NZV183+NZU183</f>
        <v>0</v>
      </c>
      <c r="NZR183" s="170" t="s">
        <v>30</v>
      </c>
      <c r="NZS183" s="170" t="n">
        <v>197255.2</v>
      </c>
      <c r="NZT183" s="170" t="n">
        <f aca="false">NZT188+NZT214</f>
        <v>0</v>
      </c>
      <c r="NZY183" s="170" t="s">
        <v>30</v>
      </c>
      <c r="NZZ183" s="170" t="n">
        <f aca="false">OAF183+OAE183</f>
        <v>0</v>
      </c>
      <c r="OAB183" s="170" t="s">
        <v>30</v>
      </c>
      <c r="OAC183" s="170" t="n">
        <v>197255.2</v>
      </c>
      <c r="OAD183" s="170" t="n">
        <f aca="false">OAD188+OAD214</f>
        <v>0</v>
      </c>
      <c r="OAI183" s="170" t="s">
        <v>30</v>
      </c>
      <c r="OAJ183" s="170" t="n">
        <f aca="false">OAP183+OAO183</f>
        <v>0</v>
      </c>
      <c r="OAL183" s="170" t="s">
        <v>30</v>
      </c>
      <c r="OAM183" s="170" t="n">
        <v>197255.2</v>
      </c>
      <c r="OAN183" s="170" t="n">
        <f aca="false">OAN188+OAN214</f>
        <v>0</v>
      </c>
      <c r="OAS183" s="170" t="s">
        <v>30</v>
      </c>
      <c r="OAT183" s="170" t="n">
        <f aca="false">OAZ183+OAY183</f>
        <v>0</v>
      </c>
      <c r="OAV183" s="170" t="s">
        <v>30</v>
      </c>
      <c r="OAW183" s="170" t="n">
        <v>197255.2</v>
      </c>
      <c r="OAX183" s="170" t="n">
        <f aca="false">OAX188+OAX214</f>
        <v>0</v>
      </c>
      <c r="OBC183" s="170" t="s">
        <v>30</v>
      </c>
      <c r="OBD183" s="170" t="n">
        <f aca="false">OBJ183+OBI183</f>
        <v>0</v>
      </c>
      <c r="OBF183" s="170" t="s">
        <v>30</v>
      </c>
      <c r="OBG183" s="170" t="n">
        <v>197255.2</v>
      </c>
      <c r="OBH183" s="170" t="n">
        <f aca="false">OBH188+OBH214</f>
        <v>0</v>
      </c>
      <c r="OBM183" s="170" t="s">
        <v>30</v>
      </c>
      <c r="OBN183" s="170" t="n">
        <f aca="false">OBT183+OBS183</f>
        <v>0</v>
      </c>
      <c r="OBP183" s="170" t="s">
        <v>30</v>
      </c>
      <c r="OBQ183" s="170" t="n">
        <v>197255.2</v>
      </c>
      <c r="OBR183" s="170" t="n">
        <f aca="false">OBR188+OBR214</f>
        <v>0</v>
      </c>
      <c r="OBW183" s="170" t="s">
        <v>30</v>
      </c>
      <c r="OBX183" s="170" t="n">
        <f aca="false">OCD183+OCC183</f>
        <v>0</v>
      </c>
      <c r="OBZ183" s="170" t="s">
        <v>30</v>
      </c>
      <c r="OCA183" s="170" t="n">
        <v>197255.2</v>
      </c>
      <c r="OCB183" s="170" t="n">
        <f aca="false">OCB188+OCB214</f>
        <v>0</v>
      </c>
      <c r="OCG183" s="170" t="s">
        <v>30</v>
      </c>
      <c r="OCH183" s="170" t="n">
        <f aca="false">OCN183+OCM183</f>
        <v>0</v>
      </c>
      <c r="OCJ183" s="170" t="s">
        <v>30</v>
      </c>
      <c r="OCK183" s="170" t="n">
        <v>197255.2</v>
      </c>
      <c r="OCL183" s="170" t="n">
        <f aca="false">OCL188+OCL214</f>
        <v>0</v>
      </c>
      <c r="OCQ183" s="170" t="s">
        <v>30</v>
      </c>
      <c r="OCR183" s="170" t="n">
        <f aca="false">OCX183+OCW183</f>
        <v>0</v>
      </c>
      <c r="OCT183" s="170" t="s">
        <v>30</v>
      </c>
      <c r="OCU183" s="170" t="n">
        <v>197255.2</v>
      </c>
      <c r="OCV183" s="170" t="n">
        <f aca="false">OCV188+OCV214</f>
        <v>0</v>
      </c>
      <c r="ODA183" s="170" t="s">
        <v>30</v>
      </c>
      <c r="ODB183" s="170" t="n">
        <f aca="false">ODH183+ODG183</f>
        <v>0</v>
      </c>
      <c r="ODD183" s="170" t="s">
        <v>30</v>
      </c>
      <c r="ODE183" s="170" t="n">
        <v>197255.2</v>
      </c>
      <c r="ODF183" s="170" t="n">
        <f aca="false">ODF188+ODF214</f>
        <v>0</v>
      </c>
      <c r="ODK183" s="170" t="s">
        <v>30</v>
      </c>
      <c r="ODL183" s="170" t="n">
        <f aca="false">ODR183+ODQ183</f>
        <v>0</v>
      </c>
      <c r="ODN183" s="170" t="s">
        <v>30</v>
      </c>
      <c r="ODO183" s="170" t="n">
        <v>197255.2</v>
      </c>
      <c r="ODP183" s="170" t="n">
        <f aca="false">ODP188+ODP214</f>
        <v>0</v>
      </c>
      <c r="ODU183" s="170" t="s">
        <v>30</v>
      </c>
      <c r="ODV183" s="170" t="n">
        <f aca="false">OEB183+OEA183</f>
        <v>0</v>
      </c>
      <c r="ODX183" s="170" t="s">
        <v>30</v>
      </c>
      <c r="ODY183" s="170" t="n">
        <v>197255.2</v>
      </c>
      <c r="ODZ183" s="170" t="n">
        <f aca="false">ODZ188+ODZ214</f>
        <v>0</v>
      </c>
      <c r="OEE183" s="170" t="s">
        <v>30</v>
      </c>
      <c r="OEF183" s="170" t="n">
        <f aca="false">OEL183+OEK183</f>
        <v>0</v>
      </c>
      <c r="OEH183" s="170" t="s">
        <v>30</v>
      </c>
      <c r="OEI183" s="170" t="n">
        <v>197255.2</v>
      </c>
      <c r="OEJ183" s="170" t="n">
        <f aca="false">OEJ188+OEJ214</f>
        <v>0</v>
      </c>
      <c r="OEO183" s="170" t="s">
        <v>30</v>
      </c>
      <c r="OEP183" s="170" t="n">
        <f aca="false">OEV183+OEU183</f>
        <v>0</v>
      </c>
      <c r="OER183" s="170" t="s">
        <v>30</v>
      </c>
      <c r="OES183" s="170" t="n">
        <v>197255.2</v>
      </c>
      <c r="OET183" s="170" t="n">
        <f aca="false">OET188+OET214</f>
        <v>0</v>
      </c>
      <c r="OEY183" s="170" t="s">
        <v>30</v>
      </c>
      <c r="OEZ183" s="170" t="n">
        <f aca="false">OFF183+OFE183</f>
        <v>0</v>
      </c>
      <c r="OFB183" s="170" t="s">
        <v>30</v>
      </c>
      <c r="OFC183" s="170" t="n">
        <v>197255.2</v>
      </c>
      <c r="OFD183" s="170" t="n">
        <f aca="false">OFD188+OFD214</f>
        <v>0</v>
      </c>
      <c r="OFI183" s="170" t="s">
        <v>30</v>
      </c>
      <c r="OFJ183" s="170" t="n">
        <f aca="false">OFP183+OFO183</f>
        <v>0</v>
      </c>
      <c r="OFL183" s="170" t="s">
        <v>30</v>
      </c>
      <c r="OFM183" s="170" t="n">
        <v>197255.2</v>
      </c>
      <c r="OFN183" s="170" t="n">
        <f aca="false">OFN188+OFN214</f>
        <v>0</v>
      </c>
      <c r="OFS183" s="170" t="s">
        <v>30</v>
      </c>
      <c r="OFT183" s="170" t="n">
        <f aca="false">OFZ183+OFY183</f>
        <v>0</v>
      </c>
      <c r="OFV183" s="170" t="s">
        <v>30</v>
      </c>
      <c r="OFW183" s="170" t="n">
        <v>197255.2</v>
      </c>
      <c r="OFX183" s="170" t="n">
        <f aca="false">OFX188+OFX214</f>
        <v>0</v>
      </c>
      <c r="OGC183" s="170" t="s">
        <v>30</v>
      </c>
      <c r="OGD183" s="170" t="n">
        <f aca="false">OGJ183+OGI183</f>
        <v>0</v>
      </c>
      <c r="OGF183" s="170" t="s">
        <v>30</v>
      </c>
      <c r="OGG183" s="170" t="n">
        <v>197255.2</v>
      </c>
      <c r="OGH183" s="170" t="n">
        <f aca="false">OGH188+OGH214</f>
        <v>0</v>
      </c>
      <c r="OGM183" s="170" t="s">
        <v>30</v>
      </c>
      <c r="OGN183" s="170" t="n">
        <f aca="false">OGT183+OGS183</f>
        <v>0</v>
      </c>
      <c r="OGP183" s="170" t="s">
        <v>30</v>
      </c>
      <c r="OGQ183" s="170" t="n">
        <v>197255.2</v>
      </c>
      <c r="OGR183" s="170" t="n">
        <f aca="false">OGR188+OGR214</f>
        <v>0</v>
      </c>
      <c r="OGW183" s="170" t="s">
        <v>30</v>
      </c>
      <c r="OGX183" s="170" t="n">
        <f aca="false">OHD183+OHC183</f>
        <v>0</v>
      </c>
      <c r="OGZ183" s="170" t="s">
        <v>30</v>
      </c>
      <c r="OHA183" s="170" t="n">
        <v>197255.2</v>
      </c>
      <c r="OHB183" s="170" t="n">
        <f aca="false">OHB188+OHB214</f>
        <v>0</v>
      </c>
      <c r="OHG183" s="170" t="s">
        <v>30</v>
      </c>
      <c r="OHH183" s="170" t="n">
        <f aca="false">OHN183+OHM183</f>
        <v>0</v>
      </c>
      <c r="OHJ183" s="170" t="s">
        <v>30</v>
      </c>
      <c r="OHK183" s="170" t="n">
        <v>197255.2</v>
      </c>
      <c r="OHL183" s="170" t="n">
        <f aca="false">OHL188+OHL214</f>
        <v>0</v>
      </c>
      <c r="OHQ183" s="170" t="s">
        <v>30</v>
      </c>
      <c r="OHR183" s="170" t="n">
        <f aca="false">OHX183+OHW183</f>
        <v>0</v>
      </c>
      <c r="OHT183" s="170" t="s">
        <v>30</v>
      </c>
      <c r="OHU183" s="170" t="n">
        <v>197255.2</v>
      </c>
      <c r="OHV183" s="170" t="n">
        <f aca="false">OHV188+OHV214</f>
        <v>0</v>
      </c>
      <c r="OIA183" s="170" t="s">
        <v>30</v>
      </c>
      <c r="OIB183" s="170" t="n">
        <f aca="false">OIH183+OIG183</f>
        <v>0</v>
      </c>
      <c r="OID183" s="170" t="s">
        <v>30</v>
      </c>
      <c r="OIE183" s="170" t="n">
        <v>197255.2</v>
      </c>
      <c r="OIF183" s="170" t="n">
        <f aca="false">OIF188+OIF214</f>
        <v>0</v>
      </c>
      <c r="OIK183" s="170" t="s">
        <v>30</v>
      </c>
      <c r="OIL183" s="170" t="n">
        <f aca="false">OIR183+OIQ183</f>
        <v>0</v>
      </c>
      <c r="OIN183" s="170" t="s">
        <v>30</v>
      </c>
      <c r="OIO183" s="170" t="n">
        <v>197255.2</v>
      </c>
      <c r="OIP183" s="170" t="n">
        <f aca="false">OIP188+OIP214</f>
        <v>0</v>
      </c>
      <c r="OIU183" s="170" t="s">
        <v>30</v>
      </c>
      <c r="OIV183" s="170" t="n">
        <f aca="false">OJB183+OJA183</f>
        <v>0</v>
      </c>
      <c r="OIX183" s="170" t="s">
        <v>30</v>
      </c>
      <c r="OIY183" s="170" t="n">
        <v>197255.2</v>
      </c>
      <c r="OIZ183" s="170" t="n">
        <f aca="false">OIZ188+OIZ214</f>
        <v>0</v>
      </c>
      <c r="OJE183" s="170" t="s">
        <v>30</v>
      </c>
      <c r="OJF183" s="170" t="n">
        <f aca="false">OJL183+OJK183</f>
        <v>0</v>
      </c>
      <c r="OJH183" s="170" t="s">
        <v>30</v>
      </c>
      <c r="OJI183" s="170" t="n">
        <v>197255.2</v>
      </c>
      <c r="OJJ183" s="170" t="n">
        <f aca="false">OJJ188+OJJ214</f>
        <v>0</v>
      </c>
      <c r="OJO183" s="170" t="s">
        <v>30</v>
      </c>
      <c r="OJP183" s="170" t="n">
        <f aca="false">OJV183+OJU183</f>
        <v>0</v>
      </c>
      <c r="OJR183" s="170" t="s">
        <v>30</v>
      </c>
      <c r="OJS183" s="170" t="n">
        <v>197255.2</v>
      </c>
      <c r="OJT183" s="170" t="n">
        <f aca="false">OJT188+OJT214</f>
        <v>0</v>
      </c>
      <c r="OJY183" s="170" t="s">
        <v>30</v>
      </c>
      <c r="OJZ183" s="170" t="n">
        <f aca="false">OKF183+OKE183</f>
        <v>0</v>
      </c>
      <c r="OKB183" s="170" t="s">
        <v>30</v>
      </c>
      <c r="OKC183" s="170" t="n">
        <v>197255.2</v>
      </c>
      <c r="OKD183" s="170" t="n">
        <f aca="false">OKD188+OKD214</f>
        <v>0</v>
      </c>
      <c r="OKI183" s="170" t="s">
        <v>30</v>
      </c>
      <c r="OKJ183" s="170" t="n">
        <f aca="false">OKP183+OKO183</f>
        <v>0</v>
      </c>
      <c r="OKL183" s="170" t="s">
        <v>30</v>
      </c>
      <c r="OKM183" s="170" t="n">
        <v>197255.2</v>
      </c>
      <c r="OKN183" s="170" t="n">
        <f aca="false">OKN188+OKN214</f>
        <v>0</v>
      </c>
      <c r="OKS183" s="170" t="s">
        <v>30</v>
      </c>
      <c r="OKT183" s="170" t="n">
        <f aca="false">OKZ183+OKY183</f>
        <v>0</v>
      </c>
      <c r="OKV183" s="170" t="s">
        <v>30</v>
      </c>
      <c r="OKW183" s="170" t="n">
        <v>197255.2</v>
      </c>
      <c r="OKX183" s="170" t="n">
        <f aca="false">OKX188+OKX214</f>
        <v>0</v>
      </c>
      <c r="OLC183" s="170" t="s">
        <v>30</v>
      </c>
      <c r="OLD183" s="170" t="n">
        <f aca="false">OLJ183+OLI183</f>
        <v>0</v>
      </c>
      <c r="OLF183" s="170" t="s">
        <v>30</v>
      </c>
      <c r="OLG183" s="170" t="n">
        <v>197255.2</v>
      </c>
      <c r="OLH183" s="170" t="n">
        <f aca="false">OLH188+OLH214</f>
        <v>0</v>
      </c>
      <c r="OLM183" s="170" t="s">
        <v>30</v>
      </c>
      <c r="OLN183" s="170" t="n">
        <f aca="false">OLT183+OLS183</f>
        <v>0</v>
      </c>
      <c r="OLP183" s="170" t="s">
        <v>30</v>
      </c>
      <c r="OLQ183" s="170" t="n">
        <v>197255.2</v>
      </c>
      <c r="OLR183" s="170" t="n">
        <f aca="false">OLR188+OLR214</f>
        <v>0</v>
      </c>
      <c r="OLW183" s="170" t="s">
        <v>30</v>
      </c>
      <c r="OLX183" s="170" t="n">
        <f aca="false">OMD183+OMC183</f>
        <v>0</v>
      </c>
      <c r="OLZ183" s="170" t="s">
        <v>30</v>
      </c>
      <c r="OMA183" s="170" t="n">
        <v>197255.2</v>
      </c>
      <c r="OMB183" s="170" t="n">
        <f aca="false">OMB188+OMB214</f>
        <v>0</v>
      </c>
      <c r="OMG183" s="170" t="s">
        <v>30</v>
      </c>
      <c r="OMH183" s="170" t="n">
        <f aca="false">OMN183+OMM183</f>
        <v>0</v>
      </c>
      <c r="OMJ183" s="170" t="s">
        <v>30</v>
      </c>
      <c r="OMK183" s="170" t="n">
        <v>197255.2</v>
      </c>
      <c r="OML183" s="170" t="n">
        <f aca="false">OML188+OML214</f>
        <v>0</v>
      </c>
      <c r="OMQ183" s="170" t="s">
        <v>30</v>
      </c>
      <c r="OMR183" s="170" t="n">
        <f aca="false">OMX183+OMW183</f>
        <v>0</v>
      </c>
      <c r="OMT183" s="170" t="s">
        <v>30</v>
      </c>
      <c r="OMU183" s="170" t="n">
        <v>197255.2</v>
      </c>
      <c r="OMV183" s="170" t="n">
        <f aca="false">OMV188+OMV214</f>
        <v>0</v>
      </c>
      <c r="ONA183" s="170" t="s">
        <v>30</v>
      </c>
      <c r="ONB183" s="170" t="n">
        <f aca="false">ONH183+ONG183</f>
        <v>0</v>
      </c>
      <c r="OND183" s="170" t="s">
        <v>30</v>
      </c>
      <c r="ONE183" s="170" t="n">
        <v>197255.2</v>
      </c>
      <c r="ONF183" s="170" t="n">
        <f aca="false">ONF188+ONF214</f>
        <v>0</v>
      </c>
      <c r="ONK183" s="170" t="s">
        <v>30</v>
      </c>
      <c r="ONL183" s="170" t="n">
        <f aca="false">ONR183+ONQ183</f>
        <v>0</v>
      </c>
      <c r="ONN183" s="170" t="s">
        <v>30</v>
      </c>
      <c r="ONO183" s="170" t="n">
        <v>197255.2</v>
      </c>
      <c r="ONP183" s="170" t="n">
        <f aca="false">ONP188+ONP214</f>
        <v>0</v>
      </c>
      <c r="ONU183" s="170" t="s">
        <v>30</v>
      </c>
      <c r="ONV183" s="170" t="n">
        <f aca="false">OOB183+OOA183</f>
        <v>0</v>
      </c>
      <c r="ONX183" s="170" t="s">
        <v>30</v>
      </c>
      <c r="ONY183" s="170" t="n">
        <v>197255.2</v>
      </c>
      <c r="ONZ183" s="170" t="n">
        <f aca="false">ONZ188+ONZ214</f>
        <v>0</v>
      </c>
      <c r="OOE183" s="170" t="s">
        <v>30</v>
      </c>
      <c r="OOF183" s="170" t="n">
        <f aca="false">OOL183+OOK183</f>
        <v>0</v>
      </c>
      <c r="OOH183" s="170" t="s">
        <v>30</v>
      </c>
      <c r="OOI183" s="170" t="n">
        <v>197255.2</v>
      </c>
      <c r="OOJ183" s="170" t="n">
        <f aca="false">OOJ188+OOJ214</f>
        <v>0</v>
      </c>
      <c r="OOO183" s="170" t="s">
        <v>30</v>
      </c>
      <c r="OOP183" s="170" t="n">
        <f aca="false">OOV183+OOU183</f>
        <v>0</v>
      </c>
      <c r="OOR183" s="170" t="s">
        <v>30</v>
      </c>
      <c r="OOS183" s="170" t="n">
        <v>197255.2</v>
      </c>
      <c r="OOT183" s="170" t="n">
        <f aca="false">OOT188+OOT214</f>
        <v>0</v>
      </c>
      <c r="OOY183" s="170" t="s">
        <v>30</v>
      </c>
      <c r="OOZ183" s="170" t="n">
        <f aca="false">OPF183+OPE183</f>
        <v>0</v>
      </c>
      <c r="OPB183" s="170" t="s">
        <v>30</v>
      </c>
      <c r="OPC183" s="170" t="n">
        <v>197255.2</v>
      </c>
      <c r="OPD183" s="170" t="n">
        <f aca="false">OPD188+OPD214</f>
        <v>0</v>
      </c>
      <c r="OPI183" s="170" t="s">
        <v>30</v>
      </c>
      <c r="OPJ183" s="170" t="n">
        <f aca="false">OPP183+OPO183</f>
        <v>0</v>
      </c>
      <c r="OPL183" s="170" t="s">
        <v>30</v>
      </c>
      <c r="OPM183" s="170" t="n">
        <v>197255.2</v>
      </c>
      <c r="OPN183" s="170" t="n">
        <f aca="false">OPN188+OPN214</f>
        <v>0</v>
      </c>
      <c r="OPS183" s="170" t="s">
        <v>30</v>
      </c>
      <c r="OPT183" s="170" t="n">
        <f aca="false">OPZ183+OPY183</f>
        <v>0</v>
      </c>
      <c r="OPV183" s="170" t="s">
        <v>30</v>
      </c>
      <c r="OPW183" s="170" t="n">
        <v>197255.2</v>
      </c>
      <c r="OPX183" s="170" t="n">
        <f aca="false">OPX188+OPX214</f>
        <v>0</v>
      </c>
      <c r="OQC183" s="170" t="s">
        <v>30</v>
      </c>
      <c r="OQD183" s="170" t="n">
        <f aca="false">OQJ183+OQI183</f>
        <v>0</v>
      </c>
      <c r="OQF183" s="170" t="s">
        <v>30</v>
      </c>
      <c r="OQG183" s="170" t="n">
        <v>197255.2</v>
      </c>
      <c r="OQH183" s="170" t="n">
        <f aca="false">OQH188+OQH214</f>
        <v>0</v>
      </c>
      <c r="OQM183" s="170" t="s">
        <v>30</v>
      </c>
      <c r="OQN183" s="170" t="n">
        <f aca="false">OQT183+OQS183</f>
        <v>0</v>
      </c>
      <c r="OQP183" s="170" t="s">
        <v>30</v>
      </c>
      <c r="OQQ183" s="170" t="n">
        <v>197255.2</v>
      </c>
      <c r="OQR183" s="170" t="n">
        <f aca="false">OQR188+OQR214</f>
        <v>0</v>
      </c>
      <c r="OQW183" s="170" t="s">
        <v>30</v>
      </c>
      <c r="OQX183" s="170" t="n">
        <f aca="false">ORD183+ORC183</f>
        <v>0</v>
      </c>
      <c r="OQZ183" s="170" t="s">
        <v>30</v>
      </c>
      <c r="ORA183" s="170" t="n">
        <v>197255.2</v>
      </c>
      <c r="ORB183" s="170" t="n">
        <f aca="false">ORB188+ORB214</f>
        <v>0</v>
      </c>
      <c r="ORG183" s="170" t="s">
        <v>30</v>
      </c>
      <c r="ORH183" s="170" t="n">
        <f aca="false">ORN183+ORM183</f>
        <v>0</v>
      </c>
      <c r="ORJ183" s="170" t="s">
        <v>30</v>
      </c>
      <c r="ORK183" s="170" t="n">
        <v>197255.2</v>
      </c>
      <c r="ORL183" s="170" t="n">
        <f aca="false">ORL188+ORL214</f>
        <v>0</v>
      </c>
      <c r="ORQ183" s="170" t="s">
        <v>30</v>
      </c>
      <c r="ORR183" s="170" t="n">
        <f aca="false">ORX183+ORW183</f>
        <v>0</v>
      </c>
      <c r="ORT183" s="170" t="s">
        <v>30</v>
      </c>
      <c r="ORU183" s="170" t="n">
        <v>197255.2</v>
      </c>
      <c r="ORV183" s="170" t="n">
        <f aca="false">ORV188+ORV214</f>
        <v>0</v>
      </c>
      <c r="OSA183" s="170" t="s">
        <v>30</v>
      </c>
      <c r="OSB183" s="170" t="n">
        <f aca="false">OSH183+OSG183</f>
        <v>0</v>
      </c>
      <c r="OSD183" s="170" t="s">
        <v>30</v>
      </c>
      <c r="OSE183" s="170" t="n">
        <v>197255.2</v>
      </c>
      <c r="OSF183" s="170" t="n">
        <f aca="false">OSF188+OSF214</f>
        <v>0</v>
      </c>
      <c r="OSK183" s="170" t="s">
        <v>30</v>
      </c>
      <c r="OSL183" s="170" t="n">
        <f aca="false">OSR183+OSQ183</f>
        <v>0</v>
      </c>
      <c r="OSN183" s="170" t="s">
        <v>30</v>
      </c>
      <c r="OSO183" s="170" t="n">
        <v>197255.2</v>
      </c>
      <c r="OSP183" s="170" t="n">
        <f aca="false">OSP188+OSP214</f>
        <v>0</v>
      </c>
      <c r="OSU183" s="170" t="s">
        <v>30</v>
      </c>
      <c r="OSV183" s="170" t="n">
        <f aca="false">OTB183+OTA183</f>
        <v>0</v>
      </c>
      <c r="OSX183" s="170" t="s">
        <v>30</v>
      </c>
      <c r="OSY183" s="170" t="n">
        <v>197255.2</v>
      </c>
      <c r="OSZ183" s="170" t="n">
        <f aca="false">OSZ188+OSZ214</f>
        <v>0</v>
      </c>
      <c r="OTE183" s="170" t="s">
        <v>30</v>
      </c>
      <c r="OTF183" s="170" t="n">
        <f aca="false">OTL183+OTK183</f>
        <v>0</v>
      </c>
      <c r="OTH183" s="170" t="s">
        <v>30</v>
      </c>
      <c r="OTI183" s="170" t="n">
        <v>197255.2</v>
      </c>
      <c r="OTJ183" s="170" t="n">
        <f aca="false">OTJ188+OTJ214</f>
        <v>0</v>
      </c>
      <c r="OTO183" s="170" t="s">
        <v>30</v>
      </c>
      <c r="OTP183" s="170" t="n">
        <f aca="false">OTV183+OTU183</f>
        <v>0</v>
      </c>
      <c r="OTR183" s="170" t="s">
        <v>30</v>
      </c>
      <c r="OTS183" s="170" t="n">
        <v>197255.2</v>
      </c>
      <c r="OTT183" s="170" t="n">
        <f aca="false">OTT188+OTT214</f>
        <v>0</v>
      </c>
      <c r="OTY183" s="170" t="s">
        <v>30</v>
      </c>
      <c r="OTZ183" s="170" t="n">
        <f aca="false">OUF183+OUE183</f>
        <v>0</v>
      </c>
      <c r="OUB183" s="170" t="s">
        <v>30</v>
      </c>
      <c r="OUC183" s="170" t="n">
        <v>197255.2</v>
      </c>
      <c r="OUD183" s="170" t="n">
        <f aca="false">OUD188+OUD214</f>
        <v>0</v>
      </c>
      <c r="OUI183" s="170" t="s">
        <v>30</v>
      </c>
      <c r="OUJ183" s="170" t="n">
        <f aca="false">OUP183+OUO183</f>
        <v>0</v>
      </c>
      <c r="OUL183" s="170" t="s">
        <v>30</v>
      </c>
      <c r="OUM183" s="170" t="n">
        <v>197255.2</v>
      </c>
      <c r="OUN183" s="170" t="n">
        <f aca="false">OUN188+OUN214</f>
        <v>0</v>
      </c>
      <c r="OUS183" s="170" t="s">
        <v>30</v>
      </c>
      <c r="OUT183" s="170" t="n">
        <f aca="false">OUZ183+OUY183</f>
        <v>0</v>
      </c>
      <c r="OUV183" s="170" t="s">
        <v>30</v>
      </c>
      <c r="OUW183" s="170" t="n">
        <v>197255.2</v>
      </c>
      <c r="OUX183" s="170" t="n">
        <f aca="false">OUX188+OUX214</f>
        <v>0</v>
      </c>
      <c r="OVC183" s="170" t="s">
        <v>30</v>
      </c>
      <c r="OVD183" s="170" t="n">
        <f aca="false">OVJ183+OVI183</f>
        <v>0</v>
      </c>
      <c r="OVF183" s="170" t="s">
        <v>30</v>
      </c>
      <c r="OVG183" s="170" t="n">
        <v>197255.2</v>
      </c>
      <c r="OVH183" s="170" t="n">
        <f aca="false">OVH188+OVH214</f>
        <v>0</v>
      </c>
      <c r="OVM183" s="170" t="s">
        <v>30</v>
      </c>
      <c r="OVN183" s="170" t="n">
        <f aca="false">OVT183+OVS183</f>
        <v>0</v>
      </c>
      <c r="OVP183" s="170" t="s">
        <v>30</v>
      </c>
      <c r="OVQ183" s="170" t="n">
        <v>197255.2</v>
      </c>
      <c r="OVR183" s="170" t="n">
        <f aca="false">OVR188+OVR214</f>
        <v>0</v>
      </c>
      <c r="OVW183" s="170" t="s">
        <v>30</v>
      </c>
      <c r="OVX183" s="170" t="n">
        <f aca="false">OWD183+OWC183</f>
        <v>0</v>
      </c>
      <c r="OVZ183" s="170" t="s">
        <v>30</v>
      </c>
      <c r="OWA183" s="170" t="n">
        <v>197255.2</v>
      </c>
      <c r="OWB183" s="170" t="n">
        <f aca="false">OWB188+OWB214</f>
        <v>0</v>
      </c>
      <c r="OWG183" s="170" t="s">
        <v>30</v>
      </c>
      <c r="OWH183" s="170" t="n">
        <f aca="false">OWN183+OWM183</f>
        <v>0</v>
      </c>
      <c r="OWJ183" s="170" t="s">
        <v>30</v>
      </c>
      <c r="OWK183" s="170" t="n">
        <v>197255.2</v>
      </c>
      <c r="OWL183" s="170" t="n">
        <f aca="false">OWL188+OWL214</f>
        <v>0</v>
      </c>
      <c r="OWQ183" s="170" t="s">
        <v>30</v>
      </c>
      <c r="OWR183" s="170" t="n">
        <f aca="false">OWX183+OWW183</f>
        <v>0</v>
      </c>
      <c r="OWT183" s="170" t="s">
        <v>30</v>
      </c>
      <c r="OWU183" s="170" t="n">
        <v>197255.2</v>
      </c>
      <c r="OWV183" s="170" t="n">
        <f aca="false">OWV188+OWV214</f>
        <v>0</v>
      </c>
      <c r="OXA183" s="170" t="s">
        <v>30</v>
      </c>
      <c r="OXB183" s="170" t="n">
        <f aca="false">OXH183+OXG183</f>
        <v>0</v>
      </c>
      <c r="OXD183" s="170" t="s">
        <v>30</v>
      </c>
      <c r="OXE183" s="170" t="n">
        <v>197255.2</v>
      </c>
      <c r="OXF183" s="170" t="n">
        <f aca="false">OXF188+OXF214</f>
        <v>0</v>
      </c>
      <c r="OXK183" s="170" t="s">
        <v>30</v>
      </c>
      <c r="OXL183" s="170" t="n">
        <f aca="false">OXR183+OXQ183</f>
        <v>0</v>
      </c>
      <c r="OXN183" s="170" t="s">
        <v>30</v>
      </c>
      <c r="OXO183" s="170" t="n">
        <v>197255.2</v>
      </c>
      <c r="OXP183" s="170" t="n">
        <f aca="false">OXP188+OXP214</f>
        <v>0</v>
      </c>
      <c r="OXU183" s="170" t="s">
        <v>30</v>
      </c>
      <c r="OXV183" s="170" t="n">
        <f aca="false">OYB183+OYA183</f>
        <v>0</v>
      </c>
      <c r="OXX183" s="170" t="s">
        <v>30</v>
      </c>
      <c r="OXY183" s="170" t="n">
        <v>197255.2</v>
      </c>
      <c r="OXZ183" s="170" t="n">
        <f aca="false">OXZ188+OXZ214</f>
        <v>0</v>
      </c>
      <c r="OYE183" s="170" t="s">
        <v>30</v>
      </c>
      <c r="OYF183" s="170" t="n">
        <f aca="false">OYL183+OYK183</f>
        <v>0</v>
      </c>
      <c r="OYH183" s="170" t="s">
        <v>30</v>
      </c>
      <c r="OYI183" s="170" t="n">
        <v>197255.2</v>
      </c>
      <c r="OYJ183" s="170" t="n">
        <f aca="false">OYJ188+OYJ214</f>
        <v>0</v>
      </c>
      <c r="OYO183" s="170" t="s">
        <v>30</v>
      </c>
      <c r="OYP183" s="170" t="n">
        <f aca="false">OYV183+OYU183</f>
        <v>0</v>
      </c>
      <c r="OYR183" s="170" t="s">
        <v>30</v>
      </c>
      <c r="OYS183" s="170" t="n">
        <v>197255.2</v>
      </c>
      <c r="OYT183" s="170" t="n">
        <f aca="false">OYT188+OYT214</f>
        <v>0</v>
      </c>
      <c r="OYY183" s="170" t="s">
        <v>30</v>
      </c>
      <c r="OYZ183" s="170" t="n">
        <f aca="false">OZF183+OZE183</f>
        <v>0</v>
      </c>
      <c r="OZB183" s="170" t="s">
        <v>30</v>
      </c>
      <c r="OZC183" s="170" t="n">
        <v>197255.2</v>
      </c>
      <c r="OZD183" s="170" t="n">
        <f aca="false">OZD188+OZD214</f>
        <v>0</v>
      </c>
      <c r="OZI183" s="170" t="s">
        <v>30</v>
      </c>
      <c r="OZJ183" s="170" t="n">
        <f aca="false">OZP183+OZO183</f>
        <v>0</v>
      </c>
      <c r="OZL183" s="170" t="s">
        <v>30</v>
      </c>
      <c r="OZM183" s="170" t="n">
        <v>197255.2</v>
      </c>
      <c r="OZN183" s="170" t="n">
        <f aca="false">OZN188+OZN214</f>
        <v>0</v>
      </c>
      <c r="OZS183" s="170" t="s">
        <v>30</v>
      </c>
      <c r="OZT183" s="170" t="n">
        <f aca="false">OZZ183+OZY183</f>
        <v>0</v>
      </c>
      <c r="OZV183" s="170" t="s">
        <v>30</v>
      </c>
      <c r="OZW183" s="170" t="n">
        <v>197255.2</v>
      </c>
      <c r="OZX183" s="170" t="n">
        <f aca="false">OZX188+OZX214</f>
        <v>0</v>
      </c>
      <c r="PAC183" s="170" t="s">
        <v>30</v>
      </c>
      <c r="PAD183" s="170" t="n">
        <f aca="false">PAJ183+PAI183</f>
        <v>0</v>
      </c>
      <c r="PAF183" s="170" t="s">
        <v>30</v>
      </c>
      <c r="PAG183" s="170" t="n">
        <v>197255.2</v>
      </c>
      <c r="PAH183" s="170" t="n">
        <f aca="false">PAH188+PAH214</f>
        <v>0</v>
      </c>
      <c r="PAM183" s="170" t="s">
        <v>30</v>
      </c>
      <c r="PAN183" s="170" t="n">
        <f aca="false">PAT183+PAS183</f>
        <v>0</v>
      </c>
      <c r="PAP183" s="170" t="s">
        <v>30</v>
      </c>
      <c r="PAQ183" s="170" t="n">
        <v>197255.2</v>
      </c>
      <c r="PAR183" s="170" t="n">
        <f aca="false">PAR188+PAR214</f>
        <v>0</v>
      </c>
      <c r="PAW183" s="170" t="s">
        <v>30</v>
      </c>
      <c r="PAX183" s="170" t="n">
        <f aca="false">PBD183+PBC183</f>
        <v>0</v>
      </c>
      <c r="PAZ183" s="170" t="s">
        <v>30</v>
      </c>
      <c r="PBA183" s="170" t="n">
        <v>197255.2</v>
      </c>
      <c r="PBB183" s="170" t="n">
        <f aca="false">PBB188+PBB214</f>
        <v>0</v>
      </c>
      <c r="PBG183" s="170" t="s">
        <v>30</v>
      </c>
      <c r="PBH183" s="170" t="n">
        <f aca="false">PBN183+PBM183</f>
        <v>0</v>
      </c>
      <c r="PBJ183" s="170" t="s">
        <v>30</v>
      </c>
      <c r="PBK183" s="170" t="n">
        <v>197255.2</v>
      </c>
      <c r="PBL183" s="170" t="n">
        <f aca="false">PBL188+PBL214</f>
        <v>0</v>
      </c>
      <c r="PBQ183" s="170" t="s">
        <v>30</v>
      </c>
      <c r="PBR183" s="170" t="n">
        <f aca="false">PBX183+PBW183</f>
        <v>0</v>
      </c>
      <c r="PBT183" s="170" t="s">
        <v>30</v>
      </c>
      <c r="PBU183" s="170" t="n">
        <v>197255.2</v>
      </c>
      <c r="PBV183" s="170" t="n">
        <f aca="false">PBV188+PBV214</f>
        <v>0</v>
      </c>
      <c r="PCA183" s="170" t="s">
        <v>30</v>
      </c>
      <c r="PCB183" s="170" t="n">
        <f aca="false">PCH183+PCG183</f>
        <v>0</v>
      </c>
      <c r="PCD183" s="170" t="s">
        <v>30</v>
      </c>
      <c r="PCE183" s="170" t="n">
        <v>197255.2</v>
      </c>
      <c r="PCF183" s="170" t="n">
        <f aca="false">PCF188+PCF214</f>
        <v>0</v>
      </c>
      <c r="PCK183" s="170" t="s">
        <v>30</v>
      </c>
      <c r="PCL183" s="170" t="n">
        <f aca="false">PCR183+PCQ183</f>
        <v>0</v>
      </c>
      <c r="PCN183" s="170" t="s">
        <v>30</v>
      </c>
      <c r="PCO183" s="170" t="n">
        <v>197255.2</v>
      </c>
      <c r="PCP183" s="170" t="n">
        <f aca="false">PCP188+PCP214</f>
        <v>0</v>
      </c>
      <c r="PCU183" s="170" t="s">
        <v>30</v>
      </c>
      <c r="PCV183" s="170" t="n">
        <f aca="false">PDB183+PDA183</f>
        <v>0</v>
      </c>
      <c r="PCX183" s="170" t="s">
        <v>30</v>
      </c>
      <c r="PCY183" s="170" t="n">
        <v>197255.2</v>
      </c>
      <c r="PCZ183" s="170" t="n">
        <f aca="false">PCZ188+PCZ214</f>
        <v>0</v>
      </c>
      <c r="PDE183" s="170" t="s">
        <v>30</v>
      </c>
      <c r="PDF183" s="170" t="n">
        <f aca="false">PDL183+PDK183</f>
        <v>0</v>
      </c>
      <c r="PDH183" s="170" t="s">
        <v>30</v>
      </c>
      <c r="PDI183" s="170" t="n">
        <v>197255.2</v>
      </c>
      <c r="PDJ183" s="170" t="n">
        <f aca="false">PDJ188+PDJ214</f>
        <v>0</v>
      </c>
      <c r="PDO183" s="170" t="s">
        <v>30</v>
      </c>
      <c r="PDP183" s="170" t="n">
        <f aca="false">PDV183+PDU183</f>
        <v>0</v>
      </c>
      <c r="PDR183" s="170" t="s">
        <v>30</v>
      </c>
      <c r="PDS183" s="170" t="n">
        <v>197255.2</v>
      </c>
      <c r="PDT183" s="170" t="n">
        <f aca="false">PDT188+PDT214</f>
        <v>0</v>
      </c>
      <c r="PDY183" s="170" t="s">
        <v>30</v>
      </c>
      <c r="PDZ183" s="170" t="n">
        <f aca="false">PEF183+PEE183</f>
        <v>0</v>
      </c>
      <c r="PEB183" s="170" t="s">
        <v>30</v>
      </c>
      <c r="PEC183" s="170" t="n">
        <v>197255.2</v>
      </c>
      <c r="PED183" s="170" t="n">
        <f aca="false">PED188+PED214</f>
        <v>0</v>
      </c>
      <c r="PEI183" s="170" t="s">
        <v>30</v>
      </c>
      <c r="PEJ183" s="170" t="n">
        <f aca="false">PEP183+PEO183</f>
        <v>0</v>
      </c>
      <c r="PEL183" s="170" t="s">
        <v>30</v>
      </c>
      <c r="PEM183" s="170" t="n">
        <v>197255.2</v>
      </c>
      <c r="PEN183" s="170" t="n">
        <f aca="false">PEN188+PEN214</f>
        <v>0</v>
      </c>
      <c r="PES183" s="170" t="s">
        <v>30</v>
      </c>
      <c r="PET183" s="170" t="n">
        <f aca="false">PEZ183+PEY183</f>
        <v>0</v>
      </c>
      <c r="PEV183" s="170" t="s">
        <v>30</v>
      </c>
      <c r="PEW183" s="170" t="n">
        <v>197255.2</v>
      </c>
      <c r="PEX183" s="170" t="n">
        <f aca="false">PEX188+PEX214</f>
        <v>0</v>
      </c>
      <c r="PFC183" s="170" t="s">
        <v>30</v>
      </c>
      <c r="PFD183" s="170" t="n">
        <f aca="false">PFJ183+PFI183</f>
        <v>0</v>
      </c>
      <c r="PFF183" s="170" t="s">
        <v>30</v>
      </c>
      <c r="PFG183" s="170" t="n">
        <v>197255.2</v>
      </c>
      <c r="PFH183" s="170" t="n">
        <f aca="false">PFH188+PFH214</f>
        <v>0</v>
      </c>
      <c r="PFM183" s="170" t="s">
        <v>30</v>
      </c>
      <c r="PFN183" s="170" t="n">
        <f aca="false">PFT183+PFS183</f>
        <v>0</v>
      </c>
      <c r="PFP183" s="170" t="s">
        <v>30</v>
      </c>
      <c r="PFQ183" s="170" t="n">
        <v>197255.2</v>
      </c>
      <c r="PFR183" s="170" t="n">
        <f aca="false">PFR188+PFR214</f>
        <v>0</v>
      </c>
      <c r="PFW183" s="170" t="s">
        <v>30</v>
      </c>
      <c r="PFX183" s="170" t="n">
        <f aca="false">PGD183+PGC183</f>
        <v>0</v>
      </c>
      <c r="PFZ183" s="170" t="s">
        <v>30</v>
      </c>
      <c r="PGA183" s="170" t="n">
        <v>197255.2</v>
      </c>
      <c r="PGB183" s="170" t="n">
        <f aca="false">PGB188+PGB214</f>
        <v>0</v>
      </c>
      <c r="PGG183" s="170" t="s">
        <v>30</v>
      </c>
      <c r="PGH183" s="170" t="n">
        <f aca="false">PGN183+PGM183</f>
        <v>0</v>
      </c>
      <c r="PGJ183" s="170" t="s">
        <v>30</v>
      </c>
      <c r="PGK183" s="170" t="n">
        <v>197255.2</v>
      </c>
      <c r="PGL183" s="170" t="n">
        <f aca="false">PGL188+PGL214</f>
        <v>0</v>
      </c>
      <c r="PGQ183" s="170" t="s">
        <v>30</v>
      </c>
      <c r="PGR183" s="170" t="n">
        <f aca="false">PGX183+PGW183</f>
        <v>0</v>
      </c>
      <c r="PGT183" s="170" t="s">
        <v>30</v>
      </c>
      <c r="PGU183" s="170" t="n">
        <v>197255.2</v>
      </c>
      <c r="PGV183" s="170" t="n">
        <f aca="false">PGV188+PGV214</f>
        <v>0</v>
      </c>
      <c r="PHA183" s="170" t="s">
        <v>30</v>
      </c>
      <c r="PHB183" s="170" t="n">
        <f aca="false">PHH183+PHG183</f>
        <v>0</v>
      </c>
      <c r="PHD183" s="170" t="s">
        <v>30</v>
      </c>
      <c r="PHE183" s="170" t="n">
        <v>197255.2</v>
      </c>
      <c r="PHF183" s="170" t="n">
        <f aca="false">PHF188+PHF214</f>
        <v>0</v>
      </c>
      <c r="PHK183" s="170" t="s">
        <v>30</v>
      </c>
      <c r="PHL183" s="170" t="n">
        <f aca="false">PHR183+PHQ183</f>
        <v>0</v>
      </c>
      <c r="PHN183" s="170" t="s">
        <v>30</v>
      </c>
      <c r="PHO183" s="170" t="n">
        <v>197255.2</v>
      </c>
      <c r="PHP183" s="170" t="n">
        <f aca="false">PHP188+PHP214</f>
        <v>0</v>
      </c>
      <c r="PHU183" s="170" t="s">
        <v>30</v>
      </c>
      <c r="PHV183" s="170" t="n">
        <f aca="false">PIB183+PIA183</f>
        <v>0</v>
      </c>
      <c r="PHX183" s="170" t="s">
        <v>30</v>
      </c>
      <c r="PHY183" s="170" t="n">
        <v>197255.2</v>
      </c>
      <c r="PHZ183" s="170" t="n">
        <f aca="false">PHZ188+PHZ214</f>
        <v>0</v>
      </c>
      <c r="PIE183" s="170" t="s">
        <v>30</v>
      </c>
      <c r="PIF183" s="170" t="n">
        <f aca="false">PIL183+PIK183</f>
        <v>0</v>
      </c>
      <c r="PIH183" s="170" t="s">
        <v>30</v>
      </c>
      <c r="PII183" s="170" t="n">
        <v>197255.2</v>
      </c>
      <c r="PIJ183" s="170" t="n">
        <f aca="false">PIJ188+PIJ214</f>
        <v>0</v>
      </c>
      <c r="PIO183" s="170" t="s">
        <v>30</v>
      </c>
      <c r="PIP183" s="170" t="n">
        <f aca="false">PIV183+PIU183</f>
        <v>0</v>
      </c>
      <c r="PIR183" s="170" t="s">
        <v>30</v>
      </c>
      <c r="PIS183" s="170" t="n">
        <v>197255.2</v>
      </c>
      <c r="PIT183" s="170" t="n">
        <f aca="false">PIT188+PIT214</f>
        <v>0</v>
      </c>
      <c r="PIY183" s="170" t="s">
        <v>30</v>
      </c>
      <c r="PIZ183" s="170" t="n">
        <f aca="false">PJF183+PJE183</f>
        <v>0</v>
      </c>
      <c r="PJB183" s="170" t="s">
        <v>30</v>
      </c>
      <c r="PJC183" s="170" t="n">
        <v>197255.2</v>
      </c>
      <c r="PJD183" s="170" t="n">
        <f aca="false">PJD188+PJD214</f>
        <v>0</v>
      </c>
      <c r="PJI183" s="170" t="s">
        <v>30</v>
      </c>
      <c r="PJJ183" s="170" t="n">
        <f aca="false">PJP183+PJO183</f>
        <v>0</v>
      </c>
      <c r="PJL183" s="170" t="s">
        <v>30</v>
      </c>
      <c r="PJM183" s="170" t="n">
        <v>197255.2</v>
      </c>
      <c r="PJN183" s="170" t="n">
        <f aca="false">PJN188+PJN214</f>
        <v>0</v>
      </c>
      <c r="PJS183" s="170" t="s">
        <v>30</v>
      </c>
      <c r="PJT183" s="170" t="n">
        <f aca="false">PJZ183+PJY183</f>
        <v>0</v>
      </c>
      <c r="PJV183" s="170" t="s">
        <v>30</v>
      </c>
      <c r="PJW183" s="170" t="n">
        <v>197255.2</v>
      </c>
      <c r="PJX183" s="170" t="n">
        <f aca="false">PJX188+PJX214</f>
        <v>0</v>
      </c>
      <c r="PKC183" s="170" t="s">
        <v>30</v>
      </c>
      <c r="PKD183" s="170" t="n">
        <f aca="false">PKJ183+PKI183</f>
        <v>0</v>
      </c>
      <c r="PKF183" s="170" t="s">
        <v>30</v>
      </c>
      <c r="PKG183" s="170" t="n">
        <v>197255.2</v>
      </c>
      <c r="PKH183" s="170" t="n">
        <f aca="false">PKH188+PKH214</f>
        <v>0</v>
      </c>
      <c r="PKM183" s="170" t="s">
        <v>30</v>
      </c>
      <c r="PKN183" s="170" t="n">
        <f aca="false">PKT183+PKS183</f>
        <v>0</v>
      </c>
      <c r="PKP183" s="170" t="s">
        <v>30</v>
      </c>
      <c r="PKQ183" s="170" t="n">
        <v>197255.2</v>
      </c>
      <c r="PKR183" s="170" t="n">
        <f aca="false">PKR188+PKR214</f>
        <v>0</v>
      </c>
      <c r="PKW183" s="170" t="s">
        <v>30</v>
      </c>
      <c r="PKX183" s="170" t="n">
        <f aca="false">PLD183+PLC183</f>
        <v>0</v>
      </c>
      <c r="PKZ183" s="170" t="s">
        <v>30</v>
      </c>
      <c r="PLA183" s="170" t="n">
        <v>197255.2</v>
      </c>
      <c r="PLB183" s="170" t="n">
        <f aca="false">PLB188+PLB214</f>
        <v>0</v>
      </c>
      <c r="PLG183" s="170" t="s">
        <v>30</v>
      </c>
      <c r="PLH183" s="170" t="n">
        <f aca="false">PLN183+PLM183</f>
        <v>0</v>
      </c>
      <c r="PLJ183" s="170" t="s">
        <v>30</v>
      </c>
      <c r="PLK183" s="170" t="n">
        <v>197255.2</v>
      </c>
      <c r="PLL183" s="170" t="n">
        <f aca="false">PLL188+PLL214</f>
        <v>0</v>
      </c>
      <c r="PLQ183" s="170" t="s">
        <v>30</v>
      </c>
      <c r="PLR183" s="170" t="n">
        <f aca="false">PLX183+PLW183</f>
        <v>0</v>
      </c>
      <c r="PLT183" s="170" t="s">
        <v>30</v>
      </c>
      <c r="PLU183" s="170" t="n">
        <v>197255.2</v>
      </c>
      <c r="PLV183" s="170" t="n">
        <f aca="false">PLV188+PLV214</f>
        <v>0</v>
      </c>
      <c r="PMA183" s="170" t="s">
        <v>30</v>
      </c>
      <c r="PMB183" s="170" t="n">
        <f aca="false">PMH183+PMG183</f>
        <v>0</v>
      </c>
      <c r="PMD183" s="170" t="s">
        <v>30</v>
      </c>
      <c r="PME183" s="170" t="n">
        <v>197255.2</v>
      </c>
      <c r="PMF183" s="170" t="n">
        <f aca="false">PMF188+PMF214</f>
        <v>0</v>
      </c>
      <c r="PMK183" s="170" t="s">
        <v>30</v>
      </c>
      <c r="PML183" s="170" t="n">
        <f aca="false">PMR183+PMQ183</f>
        <v>0</v>
      </c>
      <c r="PMN183" s="170" t="s">
        <v>30</v>
      </c>
      <c r="PMO183" s="170" t="n">
        <v>197255.2</v>
      </c>
      <c r="PMP183" s="170" t="n">
        <f aca="false">PMP188+PMP214</f>
        <v>0</v>
      </c>
      <c r="PMU183" s="170" t="s">
        <v>30</v>
      </c>
      <c r="PMV183" s="170" t="n">
        <f aca="false">PNB183+PNA183</f>
        <v>0</v>
      </c>
      <c r="PMX183" s="170" t="s">
        <v>30</v>
      </c>
      <c r="PMY183" s="170" t="n">
        <v>197255.2</v>
      </c>
      <c r="PMZ183" s="170" t="n">
        <f aca="false">PMZ188+PMZ214</f>
        <v>0</v>
      </c>
      <c r="PNE183" s="170" t="s">
        <v>30</v>
      </c>
      <c r="PNF183" s="170" t="n">
        <f aca="false">PNL183+PNK183</f>
        <v>0</v>
      </c>
      <c r="PNH183" s="170" t="s">
        <v>30</v>
      </c>
      <c r="PNI183" s="170" t="n">
        <v>197255.2</v>
      </c>
      <c r="PNJ183" s="170" t="n">
        <f aca="false">PNJ188+PNJ214</f>
        <v>0</v>
      </c>
      <c r="PNO183" s="170" t="s">
        <v>30</v>
      </c>
      <c r="PNP183" s="170" t="n">
        <f aca="false">PNV183+PNU183</f>
        <v>0</v>
      </c>
      <c r="PNR183" s="170" t="s">
        <v>30</v>
      </c>
      <c r="PNS183" s="170" t="n">
        <v>197255.2</v>
      </c>
      <c r="PNT183" s="170" t="n">
        <f aca="false">PNT188+PNT214</f>
        <v>0</v>
      </c>
      <c r="PNY183" s="170" t="s">
        <v>30</v>
      </c>
      <c r="PNZ183" s="170" t="n">
        <f aca="false">POF183+POE183</f>
        <v>0</v>
      </c>
      <c r="POB183" s="170" t="s">
        <v>30</v>
      </c>
      <c r="POC183" s="170" t="n">
        <v>197255.2</v>
      </c>
      <c r="POD183" s="170" t="n">
        <f aca="false">POD188+POD214</f>
        <v>0</v>
      </c>
      <c r="POI183" s="170" t="s">
        <v>30</v>
      </c>
      <c r="POJ183" s="170" t="n">
        <f aca="false">POP183+POO183</f>
        <v>0</v>
      </c>
      <c r="POL183" s="170" t="s">
        <v>30</v>
      </c>
      <c r="POM183" s="170" t="n">
        <v>197255.2</v>
      </c>
      <c r="PON183" s="170" t="n">
        <f aca="false">PON188+PON214</f>
        <v>0</v>
      </c>
      <c r="POS183" s="170" t="s">
        <v>30</v>
      </c>
      <c r="POT183" s="170" t="n">
        <f aca="false">POZ183+POY183</f>
        <v>0</v>
      </c>
      <c r="POV183" s="170" t="s">
        <v>30</v>
      </c>
      <c r="POW183" s="170" t="n">
        <v>197255.2</v>
      </c>
      <c r="POX183" s="170" t="n">
        <f aca="false">POX188+POX214</f>
        <v>0</v>
      </c>
      <c r="PPC183" s="170" t="s">
        <v>30</v>
      </c>
      <c r="PPD183" s="170" t="n">
        <f aca="false">PPJ183+PPI183</f>
        <v>0</v>
      </c>
      <c r="PPF183" s="170" t="s">
        <v>30</v>
      </c>
      <c r="PPG183" s="170" t="n">
        <v>197255.2</v>
      </c>
      <c r="PPH183" s="170" t="n">
        <f aca="false">PPH188+PPH214</f>
        <v>0</v>
      </c>
      <c r="PPM183" s="170" t="s">
        <v>30</v>
      </c>
      <c r="PPN183" s="170" t="n">
        <f aca="false">PPT183+PPS183</f>
        <v>0</v>
      </c>
      <c r="PPP183" s="170" t="s">
        <v>30</v>
      </c>
      <c r="PPQ183" s="170" t="n">
        <v>197255.2</v>
      </c>
      <c r="PPR183" s="170" t="n">
        <f aca="false">PPR188+PPR214</f>
        <v>0</v>
      </c>
      <c r="PPW183" s="170" t="s">
        <v>30</v>
      </c>
      <c r="PPX183" s="170" t="n">
        <f aca="false">PQD183+PQC183</f>
        <v>0</v>
      </c>
      <c r="PPZ183" s="170" t="s">
        <v>30</v>
      </c>
      <c r="PQA183" s="170" t="n">
        <v>197255.2</v>
      </c>
      <c r="PQB183" s="170" t="n">
        <f aca="false">PQB188+PQB214</f>
        <v>0</v>
      </c>
      <c r="PQG183" s="170" t="s">
        <v>30</v>
      </c>
      <c r="PQH183" s="170" t="n">
        <f aca="false">PQN183+PQM183</f>
        <v>0</v>
      </c>
      <c r="PQJ183" s="170" t="s">
        <v>30</v>
      </c>
      <c r="PQK183" s="170" t="n">
        <v>197255.2</v>
      </c>
      <c r="PQL183" s="170" t="n">
        <f aca="false">PQL188+PQL214</f>
        <v>0</v>
      </c>
      <c r="PQQ183" s="170" t="s">
        <v>30</v>
      </c>
      <c r="PQR183" s="170" t="n">
        <f aca="false">PQX183+PQW183</f>
        <v>0</v>
      </c>
      <c r="PQT183" s="170" t="s">
        <v>30</v>
      </c>
      <c r="PQU183" s="170" t="n">
        <v>197255.2</v>
      </c>
      <c r="PQV183" s="170" t="n">
        <f aca="false">PQV188+PQV214</f>
        <v>0</v>
      </c>
      <c r="PRA183" s="170" t="s">
        <v>30</v>
      </c>
      <c r="PRB183" s="170" t="n">
        <f aca="false">PRH183+PRG183</f>
        <v>0</v>
      </c>
      <c r="PRD183" s="170" t="s">
        <v>30</v>
      </c>
      <c r="PRE183" s="170" t="n">
        <v>197255.2</v>
      </c>
      <c r="PRF183" s="170" t="n">
        <f aca="false">PRF188+PRF214</f>
        <v>0</v>
      </c>
      <c r="PRK183" s="170" t="s">
        <v>30</v>
      </c>
      <c r="PRL183" s="170" t="n">
        <f aca="false">PRR183+PRQ183</f>
        <v>0</v>
      </c>
      <c r="PRN183" s="170" t="s">
        <v>30</v>
      </c>
      <c r="PRO183" s="170" t="n">
        <v>197255.2</v>
      </c>
      <c r="PRP183" s="170" t="n">
        <f aca="false">PRP188+PRP214</f>
        <v>0</v>
      </c>
      <c r="PRU183" s="170" t="s">
        <v>30</v>
      </c>
      <c r="PRV183" s="170" t="n">
        <f aca="false">PSB183+PSA183</f>
        <v>0</v>
      </c>
      <c r="PRX183" s="170" t="s">
        <v>30</v>
      </c>
      <c r="PRY183" s="170" t="n">
        <v>197255.2</v>
      </c>
      <c r="PRZ183" s="170" t="n">
        <f aca="false">PRZ188+PRZ214</f>
        <v>0</v>
      </c>
      <c r="PSE183" s="170" t="s">
        <v>30</v>
      </c>
      <c r="PSF183" s="170" t="n">
        <f aca="false">PSL183+PSK183</f>
        <v>0</v>
      </c>
      <c r="PSH183" s="170" t="s">
        <v>30</v>
      </c>
      <c r="PSI183" s="170" t="n">
        <v>197255.2</v>
      </c>
      <c r="PSJ183" s="170" t="n">
        <f aca="false">PSJ188+PSJ214</f>
        <v>0</v>
      </c>
      <c r="PSO183" s="170" t="s">
        <v>30</v>
      </c>
      <c r="PSP183" s="170" t="n">
        <f aca="false">PSV183+PSU183</f>
        <v>0</v>
      </c>
      <c r="PSR183" s="170" t="s">
        <v>30</v>
      </c>
      <c r="PSS183" s="170" t="n">
        <v>197255.2</v>
      </c>
      <c r="PST183" s="170" t="n">
        <f aca="false">PST188+PST214</f>
        <v>0</v>
      </c>
      <c r="PSY183" s="170" t="s">
        <v>30</v>
      </c>
      <c r="PSZ183" s="170" t="n">
        <f aca="false">PTF183+PTE183</f>
        <v>0</v>
      </c>
      <c r="PTB183" s="170" t="s">
        <v>30</v>
      </c>
      <c r="PTC183" s="170" t="n">
        <v>197255.2</v>
      </c>
      <c r="PTD183" s="170" t="n">
        <f aca="false">PTD188+PTD214</f>
        <v>0</v>
      </c>
      <c r="PTI183" s="170" t="s">
        <v>30</v>
      </c>
      <c r="PTJ183" s="170" t="n">
        <f aca="false">PTP183+PTO183</f>
        <v>0</v>
      </c>
      <c r="PTL183" s="170" t="s">
        <v>30</v>
      </c>
      <c r="PTM183" s="170" t="n">
        <v>197255.2</v>
      </c>
      <c r="PTN183" s="170" t="n">
        <f aca="false">PTN188+PTN214</f>
        <v>0</v>
      </c>
      <c r="PTS183" s="170" t="s">
        <v>30</v>
      </c>
      <c r="PTT183" s="170" t="n">
        <f aca="false">PTZ183+PTY183</f>
        <v>0</v>
      </c>
      <c r="PTV183" s="170" t="s">
        <v>30</v>
      </c>
      <c r="PTW183" s="170" t="n">
        <v>197255.2</v>
      </c>
      <c r="PTX183" s="170" t="n">
        <f aca="false">PTX188+PTX214</f>
        <v>0</v>
      </c>
      <c r="PUC183" s="170" t="s">
        <v>30</v>
      </c>
      <c r="PUD183" s="170" t="n">
        <f aca="false">PUJ183+PUI183</f>
        <v>0</v>
      </c>
      <c r="PUF183" s="170" t="s">
        <v>30</v>
      </c>
      <c r="PUG183" s="170" t="n">
        <v>197255.2</v>
      </c>
      <c r="PUH183" s="170" t="n">
        <f aca="false">PUH188+PUH214</f>
        <v>0</v>
      </c>
      <c r="PUM183" s="170" t="s">
        <v>30</v>
      </c>
      <c r="PUN183" s="170" t="n">
        <f aca="false">PUT183+PUS183</f>
        <v>0</v>
      </c>
      <c r="PUP183" s="170" t="s">
        <v>30</v>
      </c>
      <c r="PUQ183" s="170" t="n">
        <v>197255.2</v>
      </c>
      <c r="PUR183" s="170" t="n">
        <f aca="false">PUR188+PUR214</f>
        <v>0</v>
      </c>
      <c r="PUW183" s="170" t="s">
        <v>30</v>
      </c>
      <c r="PUX183" s="170" t="n">
        <f aca="false">PVD183+PVC183</f>
        <v>0</v>
      </c>
      <c r="PUZ183" s="170" t="s">
        <v>30</v>
      </c>
      <c r="PVA183" s="170" t="n">
        <v>197255.2</v>
      </c>
      <c r="PVB183" s="170" t="n">
        <f aca="false">PVB188+PVB214</f>
        <v>0</v>
      </c>
      <c r="PVG183" s="170" t="s">
        <v>30</v>
      </c>
      <c r="PVH183" s="170" t="n">
        <f aca="false">PVN183+PVM183</f>
        <v>0</v>
      </c>
      <c r="PVJ183" s="170" t="s">
        <v>30</v>
      </c>
      <c r="PVK183" s="170" t="n">
        <v>197255.2</v>
      </c>
      <c r="PVL183" s="170" t="n">
        <f aca="false">PVL188+PVL214</f>
        <v>0</v>
      </c>
      <c r="PVQ183" s="170" t="s">
        <v>30</v>
      </c>
      <c r="PVR183" s="170" t="n">
        <f aca="false">PVX183+PVW183</f>
        <v>0</v>
      </c>
      <c r="PVT183" s="170" t="s">
        <v>30</v>
      </c>
      <c r="PVU183" s="170" t="n">
        <v>197255.2</v>
      </c>
      <c r="PVV183" s="170" t="n">
        <f aca="false">PVV188+PVV214</f>
        <v>0</v>
      </c>
      <c r="PWA183" s="170" t="s">
        <v>30</v>
      </c>
      <c r="PWB183" s="170" t="n">
        <f aca="false">PWH183+PWG183</f>
        <v>0</v>
      </c>
      <c r="PWD183" s="170" t="s">
        <v>30</v>
      </c>
      <c r="PWE183" s="170" t="n">
        <v>197255.2</v>
      </c>
      <c r="PWF183" s="170" t="n">
        <f aca="false">PWF188+PWF214</f>
        <v>0</v>
      </c>
      <c r="PWK183" s="170" t="s">
        <v>30</v>
      </c>
      <c r="PWL183" s="170" t="n">
        <f aca="false">PWR183+PWQ183</f>
        <v>0</v>
      </c>
      <c r="PWN183" s="170" t="s">
        <v>30</v>
      </c>
      <c r="PWO183" s="170" t="n">
        <v>197255.2</v>
      </c>
      <c r="PWP183" s="170" t="n">
        <f aca="false">PWP188+PWP214</f>
        <v>0</v>
      </c>
      <c r="PWU183" s="170" t="s">
        <v>30</v>
      </c>
      <c r="PWV183" s="170" t="n">
        <f aca="false">PXB183+PXA183</f>
        <v>0</v>
      </c>
      <c r="PWX183" s="170" t="s">
        <v>30</v>
      </c>
      <c r="PWY183" s="170" t="n">
        <v>197255.2</v>
      </c>
      <c r="PWZ183" s="170" t="n">
        <f aca="false">PWZ188+PWZ214</f>
        <v>0</v>
      </c>
      <c r="PXE183" s="170" t="s">
        <v>30</v>
      </c>
      <c r="PXF183" s="170" t="n">
        <f aca="false">PXL183+PXK183</f>
        <v>0</v>
      </c>
      <c r="PXH183" s="170" t="s">
        <v>30</v>
      </c>
      <c r="PXI183" s="170" t="n">
        <v>197255.2</v>
      </c>
      <c r="PXJ183" s="170" t="n">
        <f aca="false">PXJ188+PXJ214</f>
        <v>0</v>
      </c>
      <c r="PXO183" s="170" t="s">
        <v>30</v>
      </c>
      <c r="PXP183" s="170" t="n">
        <f aca="false">PXV183+PXU183</f>
        <v>0</v>
      </c>
      <c r="PXR183" s="170" t="s">
        <v>30</v>
      </c>
      <c r="PXS183" s="170" t="n">
        <v>197255.2</v>
      </c>
      <c r="PXT183" s="170" t="n">
        <f aca="false">PXT188+PXT214</f>
        <v>0</v>
      </c>
      <c r="PXY183" s="170" t="s">
        <v>30</v>
      </c>
      <c r="PXZ183" s="170" t="n">
        <f aca="false">PYF183+PYE183</f>
        <v>0</v>
      </c>
      <c r="PYB183" s="170" t="s">
        <v>30</v>
      </c>
      <c r="PYC183" s="170" t="n">
        <v>197255.2</v>
      </c>
      <c r="PYD183" s="170" t="n">
        <f aca="false">PYD188+PYD214</f>
        <v>0</v>
      </c>
      <c r="PYI183" s="170" t="s">
        <v>30</v>
      </c>
      <c r="PYJ183" s="170" t="n">
        <f aca="false">PYP183+PYO183</f>
        <v>0</v>
      </c>
      <c r="PYL183" s="170" t="s">
        <v>30</v>
      </c>
      <c r="PYM183" s="170" t="n">
        <v>197255.2</v>
      </c>
      <c r="PYN183" s="170" t="n">
        <f aca="false">PYN188+PYN214</f>
        <v>0</v>
      </c>
      <c r="PYS183" s="170" t="s">
        <v>30</v>
      </c>
      <c r="PYT183" s="170" t="n">
        <f aca="false">PYZ183+PYY183</f>
        <v>0</v>
      </c>
      <c r="PYV183" s="170" t="s">
        <v>30</v>
      </c>
      <c r="PYW183" s="170" t="n">
        <v>197255.2</v>
      </c>
      <c r="PYX183" s="170" t="n">
        <f aca="false">PYX188+PYX214</f>
        <v>0</v>
      </c>
      <c r="PZC183" s="170" t="s">
        <v>30</v>
      </c>
      <c r="PZD183" s="170" t="n">
        <f aca="false">PZJ183+PZI183</f>
        <v>0</v>
      </c>
      <c r="PZF183" s="170" t="s">
        <v>30</v>
      </c>
      <c r="PZG183" s="170" t="n">
        <v>197255.2</v>
      </c>
      <c r="PZH183" s="170" t="n">
        <f aca="false">PZH188+PZH214</f>
        <v>0</v>
      </c>
      <c r="PZM183" s="170" t="s">
        <v>30</v>
      </c>
      <c r="PZN183" s="170" t="n">
        <f aca="false">PZT183+PZS183</f>
        <v>0</v>
      </c>
      <c r="PZP183" s="170" t="s">
        <v>30</v>
      </c>
      <c r="PZQ183" s="170" t="n">
        <v>197255.2</v>
      </c>
      <c r="PZR183" s="170" t="n">
        <f aca="false">PZR188+PZR214</f>
        <v>0</v>
      </c>
      <c r="PZW183" s="170" t="s">
        <v>30</v>
      </c>
      <c r="PZX183" s="170" t="n">
        <f aca="false">QAD183+QAC183</f>
        <v>0</v>
      </c>
      <c r="PZZ183" s="170" t="s">
        <v>30</v>
      </c>
      <c r="QAA183" s="170" t="n">
        <v>197255.2</v>
      </c>
      <c r="QAB183" s="170" t="n">
        <f aca="false">QAB188+QAB214</f>
        <v>0</v>
      </c>
      <c r="QAG183" s="170" t="s">
        <v>30</v>
      </c>
      <c r="QAH183" s="170" t="n">
        <f aca="false">QAN183+QAM183</f>
        <v>0</v>
      </c>
      <c r="QAJ183" s="170" t="s">
        <v>30</v>
      </c>
      <c r="QAK183" s="170" t="n">
        <v>197255.2</v>
      </c>
      <c r="QAL183" s="170" t="n">
        <f aca="false">QAL188+QAL214</f>
        <v>0</v>
      </c>
      <c r="QAQ183" s="170" t="s">
        <v>30</v>
      </c>
      <c r="QAR183" s="170" t="n">
        <f aca="false">QAX183+QAW183</f>
        <v>0</v>
      </c>
      <c r="QAT183" s="170" t="s">
        <v>30</v>
      </c>
      <c r="QAU183" s="170" t="n">
        <v>197255.2</v>
      </c>
      <c r="QAV183" s="170" t="n">
        <f aca="false">QAV188+QAV214</f>
        <v>0</v>
      </c>
      <c r="QBA183" s="170" t="s">
        <v>30</v>
      </c>
      <c r="QBB183" s="170" t="n">
        <f aca="false">QBH183+QBG183</f>
        <v>0</v>
      </c>
      <c r="QBD183" s="170" t="s">
        <v>30</v>
      </c>
      <c r="QBE183" s="170" t="n">
        <v>197255.2</v>
      </c>
      <c r="QBF183" s="170" t="n">
        <f aca="false">QBF188+QBF214</f>
        <v>0</v>
      </c>
      <c r="QBK183" s="170" t="s">
        <v>30</v>
      </c>
      <c r="QBL183" s="170" t="n">
        <f aca="false">QBR183+QBQ183</f>
        <v>0</v>
      </c>
      <c r="QBN183" s="170" t="s">
        <v>30</v>
      </c>
      <c r="QBO183" s="170" t="n">
        <v>197255.2</v>
      </c>
      <c r="QBP183" s="170" t="n">
        <f aca="false">QBP188+QBP214</f>
        <v>0</v>
      </c>
      <c r="QBU183" s="170" t="s">
        <v>30</v>
      </c>
      <c r="QBV183" s="170" t="n">
        <f aca="false">QCB183+QCA183</f>
        <v>0</v>
      </c>
      <c r="QBX183" s="170" t="s">
        <v>30</v>
      </c>
      <c r="QBY183" s="170" t="n">
        <v>197255.2</v>
      </c>
      <c r="QBZ183" s="170" t="n">
        <f aca="false">QBZ188+QBZ214</f>
        <v>0</v>
      </c>
      <c r="QCE183" s="170" t="s">
        <v>30</v>
      </c>
      <c r="QCF183" s="170" t="n">
        <f aca="false">QCL183+QCK183</f>
        <v>0</v>
      </c>
      <c r="QCH183" s="170" t="s">
        <v>30</v>
      </c>
      <c r="QCI183" s="170" t="n">
        <v>197255.2</v>
      </c>
      <c r="QCJ183" s="170" t="n">
        <f aca="false">QCJ188+QCJ214</f>
        <v>0</v>
      </c>
      <c r="QCO183" s="170" t="s">
        <v>30</v>
      </c>
      <c r="QCP183" s="170" t="n">
        <f aca="false">QCV183+QCU183</f>
        <v>0</v>
      </c>
      <c r="QCR183" s="170" t="s">
        <v>30</v>
      </c>
      <c r="QCS183" s="170" t="n">
        <v>197255.2</v>
      </c>
      <c r="QCT183" s="170" t="n">
        <f aca="false">QCT188+QCT214</f>
        <v>0</v>
      </c>
      <c r="QCY183" s="170" t="s">
        <v>30</v>
      </c>
      <c r="QCZ183" s="170" t="n">
        <f aca="false">QDF183+QDE183</f>
        <v>0</v>
      </c>
      <c r="QDB183" s="170" t="s">
        <v>30</v>
      </c>
      <c r="QDC183" s="170" t="n">
        <v>197255.2</v>
      </c>
      <c r="QDD183" s="170" t="n">
        <f aca="false">QDD188+QDD214</f>
        <v>0</v>
      </c>
      <c r="QDI183" s="170" t="s">
        <v>30</v>
      </c>
      <c r="QDJ183" s="170" t="n">
        <f aca="false">QDP183+QDO183</f>
        <v>0</v>
      </c>
      <c r="QDL183" s="170" t="s">
        <v>30</v>
      </c>
      <c r="QDM183" s="170" t="n">
        <v>197255.2</v>
      </c>
      <c r="QDN183" s="170" t="n">
        <f aca="false">QDN188+QDN214</f>
        <v>0</v>
      </c>
      <c r="QDS183" s="170" t="s">
        <v>30</v>
      </c>
      <c r="QDT183" s="170" t="n">
        <f aca="false">QDZ183+QDY183</f>
        <v>0</v>
      </c>
      <c r="QDV183" s="170" t="s">
        <v>30</v>
      </c>
      <c r="QDW183" s="170" t="n">
        <v>197255.2</v>
      </c>
      <c r="QDX183" s="170" t="n">
        <f aca="false">QDX188+QDX214</f>
        <v>0</v>
      </c>
      <c r="QEC183" s="170" t="s">
        <v>30</v>
      </c>
      <c r="QED183" s="170" t="n">
        <f aca="false">QEJ183+QEI183</f>
        <v>0</v>
      </c>
      <c r="QEF183" s="170" t="s">
        <v>30</v>
      </c>
      <c r="QEG183" s="170" t="n">
        <v>197255.2</v>
      </c>
      <c r="QEH183" s="170" t="n">
        <f aca="false">QEH188+QEH214</f>
        <v>0</v>
      </c>
      <c r="QEM183" s="170" t="s">
        <v>30</v>
      </c>
      <c r="QEN183" s="170" t="n">
        <f aca="false">QET183+QES183</f>
        <v>0</v>
      </c>
      <c r="QEP183" s="170" t="s">
        <v>30</v>
      </c>
      <c r="QEQ183" s="170" t="n">
        <v>197255.2</v>
      </c>
      <c r="QER183" s="170" t="n">
        <f aca="false">QER188+QER214</f>
        <v>0</v>
      </c>
      <c r="QEW183" s="170" t="s">
        <v>30</v>
      </c>
      <c r="QEX183" s="170" t="n">
        <f aca="false">QFD183+QFC183</f>
        <v>0</v>
      </c>
      <c r="QEZ183" s="170" t="s">
        <v>30</v>
      </c>
      <c r="QFA183" s="170" t="n">
        <v>197255.2</v>
      </c>
      <c r="QFB183" s="170" t="n">
        <f aca="false">QFB188+QFB214</f>
        <v>0</v>
      </c>
      <c r="QFG183" s="170" t="s">
        <v>30</v>
      </c>
      <c r="QFH183" s="170" t="n">
        <f aca="false">QFN183+QFM183</f>
        <v>0</v>
      </c>
      <c r="QFJ183" s="170" t="s">
        <v>30</v>
      </c>
      <c r="QFK183" s="170" t="n">
        <v>197255.2</v>
      </c>
      <c r="QFL183" s="170" t="n">
        <f aca="false">QFL188+QFL214</f>
        <v>0</v>
      </c>
      <c r="QFQ183" s="170" t="s">
        <v>30</v>
      </c>
      <c r="QFR183" s="170" t="n">
        <f aca="false">QFX183+QFW183</f>
        <v>0</v>
      </c>
      <c r="QFT183" s="170" t="s">
        <v>30</v>
      </c>
      <c r="QFU183" s="170" t="n">
        <v>197255.2</v>
      </c>
      <c r="QFV183" s="170" t="n">
        <f aca="false">QFV188+QFV214</f>
        <v>0</v>
      </c>
      <c r="QGA183" s="170" t="s">
        <v>30</v>
      </c>
      <c r="QGB183" s="170" t="n">
        <f aca="false">QGH183+QGG183</f>
        <v>0</v>
      </c>
      <c r="QGD183" s="170" t="s">
        <v>30</v>
      </c>
      <c r="QGE183" s="170" t="n">
        <v>197255.2</v>
      </c>
      <c r="QGF183" s="170" t="n">
        <f aca="false">QGF188+QGF214</f>
        <v>0</v>
      </c>
      <c r="QGK183" s="170" t="s">
        <v>30</v>
      </c>
      <c r="QGL183" s="170" t="n">
        <f aca="false">QGR183+QGQ183</f>
        <v>0</v>
      </c>
      <c r="QGN183" s="170" t="s">
        <v>30</v>
      </c>
      <c r="QGO183" s="170" t="n">
        <v>197255.2</v>
      </c>
      <c r="QGP183" s="170" t="n">
        <f aca="false">QGP188+QGP214</f>
        <v>0</v>
      </c>
      <c r="QGU183" s="170" t="s">
        <v>30</v>
      </c>
      <c r="QGV183" s="170" t="n">
        <f aca="false">QHB183+QHA183</f>
        <v>0</v>
      </c>
      <c r="QGX183" s="170" t="s">
        <v>30</v>
      </c>
      <c r="QGY183" s="170" t="n">
        <v>197255.2</v>
      </c>
      <c r="QGZ183" s="170" t="n">
        <f aca="false">QGZ188+QGZ214</f>
        <v>0</v>
      </c>
      <c r="QHE183" s="170" t="s">
        <v>30</v>
      </c>
      <c r="QHF183" s="170" t="n">
        <f aca="false">QHL183+QHK183</f>
        <v>0</v>
      </c>
      <c r="QHH183" s="170" t="s">
        <v>30</v>
      </c>
      <c r="QHI183" s="170" t="n">
        <v>197255.2</v>
      </c>
      <c r="QHJ183" s="170" t="n">
        <f aca="false">QHJ188+QHJ214</f>
        <v>0</v>
      </c>
      <c r="QHO183" s="170" t="s">
        <v>30</v>
      </c>
      <c r="QHP183" s="170" t="n">
        <f aca="false">QHV183+QHU183</f>
        <v>0</v>
      </c>
      <c r="QHR183" s="170" t="s">
        <v>30</v>
      </c>
      <c r="QHS183" s="170" t="n">
        <v>197255.2</v>
      </c>
      <c r="QHT183" s="170" t="n">
        <f aca="false">QHT188+QHT214</f>
        <v>0</v>
      </c>
      <c r="QHY183" s="170" t="s">
        <v>30</v>
      </c>
      <c r="QHZ183" s="170" t="n">
        <f aca="false">QIF183+QIE183</f>
        <v>0</v>
      </c>
      <c r="QIB183" s="170" t="s">
        <v>30</v>
      </c>
      <c r="QIC183" s="170" t="n">
        <v>197255.2</v>
      </c>
      <c r="QID183" s="170" t="n">
        <f aca="false">QID188+QID214</f>
        <v>0</v>
      </c>
      <c r="QII183" s="170" t="s">
        <v>30</v>
      </c>
      <c r="QIJ183" s="170" t="n">
        <f aca="false">QIP183+QIO183</f>
        <v>0</v>
      </c>
      <c r="QIL183" s="170" t="s">
        <v>30</v>
      </c>
      <c r="QIM183" s="170" t="n">
        <v>197255.2</v>
      </c>
      <c r="QIN183" s="170" t="n">
        <f aca="false">QIN188+QIN214</f>
        <v>0</v>
      </c>
      <c r="QIS183" s="170" t="s">
        <v>30</v>
      </c>
      <c r="QIT183" s="170" t="n">
        <f aca="false">QIZ183+QIY183</f>
        <v>0</v>
      </c>
      <c r="QIV183" s="170" t="s">
        <v>30</v>
      </c>
      <c r="QIW183" s="170" t="n">
        <v>197255.2</v>
      </c>
      <c r="QIX183" s="170" t="n">
        <f aca="false">QIX188+QIX214</f>
        <v>0</v>
      </c>
      <c r="QJC183" s="170" t="s">
        <v>30</v>
      </c>
      <c r="QJD183" s="170" t="n">
        <f aca="false">QJJ183+QJI183</f>
        <v>0</v>
      </c>
      <c r="QJF183" s="170" t="s">
        <v>30</v>
      </c>
      <c r="QJG183" s="170" t="n">
        <v>197255.2</v>
      </c>
      <c r="QJH183" s="170" t="n">
        <f aca="false">QJH188+QJH214</f>
        <v>0</v>
      </c>
      <c r="QJM183" s="170" t="s">
        <v>30</v>
      </c>
      <c r="QJN183" s="170" t="n">
        <f aca="false">QJT183+QJS183</f>
        <v>0</v>
      </c>
      <c r="QJP183" s="170" t="s">
        <v>30</v>
      </c>
      <c r="QJQ183" s="170" t="n">
        <v>197255.2</v>
      </c>
      <c r="QJR183" s="170" t="n">
        <f aca="false">QJR188+QJR214</f>
        <v>0</v>
      </c>
      <c r="QJW183" s="170" t="s">
        <v>30</v>
      </c>
      <c r="QJX183" s="170" t="n">
        <f aca="false">QKD183+QKC183</f>
        <v>0</v>
      </c>
      <c r="QJZ183" s="170" t="s">
        <v>30</v>
      </c>
      <c r="QKA183" s="170" t="n">
        <v>197255.2</v>
      </c>
      <c r="QKB183" s="170" t="n">
        <f aca="false">QKB188+QKB214</f>
        <v>0</v>
      </c>
      <c r="QKG183" s="170" t="s">
        <v>30</v>
      </c>
      <c r="QKH183" s="170" t="n">
        <f aca="false">QKN183+QKM183</f>
        <v>0</v>
      </c>
      <c r="QKJ183" s="170" t="s">
        <v>30</v>
      </c>
      <c r="QKK183" s="170" t="n">
        <v>197255.2</v>
      </c>
      <c r="QKL183" s="170" t="n">
        <f aca="false">QKL188+QKL214</f>
        <v>0</v>
      </c>
      <c r="QKQ183" s="170" t="s">
        <v>30</v>
      </c>
      <c r="QKR183" s="170" t="n">
        <f aca="false">QKX183+QKW183</f>
        <v>0</v>
      </c>
      <c r="QKT183" s="170" t="s">
        <v>30</v>
      </c>
      <c r="QKU183" s="170" t="n">
        <v>197255.2</v>
      </c>
      <c r="QKV183" s="170" t="n">
        <f aca="false">QKV188+QKV214</f>
        <v>0</v>
      </c>
      <c r="QLA183" s="170" t="s">
        <v>30</v>
      </c>
      <c r="QLB183" s="170" t="n">
        <f aca="false">QLH183+QLG183</f>
        <v>0</v>
      </c>
      <c r="QLD183" s="170" t="s">
        <v>30</v>
      </c>
      <c r="QLE183" s="170" t="n">
        <v>197255.2</v>
      </c>
      <c r="QLF183" s="170" t="n">
        <f aca="false">QLF188+QLF214</f>
        <v>0</v>
      </c>
      <c r="QLK183" s="170" t="s">
        <v>30</v>
      </c>
      <c r="QLL183" s="170" t="n">
        <f aca="false">QLR183+QLQ183</f>
        <v>0</v>
      </c>
      <c r="QLN183" s="170" t="s">
        <v>30</v>
      </c>
      <c r="QLO183" s="170" t="n">
        <v>197255.2</v>
      </c>
      <c r="QLP183" s="170" t="n">
        <f aca="false">QLP188+QLP214</f>
        <v>0</v>
      </c>
      <c r="QLU183" s="170" t="s">
        <v>30</v>
      </c>
      <c r="QLV183" s="170" t="n">
        <f aca="false">QMB183+QMA183</f>
        <v>0</v>
      </c>
      <c r="QLX183" s="170" t="s">
        <v>30</v>
      </c>
      <c r="QLY183" s="170" t="n">
        <v>197255.2</v>
      </c>
      <c r="QLZ183" s="170" t="n">
        <f aca="false">QLZ188+QLZ214</f>
        <v>0</v>
      </c>
      <c r="QME183" s="170" t="s">
        <v>30</v>
      </c>
      <c r="QMF183" s="170" t="n">
        <f aca="false">QML183+QMK183</f>
        <v>0</v>
      </c>
      <c r="QMH183" s="170" t="s">
        <v>30</v>
      </c>
      <c r="QMI183" s="170" t="n">
        <v>197255.2</v>
      </c>
      <c r="QMJ183" s="170" t="n">
        <f aca="false">QMJ188+QMJ214</f>
        <v>0</v>
      </c>
      <c r="QMO183" s="170" t="s">
        <v>30</v>
      </c>
      <c r="QMP183" s="170" t="n">
        <f aca="false">QMV183+QMU183</f>
        <v>0</v>
      </c>
      <c r="QMR183" s="170" t="s">
        <v>30</v>
      </c>
      <c r="QMS183" s="170" t="n">
        <v>197255.2</v>
      </c>
      <c r="QMT183" s="170" t="n">
        <f aca="false">QMT188+QMT214</f>
        <v>0</v>
      </c>
      <c r="QMY183" s="170" t="s">
        <v>30</v>
      </c>
      <c r="QMZ183" s="170" t="n">
        <f aca="false">QNF183+QNE183</f>
        <v>0</v>
      </c>
      <c r="QNB183" s="170" t="s">
        <v>30</v>
      </c>
      <c r="QNC183" s="170" t="n">
        <v>197255.2</v>
      </c>
      <c r="QND183" s="170" t="n">
        <f aca="false">QND188+QND214</f>
        <v>0</v>
      </c>
      <c r="QNI183" s="170" t="s">
        <v>30</v>
      </c>
      <c r="QNJ183" s="170" t="n">
        <f aca="false">QNP183+QNO183</f>
        <v>0</v>
      </c>
      <c r="QNL183" s="170" t="s">
        <v>30</v>
      </c>
      <c r="QNM183" s="170" t="n">
        <v>197255.2</v>
      </c>
      <c r="QNN183" s="170" t="n">
        <f aca="false">QNN188+QNN214</f>
        <v>0</v>
      </c>
      <c r="QNS183" s="170" t="s">
        <v>30</v>
      </c>
      <c r="QNT183" s="170" t="n">
        <f aca="false">QNZ183+QNY183</f>
        <v>0</v>
      </c>
      <c r="QNV183" s="170" t="s">
        <v>30</v>
      </c>
      <c r="QNW183" s="170" t="n">
        <v>197255.2</v>
      </c>
      <c r="QNX183" s="170" t="n">
        <f aca="false">QNX188+QNX214</f>
        <v>0</v>
      </c>
      <c r="QOC183" s="170" t="s">
        <v>30</v>
      </c>
      <c r="QOD183" s="170" t="n">
        <f aca="false">QOJ183+QOI183</f>
        <v>0</v>
      </c>
      <c r="QOF183" s="170" t="s">
        <v>30</v>
      </c>
      <c r="QOG183" s="170" t="n">
        <v>197255.2</v>
      </c>
      <c r="QOH183" s="170" t="n">
        <f aca="false">QOH188+QOH214</f>
        <v>0</v>
      </c>
      <c r="QOM183" s="170" t="s">
        <v>30</v>
      </c>
      <c r="QON183" s="170" t="n">
        <f aca="false">QOT183+QOS183</f>
        <v>0</v>
      </c>
      <c r="QOP183" s="170" t="s">
        <v>30</v>
      </c>
      <c r="QOQ183" s="170" t="n">
        <v>197255.2</v>
      </c>
      <c r="QOR183" s="170" t="n">
        <f aca="false">QOR188+QOR214</f>
        <v>0</v>
      </c>
      <c r="QOW183" s="170" t="s">
        <v>30</v>
      </c>
      <c r="QOX183" s="170" t="n">
        <f aca="false">QPD183+QPC183</f>
        <v>0</v>
      </c>
      <c r="QOZ183" s="170" t="s">
        <v>30</v>
      </c>
      <c r="QPA183" s="170" t="n">
        <v>197255.2</v>
      </c>
      <c r="QPB183" s="170" t="n">
        <f aca="false">QPB188+QPB214</f>
        <v>0</v>
      </c>
      <c r="QPG183" s="170" t="s">
        <v>30</v>
      </c>
      <c r="QPH183" s="170" t="n">
        <f aca="false">QPN183+QPM183</f>
        <v>0</v>
      </c>
      <c r="QPJ183" s="170" t="s">
        <v>30</v>
      </c>
      <c r="QPK183" s="170" t="n">
        <v>197255.2</v>
      </c>
      <c r="QPL183" s="170" t="n">
        <f aca="false">QPL188+QPL214</f>
        <v>0</v>
      </c>
      <c r="QPQ183" s="170" t="s">
        <v>30</v>
      </c>
      <c r="QPR183" s="170" t="n">
        <f aca="false">QPX183+QPW183</f>
        <v>0</v>
      </c>
      <c r="QPT183" s="170" t="s">
        <v>30</v>
      </c>
      <c r="QPU183" s="170" t="n">
        <v>197255.2</v>
      </c>
      <c r="QPV183" s="170" t="n">
        <f aca="false">QPV188+QPV214</f>
        <v>0</v>
      </c>
      <c r="QQA183" s="170" t="s">
        <v>30</v>
      </c>
      <c r="QQB183" s="170" t="n">
        <f aca="false">QQH183+QQG183</f>
        <v>0</v>
      </c>
      <c r="QQD183" s="170" t="s">
        <v>30</v>
      </c>
      <c r="QQE183" s="170" t="n">
        <v>197255.2</v>
      </c>
      <c r="QQF183" s="170" t="n">
        <f aca="false">QQF188+QQF214</f>
        <v>0</v>
      </c>
      <c r="QQK183" s="170" t="s">
        <v>30</v>
      </c>
      <c r="QQL183" s="170" t="n">
        <f aca="false">QQR183+QQQ183</f>
        <v>0</v>
      </c>
      <c r="QQN183" s="170" t="s">
        <v>30</v>
      </c>
      <c r="QQO183" s="170" t="n">
        <v>197255.2</v>
      </c>
      <c r="QQP183" s="170" t="n">
        <f aca="false">QQP188+QQP214</f>
        <v>0</v>
      </c>
      <c r="QQU183" s="170" t="s">
        <v>30</v>
      </c>
      <c r="QQV183" s="170" t="n">
        <f aca="false">QRB183+QRA183</f>
        <v>0</v>
      </c>
      <c r="QQX183" s="170" t="s">
        <v>30</v>
      </c>
      <c r="QQY183" s="170" t="n">
        <v>197255.2</v>
      </c>
      <c r="QQZ183" s="170" t="n">
        <f aca="false">QQZ188+QQZ214</f>
        <v>0</v>
      </c>
      <c r="QRE183" s="170" t="s">
        <v>30</v>
      </c>
      <c r="QRF183" s="170" t="n">
        <f aca="false">QRL183+QRK183</f>
        <v>0</v>
      </c>
      <c r="QRH183" s="170" t="s">
        <v>30</v>
      </c>
      <c r="QRI183" s="170" t="n">
        <v>197255.2</v>
      </c>
      <c r="QRJ183" s="170" t="n">
        <f aca="false">QRJ188+QRJ214</f>
        <v>0</v>
      </c>
      <c r="QRO183" s="170" t="s">
        <v>30</v>
      </c>
      <c r="QRP183" s="170" t="n">
        <f aca="false">QRV183+QRU183</f>
        <v>0</v>
      </c>
      <c r="QRR183" s="170" t="s">
        <v>30</v>
      </c>
      <c r="QRS183" s="170" t="n">
        <v>197255.2</v>
      </c>
      <c r="QRT183" s="170" t="n">
        <f aca="false">QRT188+QRT214</f>
        <v>0</v>
      </c>
      <c r="QRY183" s="170" t="s">
        <v>30</v>
      </c>
      <c r="QRZ183" s="170" t="n">
        <f aca="false">QSF183+QSE183</f>
        <v>0</v>
      </c>
      <c r="QSB183" s="170" t="s">
        <v>30</v>
      </c>
      <c r="QSC183" s="170" t="n">
        <v>197255.2</v>
      </c>
      <c r="QSD183" s="170" t="n">
        <f aca="false">QSD188+QSD214</f>
        <v>0</v>
      </c>
      <c r="QSI183" s="170" t="s">
        <v>30</v>
      </c>
      <c r="QSJ183" s="170" t="n">
        <f aca="false">QSP183+QSO183</f>
        <v>0</v>
      </c>
      <c r="QSL183" s="170" t="s">
        <v>30</v>
      </c>
      <c r="QSM183" s="170" t="n">
        <v>197255.2</v>
      </c>
      <c r="QSN183" s="170" t="n">
        <f aca="false">QSN188+QSN214</f>
        <v>0</v>
      </c>
      <c r="QSS183" s="170" t="s">
        <v>30</v>
      </c>
      <c r="QST183" s="170" t="n">
        <f aca="false">QSZ183+QSY183</f>
        <v>0</v>
      </c>
      <c r="QSV183" s="170" t="s">
        <v>30</v>
      </c>
      <c r="QSW183" s="170" t="n">
        <v>197255.2</v>
      </c>
      <c r="QSX183" s="170" t="n">
        <f aca="false">QSX188+QSX214</f>
        <v>0</v>
      </c>
      <c r="QTC183" s="170" t="s">
        <v>30</v>
      </c>
      <c r="QTD183" s="170" t="n">
        <f aca="false">QTJ183+QTI183</f>
        <v>0</v>
      </c>
      <c r="QTF183" s="170" t="s">
        <v>30</v>
      </c>
      <c r="QTG183" s="170" t="n">
        <v>197255.2</v>
      </c>
      <c r="QTH183" s="170" t="n">
        <f aca="false">QTH188+QTH214</f>
        <v>0</v>
      </c>
      <c r="QTM183" s="170" t="s">
        <v>30</v>
      </c>
      <c r="QTN183" s="170" t="n">
        <f aca="false">QTT183+QTS183</f>
        <v>0</v>
      </c>
      <c r="QTP183" s="170" t="s">
        <v>30</v>
      </c>
      <c r="QTQ183" s="170" t="n">
        <v>197255.2</v>
      </c>
      <c r="QTR183" s="170" t="n">
        <f aca="false">QTR188+QTR214</f>
        <v>0</v>
      </c>
      <c r="QTW183" s="170" t="s">
        <v>30</v>
      </c>
      <c r="QTX183" s="170" t="n">
        <f aca="false">QUD183+QUC183</f>
        <v>0</v>
      </c>
      <c r="QTZ183" s="170" t="s">
        <v>30</v>
      </c>
      <c r="QUA183" s="170" t="n">
        <v>197255.2</v>
      </c>
      <c r="QUB183" s="170" t="n">
        <f aca="false">QUB188+QUB214</f>
        <v>0</v>
      </c>
      <c r="QUG183" s="170" t="s">
        <v>30</v>
      </c>
      <c r="QUH183" s="170" t="n">
        <f aca="false">QUN183+QUM183</f>
        <v>0</v>
      </c>
      <c r="QUJ183" s="170" t="s">
        <v>30</v>
      </c>
      <c r="QUK183" s="170" t="n">
        <v>197255.2</v>
      </c>
      <c r="QUL183" s="170" t="n">
        <f aca="false">QUL188+QUL214</f>
        <v>0</v>
      </c>
      <c r="QUQ183" s="170" t="s">
        <v>30</v>
      </c>
      <c r="QUR183" s="170" t="n">
        <f aca="false">QUX183+QUW183</f>
        <v>0</v>
      </c>
      <c r="QUT183" s="170" t="s">
        <v>30</v>
      </c>
      <c r="QUU183" s="170" t="n">
        <v>197255.2</v>
      </c>
      <c r="QUV183" s="170" t="n">
        <f aca="false">QUV188+QUV214</f>
        <v>0</v>
      </c>
      <c r="QVA183" s="170" t="s">
        <v>30</v>
      </c>
      <c r="QVB183" s="170" t="n">
        <f aca="false">QVH183+QVG183</f>
        <v>0</v>
      </c>
      <c r="QVD183" s="170" t="s">
        <v>30</v>
      </c>
      <c r="QVE183" s="170" t="n">
        <v>197255.2</v>
      </c>
      <c r="QVF183" s="170" t="n">
        <f aca="false">QVF188+QVF214</f>
        <v>0</v>
      </c>
      <c r="QVK183" s="170" t="s">
        <v>30</v>
      </c>
      <c r="QVL183" s="170" t="n">
        <f aca="false">QVR183+QVQ183</f>
        <v>0</v>
      </c>
      <c r="QVN183" s="170" t="s">
        <v>30</v>
      </c>
      <c r="QVO183" s="170" t="n">
        <v>197255.2</v>
      </c>
      <c r="QVP183" s="170" t="n">
        <f aca="false">QVP188+QVP214</f>
        <v>0</v>
      </c>
      <c r="QVU183" s="170" t="s">
        <v>30</v>
      </c>
      <c r="QVV183" s="170" t="n">
        <f aca="false">QWB183+QWA183</f>
        <v>0</v>
      </c>
      <c r="QVX183" s="170" t="s">
        <v>30</v>
      </c>
      <c r="QVY183" s="170" t="n">
        <v>197255.2</v>
      </c>
      <c r="QVZ183" s="170" t="n">
        <f aca="false">QVZ188+QVZ214</f>
        <v>0</v>
      </c>
      <c r="QWE183" s="170" t="s">
        <v>30</v>
      </c>
      <c r="QWF183" s="170" t="n">
        <f aca="false">QWL183+QWK183</f>
        <v>0</v>
      </c>
      <c r="QWH183" s="170" t="s">
        <v>30</v>
      </c>
      <c r="QWI183" s="170" t="n">
        <v>197255.2</v>
      </c>
      <c r="QWJ183" s="170" t="n">
        <f aca="false">QWJ188+QWJ214</f>
        <v>0</v>
      </c>
      <c r="QWO183" s="170" t="s">
        <v>30</v>
      </c>
      <c r="QWP183" s="170" t="n">
        <f aca="false">QWV183+QWU183</f>
        <v>0</v>
      </c>
      <c r="QWR183" s="170" t="s">
        <v>30</v>
      </c>
      <c r="QWS183" s="170" t="n">
        <v>197255.2</v>
      </c>
      <c r="QWT183" s="170" t="n">
        <f aca="false">QWT188+QWT214</f>
        <v>0</v>
      </c>
      <c r="QWY183" s="170" t="s">
        <v>30</v>
      </c>
      <c r="QWZ183" s="170" t="n">
        <f aca="false">QXF183+QXE183</f>
        <v>0</v>
      </c>
      <c r="QXB183" s="170" t="s">
        <v>30</v>
      </c>
      <c r="QXC183" s="170" t="n">
        <v>197255.2</v>
      </c>
      <c r="QXD183" s="170" t="n">
        <f aca="false">QXD188+QXD214</f>
        <v>0</v>
      </c>
      <c r="QXI183" s="170" t="s">
        <v>30</v>
      </c>
      <c r="QXJ183" s="170" t="n">
        <f aca="false">QXP183+QXO183</f>
        <v>0</v>
      </c>
      <c r="QXL183" s="170" t="s">
        <v>30</v>
      </c>
      <c r="QXM183" s="170" t="n">
        <v>197255.2</v>
      </c>
      <c r="QXN183" s="170" t="n">
        <f aca="false">QXN188+QXN214</f>
        <v>0</v>
      </c>
      <c r="QXS183" s="170" t="s">
        <v>30</v>
      </c>
      <c r="QXT183" s="170" t="n">
        <f aca="false">QXZ183+QXY183</f>
        <v>0</v>
      </c>
      <c r="QXV183" s="170" t="s">
        <v>30</v>
      </c>
      <c r="QXW183" s="170" t="n">
        <v>197255.2</v>
      </c>
      <c r="QXX183" s="170" t="n">
        <f aca="false">QXX188+QXX214</f>
        <v>0</v>
      </c>
      <c r="QYC183" s="170" t="s">
        <v>30</v>
      </c>
      <c r="QYD183" s="170" t="n">
        <f aca="false">QYJ183+QYI183</f>
        <v>0</v>
      </c>
      <c r="QYF183" s="170" t="s">
        <v>30</v>
      </c>
      <c r="QYG183" s="170" t="n">
        <v>197255.2</v>
      </c>
      <c r="QYH183" s="170" t="n">
        <f aca="false">QYH188+QYH214</f>
        <v>0</v>
      </c>
      <c r="QYM183" s="170" t="s">
        <v>30</v>
      </c>
      <c r="QYN183" s="170" t="n">
        <f aca="false">QYT183+QYS183</f>
        <v>0</v>
      </c>
      <c r="QYP183" s="170" t="s">
        <v>30</v>
      </c>
      <c r="QYQ183" s="170" t="n">
        <v>197255.2</v>
      </c>
      <c r="QYR183" s="170" t="n">
        <f aca="false">QYR188+QYR214</f>
        <v>0</v>
      </c>
      <c r="QYW183" s="170" t="s">
        <v>30</v>
      </c>
      <c r="QYX183" s="170" t="n">
        <f aca="false">QZD183+QZC183</f>
        <v>0</v>
      </c>
      <c r="QYZ183" s="170" t="s">
        <v>30</v>
      </c>
      <c r="QZA183" s="170" t="n">
        <v>197255.2</v>
      </c>
      <c r="QZB183" s="170" t="n">
        <f aca="false">QZB188+QZB214</f>
        <v>0</v>
      </c>
      <c r="QZG183" s="170" t="s">
        <v>30</v>
      </c>
      <c r="QZH183" s="170" t="n">
        <f aca="false">QZN183+QZM183</f>
        <v>0</v>
      </c>
      <c r="QZJ183" s="170" t="s">
        <v>30</v>
      </c>
      <c r="QZK183" s="170" t="n">
        <v>197255.2</v>
      </c>
      <c r="QZL183" s="170" t="n">
        <f aca="false">QZL188+QZL214</f>
        <v>0</v>
      </c>
      <c r="QZQ183" s="170" t="s">
        <v>30</v>
      </c>
      <c r="QZR183" s="170" t="n">
        <f aca="false">QZX183+QZW183</f>
        <v>0</v>
      </c>
      <c r="QZT183" s="170" t="s">
        <v>30</v>
      </c>
      <c r="QZU183" s="170" t="n">
        <v>197255.2</v>
      </c>
      <c r="QZV183" s="170" t="n">
        <f aca="false">QZV188+QZV214</f>
        <v>0</v>
      </c>
      <c r="RAA183" s="170" t="s">
        <v>30</v>
      </c>
      <c r="RAB183" s="170" t="n">
        <f aca="false">RAH183+RAG183</f>
        <v>0</v>
      </c>
      <c r="RAD183" s="170" t="s">
        <v>30</v>
      </c>
      <c r="RAE183" s="170" t="n">
        <v>197255.2</v>
      </c>
      <c r="RAF183" s="170" t="n">
        <f aca="false">RAF188+RAF214</f>
        <v>0</v>
      </c>
      <c r="RAK183" s="170" t="s">
        <v>30</v>
      </c>
      <c r="RAL183" s="170" t="n">
        <f aca="false">RAR183+RAQ183</f>
        <v>0</v>
      </c>
      <c r="RAN183" s="170" t="s">
        <v>30</v>
      </c>
      <c r="RAO183" s="170" t="n">
        <v>197255.2</v>
      </c>
      <c r="RAP183" s="170" t="n">
        <f aca="false">RAP188+RAP214</f>
        <v>0</v>
      </c>
      <c r="RAU183" s="170" t="s">
        <v>30</v>
      </c>
      <c r="RAV183" s="170" t="n">
        <f aca="false">RBB183+RBA183</f>
        <v>0</v>
      </c>
      <c r="RAX183" s="170" t="s">
        <v>30</v>
      </c>
      <c r="RAY183" s="170" t="n">
        <v>197255.2</v>
      </c>
      <c r="RAZ183" s="170" t="n">
        <f aca="false">RAZ188+RAZ214</f>
        <v>0</v>
      </c>
      <c r="RBE183" s="170" t="s">
        <v>30</v>
      </c>
      <c r="RBF183" s="170" t="n">
        <f aca="false">RBL183+RBK183</f>
        <v>0</v>
      </c>
      <c r="RBH183" s="170" t="s">
        <v>30</v>
      </c>
      <c r="RBI183" s="170" t="n">
        <v>197255.2</v>
      </c>
      <c r="RBJ183" s="170" t="n">
        <f aca="false">RBJ188+RBJ214</f>
        <v>0</v>
      </c>
      <c r="RBO183" s="170" t="s">
        <v>30</v>
      </c>
      <c r="RBP183" s="170" t="n">
        <f aca="false">RBV183+RBU183</f>
        <v>0</v>
      </c>
      <c r="RBR183" s="170" t="s">
        <v>30</v>
      </c>
      <c r="RBS183" s="170" t="n">
        <v>197255.2</v>
      </c>
      <c r="RBT183" s="170" t="n">
        <f aca="false">RBT188+RBT214</f>
        <v>0</v>
      </c>
      <c r="RBY183" s="170" t="s">
        <v>30</v>
      </c>
      <c r="RBZ183" s="170" t="n">
        <f aca="false">RCF183+RCE183</f>
        <v>0</v>
      </c>
      <c r="RCB183" s="170" t="s">
        <v>30</v>
      </c>
      <c r="RCC183" s="170" t="n">
        <v>197255.2</v>
      </c>
      <c r="RCD183" s="170" t="n">
        <f aca="false">RCD188+RCD214</f>
        <v>0</v>
      </c>
      <c r="RCI183" s="170" t="s">
        <v>30</v>
      </c>
      <c r="RCJ183" s="170" t="n">
        <f aca="false">RCP183+RCO183</f>
        <v>0</v>
      </c>
      <c r="RCL183" s="170" t="s">
        <v>30</v>
      </c>
      <c r="RCM183" s="170" t="n">
        <v>197255.2</v>
      </c>
      <c r="RCN183" s="170" t="n">
        <f aca="false">RCN188+RCN214</f>
        <v>0</v>
      </c>
      <c r="RCS183" s="170" t="s">
        <v>30</v>
      </c>
      <c r="RCT183" s="170" t="n">
        <f aca="false">RCZ183+RCY183</f>
        <v>0</v>
      </c>
      <c r="RCV183" s="170" t="s">
        <v>30</v>
      </c>
      <c r="RCW183" s="170" t="n">
        <v>197255.2</v>
      </c>
      <c r="RCX183" s="170" t="n">
        <f aca="false">RCX188+RCX214</f>
        <v>0</v>
      </c>
      <c r="RDC183" s="170" t="s">
        <v>30</v>
      </c>
      <c r="RDD183" s="170" t="n">
        <f aca="false">RDJ183+RDI183</f>
        <v>0</v>
      </c>
      <c r="RDF183" s="170" t="s">
        <v>30</v>
      </c>
      <c r="RDG183" s="170" t="n">
        <v>197255.2</v>
      </c>
      <c r="RDH183" s="170" t="n">
        <f aca="false">RDH188+RDH214</f>
        <v>0</v>
      </c>
      <c r="RDM183" s="170" t="s">
        <v>30</v>
      </c>
      <c r="RDN183" s="170" t="n">
        <f aca="false">RDT183+RDS183</f>
        <v>0</v>
      </c>
      <c r="RDP183" s="170" t="s">
        <v>30</v>
      </c>
      <c r="RDQ183" s="170" t="n">
        <v>197255.2</v>
      </c>
      <c r="RDR183" s="170" t="n">
        <f aca="false">RDR188+RDR214</f>
        <v>0</v>
      </c>
      <c r="RDW183" s="170" t="s">
        <v>30</v>
      </c>
      <c r="RDX183" s="170" t="n">
        <f aca="false">RED183+REC183</f>
        <v>0</v>
      </c>
      <c r="RDZ183" s="170" t="s">
        <v>30</v>
      </c>
      <c r="REA183" s="170" t="n">
        <v>197255.2</v>
      </c>
      <c r="REB183" s="170" t="n">
        <f aca="false">REB188+REB214</f>
        <v>0</v>
      </c>
      <c r="REG183" s="170" t="s">
        <v>30</v>
      </c>
      <c r="REH183" s="170" t="n">
        <f aca="false">REN183+REM183</f>
        <v>0</v>
      </c>
      <c r="REJ183" s="170" t="s">
        <v>30</v>
      </c>
      <c r="REK183" s="170" t="n">
        <v>197255.2</v>
      </c>
      <c r="REL183" s="170" t="n">
        <f aca="false">REL188+REL214</f>
        <v>0</v>
      </c>
      <c r="REQ183" s="170" t="s">
        <v>30</v>
      </c>
      <c r="RER183" s="170" t="n">
        <f aca="false">REX183+REW183</f>
        <v>0</v>
      </c>
      <c r="RET183" s="170" t="s">
        <v>30</v>
      </c>
      <c r="REU183" s="170" t="n">
        <v>197255.2</v>
      </c>
      <c r="REV183" s="170" t="n">
        <f aca="false">REV188+REV214</f>
        <v>0</v>
      </c>
      <c r="RFA183" s="170" t="s">
        <v>30</v>
      </c>
      <c r="RFB183" s="170" t="n">
        <f aca="false">RFH183+RFG183</f>
        <v>0</v>
      </c>
      <c r="RFD183" s="170" t="s">
        <v>30</v>
      </c>
      <c r="RFE183" s="170" t="n">
        <v>197255.2</v>
      </c>
      <c r="RFF183" s="170" t="n">
        <f aca="false">RFF188+RFF214</f>
        <v>0</v>
      </c>
      <c r="RFK183" s="170" t="s">
        <v>30</v>
      </c>
      <c r="RFL183" s="170" t="n">
        <f aca="false">RFR183+RFQ183</f>
        <v>0</v>
      </c>
      <c r="RFN183" s="170" t="s">
        <v>30</v>
      </c>
      <c r="RFO183" s="170" t="n">
        <v>197255.2</v>
      </c>
      <c r="RFP183" s="170" t="n">
        <f aca="false">RFP188+RFP214</f>
        <v>0</v>
      </c>
      <c r="RFU183" s="170" t="s">
        <v>30</v>
      </c>
      <c r="RFV183" s="170" t="n">
        <f aca="false">RGB183+RGA183</f>
        <v>0</v>
      </c>
      <c r="RFX183" s="170" t="s">
        <v>30</v>
      </c>
      <c r="RFY183" s="170" t="n">
        <v>197255.2</v>
      </c>
      <c r="RFZ183" s="170" t="n">
        <f aca="false">RFZ188+RFZ214</f>
        <v>0</v>
      </c>
      <c r="RGE183" s="170" t="s">
        <v>30</v>
      </c>
      <c r="RGF183" s="170" t="n">
        <f aca="false">RGL183+RGK183</f>
        <v>0</v>
      </c>
      <c r="RGH183" s="170" t="s">
        <v>30</v>
      </c>
      <c r="RGI183" s="170" t="n">
        <v>197255.2</v>
      </c>
      <c r="RGJ183" s="170" t="n">
        <f aca="false">RGJ188+RGJ214</f>
        <v>0</v>
      </c>
      <c r="RGO183" s="170" t="s">
        <v>30</v>
      </c>
      <c r="RGP183" s="170" t="n">
        <f aca="false">RGV183+RGU183</f>
        <v>0</v>
      </c>
      <c r="RGR183" s="170" t="s">
        <v>30</v>
      </c>
      <c r="RGS183" s="170" t="n">
        <v>197255.2</v>
      </c>
      <c r="RGT183" s="170" t="n">
        <f aca="false">RGT188+RGT214</f>
        <v>0</v>
      </c>
      <c r="RGY183" s="170" t="s">
        <v>30</v>
      </c>
      <c r="RGZ183" s="170" t="n">
        <f aca="false">RHF183+RHE183</f>
        <v>0</v>
      </c>
      <c r="RHB183" s="170" t="s">
        <v>30</v>
      </c>
      <c r="RHC183" s="170" t="n">
        <v>197255.2</v>
      </c>
      <c r="RHD183" s="170" t="n">
        <f aca="false">RHD188+RHD214</f>
        <v>0</v>
      </c>
      <c r="RHI183" s="170" t="s">
        <v>30</v>
      </c>
      <c r="RHJ183" s="170" t="n">
        <f aca="false">RHP183+RHO183</f>
        <v>0</v>
      </c>
      <c r="RHL183" s="170" t="s">
        <v>30</v>
      </c>
      <c r="RHM183" s="170" t="n">
        <v>197255.2</v>
      </c>
      <c r="RHN183" s="170" t="n">
        <f aca="false">RHN188+RHN214</f>
        <v>0</v>
      </c>
      <c r="RHS183" s="170" t="s">
        <v>30</v>
      </c>
      <c r="RHT183" s="170" t="n">
        <f aca="false">RHZ183+RHY183</f>
        <v>0</v>
      </c>
      <c r="RHV183" s="170" t="s">
        <v>30</v>
      </c>
      <c r="RHW183" s="170" t="n">
        <v>197255.2</v>
      </c>
      <c r="RHX183" s="170" t="n">
        <f aca="false">RHX188+RHX214</f>
        <v>0</v>
      </c>
      <c r="RIC183" s="170" t="s">
        <v>30</v>
      </c>
      <c r="RID183" s="170" t="n">
        <f aca="false">RIJ183+RII183</f>
        <v>0</v>
      </c>
      <c r="RIF183" s="170" t="s">
        <v>30</v>
      </c>
      <c r="RIG183" s="170" t="n">
        <v>197255.2</v>
      </c>
      <c r="RIH183" s="170" t="n">
        <f aca="false">RIH188+RIH214</f>
        <v>0</v>
      </c>
      <c r="RIM183" s="170" t="s">
        <v>30</v>
      </c>
      <c r="RIN183" s="170" t="n">
        <f aca="false">RIT183+RIS183</f>
        <v>0</v>
      </c>
      <c r="RIP183" s="170" t="s">
        <v>30</v>
      </c>
      <c r="RIQ183" s="170" t="n">
        <v>197255.2</v>
      </c>
      <c r="RIR183" s="170" t="n">
        <f aca="false">RIR188+RIR214</f>
        <v>0</v>
      </c>
      <c r="RIW183" s="170" t="s">
        <v>30</v>
      </c>
      <c r="RIX183" s="170" t="n">
        <f aca="false">RJD183+RJC183</f>
        <v>0</v>
      </c>
      <c r="RIZ183" s="170" t="s">
        <v>30</v>
      </c>
      <c r="RJA183" s="170" t="n">
        <v>197255.2</v>
      </c>
      <c r="RJB183" s="170" t="n">
        <f aca="false">RJB188+RJB214</f>
        <v>0</v>
      </c>
      <c r="RJG183" s="170" t="s">
        <v>30</v>
      </c>
      <c r="RJH183" s="170" t="n">
        <f aca="false">RJN183+RJM183</f>
        <v>0</v>
      </c>
      <c r="RJJ183" s="170" t="s">
        <v>30</v>
      </c>
      <c r="RJK183" s="170" t="n">
        <v>197255.2</v>
      </c>
      <c r="RJL183" s="170" t="n">
        <f aca="false">RJL188+RJL214</f>
        <v>0</v>
      </c>
      <c r="RJQ183" s="170" t="s">
        <v>30</v>
      </c>
      <c r="RJR183" s="170" t="n">
        <f aca="false">RJX183+RJW183</f>
        <v>0</v>
      </c>
      <c r="RJT183" s="170" t="s">
        <v>30</v>
      </c>
      <c r="RJU183" s="170" t="n">
        <v>197255.2</v>
      </c>
      <c r="RJV183" s="170" t="n">
        <f aca="false">RJV188+RJV214</f>
        <v>0</v>
      </c>
      <c r="RKA183" s="170" t="s">
        <v>30</v>
      </c>
      <c r="RKB183" s="170" t="n">
        <f aca="false">RKH183+RKG183</f>
        <v>0</v>
      </c>
      <c r="RKD183" s="170" t="s">
        <v>30</v>
      </c>
      <c r="RKE183" s="170" t="n">
        <v>197255.2</v>
      </c>
      <c r="RKF183" s="170" t="n">
        <f aca="false">RKF188+RKF214</f>
        <v>0</v>
      </c>
      <c r="RKK183" s="170" t="s">
        <v>30</v>
      </c>
      <c r="RKL183" s="170" t="n">
        <f aca="false">RKR183+RKQ183</f>
        <v>0</v>
      </c>
      <c r="RKN183" s="170" t="s">
        <v>30</v>
      </c>
      <c r="RKO183" s="170" t="n">
        <v>197255.2</v>
      </c>
      <c r="RKP183" s="170" t="n">
        <f aca="false">RKP188+RKP214</f>
        <v>0</v>
      </c>
      <c r="RKU183" s="170" t="s">
        <v>30</v>
      </c>
      <c r="RKV183" s="170" t="n">
        <f aca="false">RLB183+RLA183</f>
        <v>0</v>
      </c>
      <c r="RKX183" s="170" t="s">
        <v>30</v>
      </c>
      <c r="RKY183" s="170" t="n">
        <v>197255.2</v>
      </c>
      <c r="RKZ183" s="170" t="n">
        <f aca="false">RKZ188+RKZ214</f>
        <v>0</v>
      </c>
      <c r="RLE183" s="170" t="s">
        <v>30</v>
      </c>
      <c r="RLF183" s="170" t="n">
        <f aca="false">RLL183+RLK183</f>
        <v>0</v>
      </c>
      <c r="RLH183" s="170" t="s">
        <v>30</v>
      </c>
      <c r="RLI183" s="170" t="n">
        <v>197255.2</v>
      </c>
      <c r="RLJ183" s="170" t="n">
        <f aca="false">RLJ188+RLJ214</f>
        <v>0</v>
      </c>
      <c r="RLO183" s="170" t="s">
        <v>30</v>
      </c>
      <c r="RLP183" s="170" t="n">
        <f aca="false">RLV183+RLU183</f>
        <v>0</v>
      </c>
      <c r="RLR183" s="170" t="s">
        <v>30</v>
      </c>
      <c r="RLS183" s="170" t="n">
        <v>197255.2</v>
      </c>
      <c r="RLT183" s="170" t="n">
        <f aca="false">RLT188+RLT214</f>
        <v>0</v>
      </c>
      <c r="RLY183" s="170" t="s">
        <v>30</v>
      </c>
      <c r="RLZ183" s="170" t="n">
        <f aca="false">RMF183+RME183</f>
        <v>0</v>
      </c>
      <c r="RMB183" s="170" t="s">
        <v>30</v>
      </c>
      <c r="RMC183" s="170" t="n">
        <v>197255.2</v>
      </c>
      <c r="RMD183" s="170" t="n">
        <f aca="false">RMD188+RMD214</f>
        <v>0</v>
      </c>
      <c r="RMI183" s="170" t="s">
        <v>30</v>
      </c>
      <c r="RMJ183" s="170" t="n">
        <f aca="false">RMP183+RMO183</f>
        <v>0</v>
      </c>
      <c r="RML183" s="170" t="s">
        <v>30</v>
      </c>
      <c r="RMM183" s="170" t="n">
        <v>197255.2</v>
      </c>
      <c r="RMN183" s="170" t="n">
        <f aca="false">RMN188+RMN214</f>
        <v>0</v>
      </c>
      <c r="RMS183" s="170" t="s">
        <v>30</v>
      </c>
      <c r="RMT183" s="170" t="n">
        <f aca="false">RMZ183+RMY183</f>
        <v>0</v>
      </c>
      <c r="RMV183" s="170" t="s">
        <v>30</v>
      </c>
      <c r="RMW183" s="170" t="n">
        <v>197255.2</v>
      </c>
      <c r="RMX183" s="170" t="n">
        <f aca="false">RMX188+RMX214</f>
        <v>0</v>
      </c>
      <c r="RNC183" s="170" t="s">
        <v>30</v>
      </c>
      <c r="RND183" s="170" t="n">
        <f aca="false">RNJ183+RNI183</f>
        <v>0</v>
      </c>
      <c r="RNF183" s="170" t="s">
        <v>30</v>
      </c>
      <c r="RNG183" s="170" t="n">
        <v>197255.2</v>
      </c>
      <c r="RNH183" s="170" t="n">
        <f aca="false">RNH188+RNH214</f>
        <v>0</v>
      </c>
      <c r="RNM183" s="170" t="s">
        <v>30</v>
      </c>
      <c r="RNN183" s="170" t="n">
        <f aca="false">RNT183+RNS183</f>
        <v>0</v>
      </c>
      <c r="RNP183" s="170" t="s">
        <v>30</v>
      </c>
      <c r="RNQ183" s="170" t="n">
        <v>197255.2</v>
      </c>
      <c r="RNR183" s="170" t="n">
        <f aca="false">RNR188+RNR214</f>
        <v>0</v>
      </c>
      <c r="RNW183" s="170" t="s">
        <v>30</v>
      </c>
      <c r="RNX183" s="170" t="n">
        <f aca="false">ROD183+ROC183</f>
        <v>0</v>
      </c>
      <c r="RNZ183" s="170" t="s">
        <v>30</v>
      </c>
      <c r="ROA183" s="170" t="n">
        <v>197255.2</v>
      </c>
      <c r="ROB183" s="170" t="n">
        <f aca="false">ROB188+ROB214</f>
        <v>0</v>
      </c>
      <c r="ROG183" s="170" t="s">
        <v>30</v>
      </c>
      <c r="ROH183" s="170" t="n">
        <f aca="false">RON183+ROM183</f>
        <v>0</v>
      </c>
      <c r="ROJ183" s="170" t="s">
        <v>30</v>
      </c>
      <c r="ROK183" s="170" t="n">
        <v>197255.2</v>
      </c>
      <c r="ROL183" s="170" t="n">
        <f aca="false">ROL188+ROL214</f>
        <v>0</v>
      </c>
      <c r="ROQ183" s="170" t="s">
        <v>30</v>
      </c>
      <c r="ROR183" s="170" t="n">
        <f aca="false">ROX183+ROW183</f>
        <v>0</v>
      </c>
      <c r="ROT183" s="170" t="s">
        <v>30</v>
      </c>
      <c r="ROU183" s="170" t="n">
        <v>197255.2</v>
      </c>
      <c r="ROV183" s="170" t="n">
        <f aca="false">ROV188+ROV214</f>
        <v>0</v>
      </c>
      <c r="RPA183" s="170" t="s">
        <v>30</v>
      </c>
      <c r="RPB183" s="170" t="n">
        <f aca="false">RPH183+RPG183</f>
        <v>0</v>
      </c>
      <c r="RPD183" s="170" t="s">
        <v>30</v>
      </c>
      <c r="RPE183" s="170" t="n">
        <v>197255.2</v>
      </c>
      <c r="RPF183" s="170" t="n">
        <f aca="false">RPF188+RPF214</f>
        <v>0</v>
      </c>
      <c r="RPK183" s="170" t="s">
        <v>30</v>
      </c>
      <c r="RPL183" s="170" t="n">
        <f aca="false">RPR183+RPQ183</f>
        <v>0</v>
      </c>
      <c r="RPN183" s="170" t="s">
        <v>30</v>
      </c>
      <c r="RPO183" s="170" t="n">
        <v>197255.2</v>
      </c>
      <c r="RPP183" s="170" t="n">
        <f aca="false">RPP188+RPP214</f>
        <v>0</v>
      </c>
      <c r="RPU183" s="170" t="s">
        <v>30</v>
      </c>
      <c r="RPV183" s="170" t="n">
        <f aca="false">RQB183+RQA183</f>
        <v>0</v>
      </c>
      <c r="RPX183" s="170" t="s">
        <v>30</v>
      </c>
      <c r="RPY183" s="170" t="n">
        <v>197255.2</v>
      </c>
      <c r="RPZ183" s="170" t="n">
        <f aca="false">RPZ188+RPZ214</f>
        <v>0</v>
      </c>
      <c r="RQE183" s="170" t="s">
        <v>30</v>
      </c>
      <c r="RQF183" s="170" t="n">
        <f aca="false">RQL183+RQK183</f>
        <v>0</v>
      </c>
      <c r="RQH183" s="170" t="s">
        <v>30</v>
      </c>
      <c r="RQI183" s="170" t="n">
        <v>197255.2</v>
      </c>
      <c r="RQJ183" s="170" t="n">
        <f aca="false">RQJ188+RQJ214</f>
        <v>0</v>
      </c>
      <c r="RQO183" s="170" t="s">
        <v>30</v>
      </c>
      <c r="RQP183" s="170" t="n">
        <f aca="false">RQV183+RQU183</f>
        <v>0</v>
      </c>
      <c r="RQR183" s="170" t="s">
        <v>30</v>
      </c>
      <c r="RQS183" s="170" t="n">
        <v>197255.2</v>
      </c>
      <c r="RQT183" s="170" t="n">
        <f aca="false">RQT188+RQT214</f>
        <v>0</v>
      </c>
      <c r="RQY183" s="170" t="s">
        <v>30</v>
      </c>
      <c r="RQZ183" s="170" t="n">
        <f aca="false">RRF183+RRE183</f>
        <v>0</v>
      </c>
      <c r="RRB183" s="170" t="s">
        <v>30</v>
      </c>
      <c r="RRC183" s="170" t="n">
        <v>197255.2</v>
      </c>
      <c r="RRD183" s="170" t="n">
        <f aca="false">RRD188+RRD214</f>
        <v>0</v>
      </c>
      <c r="RRI183" s="170" t="s">
        <v>30</v>
      </c>
      <c r="RRJ183" s="170" t="n">
        <f aca="false">RRP183+RRO183</f>
        <v>0</v>
      </c>
      <c r="RRL183" s="170" t="s">
        <v>30</v>
      </c>
      <c r="RRM183" s="170" t="n">
        <v>197255.2</v>
      </c>
      <c r="RRN183" s="170" t="n">
        <f aca="false">RRN188+RRN214</f>
        <v>0</v>
      </c>
      <c r="RRS183" s="170" t="s">
        <v>30</v>
      </c>
      <c r="RRT183" s="170" t="n">
        <f aca="false">RRZ183+RRY183</f>
        <v>0</v>
      </c>
      <c r="RRV183" s="170" t="s">
        <v>30</v>
      </c>
      <c r="RRW183" s="170" t="n">
        <v>197255.2</v>
      </c>
      <c r="RRX183" s="170" t="n">
        <f aca="false">RRX188+RRX214</f>
        <v>0</v>
      </c>
      <c r="RSC183" s="170" t="s">
        <v>30</v>
      </c>
      <c r="RSD183" s="170" t="n">
        <f aca="false">RSJ183+RSI183</f>
        <v>0</v>
      </c>
      <c r="RSF183" s="170" t="s">
        <v>30</v>
      </c>
      <c r="RSG183" s="170" t="n">
        <v>197255.2</v>
      </c>
      <c r="RSH183" s="170" t="n">
        <f aca="false">RSH188+RSH214</f>
        <v>0</v>
      </c>
      <c r="RSM183" s="170" t="s">
        <v>30</v>
      </c>
      <c r="RSN183" s="170" t="n">
        <f aca="false">RST183+RSS183</f>
        <v>0</v>
      </c>
      <c r="RSP183" s="170" t="s">
        <v>30</v>
      </c>
      <c r="RSQ183" s="170" t="n">
        <v>197255.2</v>
      </c>
      <c r="RSR183" s="170" t="n">
        <f aca="false">RSR188+RSR214</f>
        <v>0</v>
      </c>
      <c r="RSW183" s="170" t="s">
        <v>30</v>
      </c>
      <c r="RSX183" s="170" t="n">
        <f aca="false">RTD183+RTC183</f>
        <v>0</v>
      </c>
      <c r="RSZ183" s="170" t="s">
        <v>30</v>
      </c>
      <c r="RTA183" s="170" t="n">
        <v>197255.2</v>
      </c>
      <c r="RTB183" s="170" t="n">
        <f aca="false">RTB188+RTB214</f>
        <v>0</v>
      </c>
      <c r="RTG183" s="170" t="s">
        <v>30</v>
      </c>
      <c r="RTH183" s="170" t="n">
        <f aca="false">RTN183+RTM183</f>
        <v>0</v>
      </c>
      <c r="RTJ183" s="170" t="s">
        <v>30</v>
      </c>
      <c r="RTK183" s="170" t="n">
        <v>197255.2</v>
      </c>
      <c r="RTL183" s="170" t="n">
        <f aca="false">RTL188+RTL214</f>
        <v>0</v>
      </c>
      <c r="RTQ183" s="170" t="s">
        <v>30</v>
      </c>
      <c r="RTR183" s="170" t="n">
        <f aca="false">RTX183+RTW183</f>
        <v>0</v>
      </c>
      <c r="RTT183" s="170" t="s">
        <v>30</v>
      </c>
      <c r="RTU183" s="170" t="n">
        <v>197255.2</v>
      </c>
      <c r="RTV183" s="170" t="n">
        <f aca="false">RTV188+RTV214</f>
        <v>0</v>
      </c>
      <c r="RUA183" s="170" t="s">
        <v>30</v>
      </c>
      <c r="RUB183" s="170" t="n">
        <f aca="false">RUH183+RUG183</f>
        <v>0</v>
      </c>
      <c r="RUD183" s="170" t="s">
        <v>30</v>
      </c>
      <c r="RUE183" s="170" t="n">
        <v>197255.2</v>
      </c>
      <c r="RUF183" s="170" t="n">
        <f aca="false">RUF188+RUF214</f>
        <v>0</v>
      </c>
      <c r="RUK183" s="170" t="s">
        <v>30</v>
      </c>
      <c r="RUL183" s="170" t="n">
        <f aca="false">RUR183+RUQ183</f>
        <v>0</v>
      </c>
      <c r="RUN183" s="170" t="s">
        <v>30</v>
      </c>
      <c r="RUO183" s="170" t="n">
        <v>197255.2</v>
      </c>
      <c r="RUP183" s="170" t="n">
        <f aca="false">RUP188+RUP214</f>
        <v>0</v>
      </c>
      <c r="RUU183" s="170" t="s">
        <v>30</v>
      </c>
      <c r="RUV183" s="170" t="n">
        <f aca="false">RVB183+RVA183</f>
        <v>0</v>
      </c>
      <c r="RUX183" s="170" t="s">
        <v>30</v>
      </c>
      <c r="RUY183" s="170" t="n">
        <v>197255.2</v>
      </c>
      <c r="RUZ183" s="170" t="n">
        <f aca="false">RUZ188+RUZ214</f>
        <v>0</v>
      </c>
      <c r="RVE183" s="170" t="s">
        <v>30</v>
      </c>
      <c r="RVF183" s="170" t="n">
        <f aca="false">RVL183+RVK183</f>
        <v>0</v>
      </c>
      <c r="RVH183" s="170" t="s">
        <v>30</v>
      </c>
      <c r="RVI183" s="170" t="n">
        <v>197255.2</v>
      </c>
      <c r="RVJ183" s="170" t="n">
        <f aca="false">RVJ188+RVJ214</f>
        <v>0</v>
      </c>
      <c r="RVO183" s="170" t="s">
        <v>30</v>
      </c>
      <c r="RVP183" s="170" t="n">
        <f aca="false">RVV183+RVU183</f>
        <v>0</v>
      </c>
      <c r="RVR183" s="170" t="s">
        <v>30</v>
      </c>
      <c r="RVS183" s="170" t="n">
        <v>197255.2</v>
      </c>
      <c r="RVT183" s="170" t="n">
        <f aca="false">RVT188+RVT214</f>
        <v>0</v>
      </c>
      <c r="RVY183" s="170" t="s">
        <v>30</v>
      </c>
      <c r="RVZ183" s="170" t="n">
        <f aca="false">RWF183+RWE183</f>
        <v>0</v>
      </c>
      <c r="RWB183" s="170" t="s">
        <v>30</v>
      </c>
      <c r="RWC183" s="170" t="n">
        <v>197255.2</v>
      </c>
      <c r="RWD183" s="170" t="n">
        <f aca="false">RWD188+RWD214</f>
        <v>0</v>
      </c>
      <c r="RWI183" s="170" t="s">
        <v>30</v>
      </c>
      <c r="RWJ183" s="170" t="n">
        <f aca="false">RWP183+RWO183</f>
        <v>0</v>
      </c>
      <c r="RWL183" s="170" t="s">
        <v>30</v>
      </c>
      <c r="RWM183" s="170" t="n">
        <v>197255.2</v>
      </c>
      <c r="RWN183" s="170" t="n">
        <f aca="false">RWN188+RWN214</f>
        <v>0</v>
      </c>
      <c r="RWS183" s="170" t="s">
        <v>30</v>
      </c>
      <c r="RWT183" s="170" t="n">
        <f aca="false">RWZ183+RWY183</f>
        <v>0</v>
      </c>
      <c r="RWV183" s="170" t="s">
        <v>30</v>
      </c>
      <c r="RWW183" s="170" t="n">
        <v>197255.2</v>
      </c>
      <c r="RWX183" s="170" t="n">
        <f aca="false">RWX188+RWX214</f>
        <v>0</v>
      </c>
      <c r="RXC183" s="170" t="s">
        <v>30</v>
      </c>
      <c r="RXD183" s="170" t="n">
        <f aca="false">RXJ183+RXI183</f>
        <v>0</v>
      </c>
      <c r="RXF183" s="170" t="s">
        <v>30</v>
      </c>
      <c r="RXG183" s="170" t="n">
        <v>197255.2</v>
      </c>
      <c r="RXH183" s="170" t="n">
        <f aca="false">RXH188+RXH214</f>
        <v>0</v>
      </c>
      <c r="RXM183" s="170" t="s">
        <v>30</v>
      </c>
      <c r="RXN183" s="170" t="n">
        <f aca="false">RXT183+RXS183</f>
        <v>0</v>
      </c>
      <c r="RXP183" s="170" t="s">
        <v>30</v>
      </c>
      <c r="RXQ183" s="170" t="n">
        <v>197255.2</v>
      </c>
      <c r="RXR183" s="170" t="n">
        <f aca="false">RXR188+RXR214</f>
        <v>0</v>
      </c>
      <c r="RXW183" s="170" t="s">
        <v>30</v>
      </c>
      <c r="RXX183" s="170" t="n">
        <f aca="false">RYD183+RYC183</f>
        <v>0</v>
      </c>
      <c r="RXZ183" s="170" t="s">
        <v>30</v>
      </c>
      <c r="RYA183" s="170" t="n">
        <v>197255.2</v>
      </c>
      <c r="RYB183" s="170" t="n">
        <f aca="false">RYB188+RYB214</f>
        <v>0</v>
      </c>
      <c r="RYG183" s="170" t="s">
        <v>30</v>
      </c>
      <c r="RYH183" s="170" t="n">
        <f aca="false">RYN183+RYM183</f>
        <v>0</v>
      </c>
      <c r="RYJ183" s="170" t="s">
        <v>30</v>
      </c>
      <c r="RYK183" s="170" t="n">
        <v>197255.2</v>
      </c>
      <c r="RYL183" s="170" t="n">
        <f aca="false">RYL188+RYL214</f>
        <v>0</v>
      </c>
      <c r="RYQ183" s="170" t="s">
        <v>30</v>
      </c>
      <c r="RYR183" s="170" t="n">
        <f aca="false">RYX183+RYW183</f>
        <v>0</v>
      </c>
      <c r="RYT183" s="170" t="s">
        <v>30</v>
      </c>
      <c r="RYU183" s="170" t="n">
        <v>197255.2</v>
      </c>
      <c r="RYV183" s="170" t="n">
        <f aca="false">RYV188+RYV214</f>
        <v>0</v>
      </c>
      <c r="RZA183" s="170" t="s">
        <v>30</v>
      </c>
      <c r="RZB183" s="170" t="n">
        <f aca="false">RZH183+RZG183</f>
        <v>0</v>
      </c>
      <c r="RZD183" s="170" t="s">
        <v>30</v>
      </c>
      <c r="RZE183" s="170" t="n">
        <v>197255.2</v>
      </c>
      <c r="RZF183" s="170" t="n">
        <f aca="false">RZF188+RZF214</f>
        <v>0</v>
      </c>
      <c r="RZK183" s="170" t="s">
        <v>30</v>
      </c>
      <c r="RZL183" s="170" t="n">
        <f aca="false">RZR183+RZQ183</f>
        <v>0</v>
      </c>
      <c r="RZN183" s="170" t="s">
        <v>30</v>
      </c>
      <c r="RZO183" s="170" t="n">
        <v>197255.2</v>
      </c>
      <c r="RZP183" s="170" t="n">
        <f aca="false">RZP188+RZP214</f>
        <v>0</v>
      </c>
      <c r="RZU183" s="170" t="s">
        <v>30</v>
      </c>
      <c r="RZV183" s="170" t="n">
        <f aca="false">SAB183+SAA183</f>
        <v>0</v>
      </c>
      <c r="RZX183" s="170" t="s">
        <v>30</v>
      </c>
      <c r="RZY183" s="170" t="n">
        <v>197255.2</v>
      </c>
      <c r="RZZ183" s="170" t="n">
        <f aca="false">RZZ188+RZZ214</f>
        <v>0</v>
      </c>
      <c r="SAE183" s="170" t="s">
        <v>30</v>
      </c>
      <c r="SAF183" s="170" t="n">
        <f aca="false">SAL183+SAK183</f>
        <v>0</v>
      </c>
      <c r="SAH183" s="170" t="s">
        <v>30</v>
      </c>
      <c r="SAI183" s="170" t="n">
        <v>197255.2</v>
      </c>
      <c r="SAJ183" s="170" t="n">
        <f aca="false">SAJ188+SAJ214</f>
        <v>0</v>
      </c>
      <c r="SAO183" s="170" t="s">
        <v>30</v>
      </c>
      <c r="SAP183" s="170" t="n">
        <f aca="false">SAV183+SAU183</f>
        <v>0</v>
      </c>
      <c r="SAR183" s="170" t="s">
        <v>30</v>
      </c>
      <c r="SAS183" s="170" t="n">
        <v>197255.2</v>
      </c>
      <c r="SAT183" s="170" t="n">
        <f aca="false">SAT188+SAT214</f>
        <v>0</v>
      </c>
      <c r="SAY183" s="170" t="s">
        <v>30</v>
      </c>
      <c r="SAZ183" s="170" t="n">
        <f aca="false">SBF183+SBE183</f>
        <v>0</v>
      </c>
      <c r="SBB183" s="170" t="s">
        <v>30</v>
      </c>
      <c r="SBC183" s="170" t="n">
        <v>197255.2</v>
      </c>
      <c r="SBD183" s="170" t="n">
        <f aca="false">SBD188+SBD214</f>
        <v>0</v>
      </c>
      <c r="SBI183" s="170" t="s">
        <v>30</v>
      </c>
      <c r="SBJ183" s="170" t="n">
        <f aca="false">SBP183+SBO183</f>
        <v>0</v>
      </c>
      <c r="SBL183" s="170" t="s">
        <v>30</v>
      </c>
      <c r="SBM183" s="170" t="n">
        <v>197255.2</v>
      </c>
      <c r="SBN183" s="170" t="n">
        <f aca="false">SBN188+SBN214</f>
        <v>0</v>
      </c>
      <c r="SBS183" s="170" t="s">
        <v>30</v>
      </c>
      <c r="SBT183" s="170" t="n">
        <f aca="false">SBZ183+SBY183</f>
        <v>0</v>
      </c>
      <c r="SBV183" s="170" t="s">
        <v>30</v>
      </c>
      <c r="SBW183" s="170" t="n">
        <v>197255.2</v>
      </c>
      <c r="SBX183" s="170" t="n">
        <f aca="false">SBX188+SBX214</f>
        <v>0</v>
      </c>
      <c r="SCC183" s="170" t="s">
        <v>30</v>
      </c>
      <c r="SCD183" s="170" t="n">
        <f aca="false">SCJ183+SCI183</f>
        <v>0</v>
      </c>
      <c r="SCF183" s="170" t="s">
        <v>30</v>
      </c>
      <c r="SCG183" s="170" t="n">
        <v>197255.2</v>
      </c>
      <c r="SCH183" s="170" t="n">
        <f aca="false">SCH188+SCH214</f>
        <v>0</v>
      </c>
      <c r="SCM183" s="170" t="s">
        <v>30</v>
      </c>
      <c r="SCN183" s="170" t="n">
        <f aca="false">SCT183+SCS183</f>
        <v>0</v>
      </c>
      <c r="SCP183" s="170" t="s">
        <v>30</v>
      </c>
      <c r="SCQ183" s="170" t="n">
        <v>197255.2</v>
      </c>
      <c r="SCR183" s="170" t="n">
        <f aca="false">SCR188+SCR214</f>
        <v>0</v>
      </c>
      <c r="SCW183" s="170" t="s">
        <v>30</v>
      </c>
      <c r="SCX183" s="170" t="n">
        <f aca="false">SDD183+SDC183</f>
        <v>0</v>
      </c>
      <c r="SCZ183" s="170" t="s">
        <v>30</v>
      </c>
      <c r="SDA183" s="170" t="n">
        <v>197255.2</v>
      </c>
      <c r="SDB183" s="170" t="n">
        <f aca="false">SDB188+SDB214</f>
        <v>0</v>
      </c>
      <c r="SDG183" s="170" t="s">
        <v>30</v>
      </c>
      <c r="SDH183" s="170" t="n">
        <f aca="false">SDN183+SDM183</f>
        <v>0</v>
      </c>
      <c r="SDJ183" s="170" t="s">
        <v>30</v>
      </c>
      <c r="SDK183" s="170" t="n">
        <v>197255.2</v>
      </c>
      <c r="SDL183" s="170" t="n">
        <f aca="false">SDL188+SDL214</f>
        <v>0</v>
      </c>
      <c r="SDQ183" s="170" t="s">
        <v>30</v>
      </c>
      <c r="SDR183" s="170" t="n">
        <f aca="false">SDX183+SDW183</f>
        <v>0</v>
      </c>
      <c r="SDT183" s="170" t="s">
        <v>30</v>
      </c>
      <c r="SDU183" s="170" t="n">
        <v>197255.2</v>
      </c>
      <c r="SDV183" s="170" t="n">
        <f aca="false">SDV188+SDV214</f>
        <v>0</v>
      </c>
      <c r="SEA183" s="170" t="s">
        <v>30</v>
      </c>
      <c r="SEB183" s="170" t="n">
        <f aca="false">SEH183+SEG183</f>
        <v>0</v>
      </c>
      <c r="SED183" s="170" t="s">
        <v>30</v>
      </c>
      <c r="SEE183" s="170" t="n">
        <v>197255.2</v>
      </c>
      <c r="SEF183" s="170" t="n">
        <f aca="false">SEF188+SEF214</f>
        <v>0</v>
      </c>
      <c r="SEK183" s="170" t="s">
        <v>30</v>
      </c>
      <c r="SEL183" s="170" t="n">
        <f aca="false">SER183+SEQ183</f>
        <v>0</v>
      </c>
      <c r="SEN183" s="170" t="s">
        <v>30</v>
      </c>
      <c r="SEO183" s="170" t="n">
        <v>197255.2</v>
      </c>
      <c r="SEP183" s="170" t="n">
        <f aca="false">SEP188+SEP214</f>
        <v>0</v>
      </c>
      <c r="SEU183" s="170" t="s">
        <v>30</v>
      </c>
      <c r="SEV183" s="170" t="n">
        <f aca="false">SFB183+SFA183</f>
        <v>0</v>
      </c>
      <c r="SEX183" s="170" t="s">
        <v>30</v>
      </c>
      <c r="SEY183" s="170" t="n">
        <v>197255.2</v>
      </c>
      <c r="SEZ183" s="170" t="n">
        <f aca="false">SEZ188+SEZ214</f>
        <v>0</v>
      </c>
      <c r="SFE183" s="170" t="s">
        <v>30</v>
      </c>
      <c r="SFF183" s="170" t="n">
        <f aca="false">SFL183+SFK183</f>
        <v>0</v>
      </c>
      <c r="SFH183" s="170" t="s">
        <v>30</v>
      </c>
      <c r="SFI183" s="170" t="n">
        <v>197255.2</v>
      </c>
      <c r="SFJ183" s="170" t="n">
        <f aca="false">SFJ188+SFJ214</f>
        <v>0</v>
      </c>
      <c r="SFO183" s="170" t="s">
        <v>30</v>
      </c>
      <c r="SFP183" s="170" t="n">
        <f aca="false">SFV183+SFU183</f>
        <v>0</v>
      </c>
      <c r="SFR183" s="170" t="s">
        <v>30</v>
      </c>
      <c r="SFS183" s="170" t="n">
        <v>197255.2</v>
      </c>
      <c r="SFT183" s="170" t="n">
        <f aca="false">SFT188+SFT214</f>
        <v>0</v>
      </c>
      <c r="SFY183" s="170" t="s">
        <v>30</v>
      </c>
      <c r="SFZ183" s="170" t="n">
        <f aca="false">SGF183+SGE183</f>
        <v>0</v>
      </c>
      <c r="SGB183" s="170" t="s">
        <v>30</v>
      </c>
      <c r="SGC183" s="170" t="n">
        <v>197255.2</v>
      </c>
      <c r="SGD183" s="170" t="n">
        <f aca="false">SGD188+SGD214</f>
        <v>0</v>
      </c>
      <c r="SGI183" s="170" t="s">
        <v>30</v>
      </c>
      <c r="SGJ183" s="170" t="n">
        <f aca="false">SGP183+SGO183</f>
        <v>0</v>
      </c>
      <c r="SGL183" s="170" t="s">
        <v>30</v>
      </c>
      <c r="SGM183" s="170" t="n">
        <v>197255.2</v>
      </c>
      <c r="SGN183" s="170" t="n">
        <f aca="false">SGN188+SGN214</f>
        <v>0</v>
      </c>
      <c r="SGS183" s="170" t="s">
        <v>30</v>
      </c>
      <c r="SGT183" s="170" t="n">
        <f aca="false">SGZ183+SGY183</f>
        <v>0</v>
      </c>
      <c r="SGV183" s="170" t="s">
        <v>30</v>
      </c>
      <c r="SGW183" s="170" t="n">
        <v>197255.2</v>
      </c>
      <c r="SGX183" s="170" t="n">
        <f aca="false">SGX188+SGX214</f>
        <v>0</v>
      </c>
      <c r="SHC183" s="170" t="s">
        <v>30</v>
      </c>
      <c r="SHD183" s="170" t="n">
        <f aca="false">SHJ183+SHI183</f>
        <v>0</v>
      </c>
      <c r="SHF183" s="170" t="s">
        <v>30</v>
      </c>
      <c r="SHG183" s="170" t="n">
        <v>197255.2</v>
      </c>
      <c r="SHH183" s="170" t="n">
        <f aca="false">SHH188+SHH214</f>
        <v>0</v>
      </c>
      <c r="SHM183" s="170" t="s">
        <v>30</v>
      </c>
      <c r="SHN183" s="170" t="n">
        <f aca="false">SHT183+SHS183</f>
        <v>0</v>
      </c>
      <c r="SHP183" s="170" t="s">
        <v>30</v>
      </c>
      <c r="SHQ183" s="170" t="n">
        <v>197255.2</v>
      </c>
      <c r="SHR183" s="170" t="n">
        <f aca="false">SHR188+SHR214</f>
        <v>0</v>
      </c>
      <c r="SHW183" s="170" t="s">
        <v>30</v>
      </c>
      <c r="SHX183" s="170" t="n">
        <f aca="false">SID183+SIC183</f>
        <v>0</v>
      </c>
      <c r="SHZ183" s="170" t="s">
        <v>30</v>
      </c>
      <c r="SIA183" s="170" t="n">
        <v>197255.2</v>
      </c>
      <c r="SIB183" s="170" t="n">
        <f aca="false">SIB188+SIB214</f>
        <v>0</v>
      </c>
      <c r="SIG183" s="170" t="s">
        <v>30</v>
      </c>
      <c r="SIH183" s="170" t="n">
        <f aca="false">SIN183+SIM183</f>
        <v>0</v>
      </c>
      <c r="SIJ183" s="170" t="s">
        <v>30</v>
      </c>
      <c r="SIK183" s="170" t="n">
        <v>197255.2</v>
      </c>
      <c r="SIL183" s="170" t="n">
        <f aca="false">SIL188+SIL214</f>
        <v>0</v>
      </c>
      <c r="SIQ183" s="170" t="s">
        <v>30</v>
      </c>
      <c r="SIR183" s="170" t="n">
        <f aca="false">SIX183+SIW183</f>
        <v>0</v>
      </c>
      <c r="SIT183" s="170" t="s">
        <v>30</v>
      </c>
      <c r="SIU183" s="170" t="n">
        <v>197255.2</v>
      </c>
      <c r="SIV183" s="170" t="n">
        <f aca="false">SIV188+SIV214</f>
        <v>0</v>
      </c>
      <c r="SJA183" s="170" t="s">
        <v>30</v>
      </c>
      <c r="SJB183" s="170" t="n">
        <f aca="false">SJH183+SJG183</f>
        <v>0</v>
      </c>
      <c r="SJD183" s="170" t="s">
        <v>30</v>
      </c>
      <c r="SJE183" s="170" t="n">
        <v>197255.2</v>
      </c>
      <c r="SJF183" s="170" t="n">
        <f aca="false">SJF188+SJF214</f>
        <v>0</v>
      </c>
      <c r="SJK183" s="170" t="s">
        <v>30</v>
      </c>
      <c r="SJL183" s="170" t="n">
        <f aca="false">SJR183+SJQ183</f>
        <v>0</v>
      </c>
      <c r="SJN183" s="170" t="s">
        <v>30</v>
      </c>
      <c r="SJO183" s="170" t="n">
        <v>197255.2</v>
      </c>
      <c r="SJP183" s="170" t="n">
        <f aca="false">SJP188+SJP214</f>
        <v>0</v>
      </c>
      <c r="SJU183" s="170" t="s">
        <v>30</v>
      </c>
      <c r="SJV183" s="170" t="n">
        <f aca="false">SKB183+SKA183</f>
        <v>0</v>
      </c>
      <c r="SJX183" s="170" t="s">
        <v>30</v>
      </c>
      <c r="SJY183" s="170" t="n">
        <v>197255.2</v>
      </c>
      <c r="SJZ183" s="170" t="n">
        <f aca="false">SJZ188+SJZ214</f>
        <v>0</v>
      </c>
      <c r="SKE183" s="170" t="s">
        <v>30</v>
      </c>
      <c r="SKF183" s="170" t="n">
        <f aca="false">SKL183+SKK183</f>
        <v>0</v>
      </c>
      <c r="SKH183" s="170" t="s">
        <v>30</v>
      </c>
      <c r="SKI183" s="170" t="n">
        <v>197255.2</v>
      </c>
      <c r="SKJ183" s="170" t="n">
        <f aca="false">SKJ188+SKJ214</f>
        <v>0</v>
      </c>
      <c r="SKO183" s="170" t="s">
        <v>30</v>
      </c>
      <c r="SKP183" s="170" t="n">
        <f aca="false">SKV183+SKU183</f>
        <v>0</v>
      </c>
      <c r="SKR183" s="170" t="s">
        <v>30</v>
      </c>
      <c r="SKS183" s="170" t="n">
        <v>197255.2</v>
      </c>
      <c r="SKT183" s="170" t="n">
        <f aca="false">SKT188+SKT214</f>
        <v>0</v>
      </c>
      <c r="SKY183" s="170" t="s">
        <v>30</v>
      </c>
      <c r="SKZ183" s="170" t="n">
        <f aca="false">SLF183+SLE183</f>
        <v>0</v>
      </c>
      <c r="SLB183" s="170" t="s">
        <v>30</v>
      </c>
      <c r="SLC183" s="170" t="n">
        <v>197255.2</v>
      </c>
      <c r="SLD183" s="170" t="n">
        <f aca="false">SLD188+SLD214</f>
        <v>0</v>
      </c>
      <c r="SLI183" s="170" t="s">
        <v>30</v>
      </c>
      <c r="SLJ183" s="170" t="n">
        <f aca="false">SLP183+SLO183</f>
        <v>0</v>
      </c>
      <c r="SLL183" s="170" t="s">
        <v>30</v>
      </c>
      <c r="SLM183" s="170" t="n">
        <v>197255.2</v>
      </c>
      <c r="SLN183" s="170" t="n">
        <f aca="false">SLN188+SLN214</f>
        <v>0</v>
      </c>
      <c r="SLS183" s="170" t="s">
        <v>30</v>
      </c>
      <c r="SLT183" s="170" t="n">
        <f aca="false">SLZ183+SLY183</f>
        <v>0</v>
      </c>
      <c r="SLV183" s="170" t="s">
        <v>30</v>
      </c>
      <c r="SLW183" s="170" t="n">
        <v>197255.2</v>
      </c>
      <c r="SLX183" s="170" t="n">
        <f aca="false">SLX188+SLX214</f>
        <v>0</v>
      </c>
      <c r="SMC183" s="170" t="s">
        <v>30</v>
      </c>
      <c r="SMD183" s="170" t="n">
        <f aca="false">SMJ183+SMI183</f>
        <v>0</v>
      </c>
      <c r="SMF183" s="170" t="s">
        <v>30</v>
      </c>
      <c r="SMG183" s="170" t="n">
        <v>197255.2</v>
      </c>
      <c r="SMH183" s="170" t="n">
        <f aca="false">SMH188+SMH214</f>
        <v>0</v>
      </c>
      <c r="SMM183" s="170" t="s">
        <v>30</v>
      </c>
      <c r="SMN183" s="170" t="n">
        <f aca="false">SMT183+SMS183</f>
        <v>0</v>
      </c>
      <c r="SMP183" s="170" t="s">
        <v>30</v>
      </c>
      <c r="SMQ183" s="170" t="n">
        <v>197255.2</v>
      </c>
      <c r="SMR183" s="170" t="n">
        <f aca="false">SMR188+SMR214</f>
        <v>0</v>
      </c>
      <c r="SMW183" s="170" t="s">
        <v>30</v>
      </c>
      <c r="SMX183" s="170" t="n">
        <f aca="false">SND183+SNC183</f>
        <v>0</v>
      </c>
      <c r="SMZ183" s="170" t="s">
        <v>30</v>
      </c>
      <c r="SNA183" s="170" t="n">
        <v>197255.2</v>
      </c>
      <c r="SNB183" s="170" t="n">
        <f aca="false">SNB188+SNB214</f>
        <v>0</v>
      </c>
      <c r="SNG183" s="170" t="s">
        <v>30</v>
      </c>
      <c r="SNH183" s="170" t="n">
        <f aca="false">SNN183+SNM183</f>
        <v>0</v>
      </c>
      <c r="SNJ183" s="170" t="s">
        <v>30</v>
      </c>
      <c r="SNK183" s="170" t="n">
        <v>197255.2</v>
      </c>
      <c r="SNL183" s="170" t="n">
        <f aca="false">SNL188+SNL214</f>
        <v>0</v>
      </c>
      <c r="SNQ183" s="170" t="s">
        <v>30</v>
      </c>
      <c r="SNR183" s="170" t="n">
        <f aca="false">SNX183+SNW183</f>
        <v>0</v>
      </c>
      <c r="SNT183" s="170" t="s">
        <v>30</v>
      </c>
      <c r="SNU183" s="170" t="n">
        <v>197255.2</v>
      </c>
      <c r="SNV183" s="170" t="n">
        <f aca="false">SNV188+SNV214</f>
        <v>0</v>
      </c>
      <c r="SOA183" s="170" t="s">
        <v>30</v>
      </c>
      <c r="SOB183" s="170" t="n">
        <f aca="false">SOH183+SOG183</f>
        <v>0</v>
      </c>
      <c r="SOD183" s="170" t="s">
        <v>30</v>
      </c>
      <c r="SOE183" s="170" t="n">
        <v>197255.2</v>
      </c>
      <c r="SOF183" s="170" t="n">
        <f aca="false">SOF188+SOF214</f>
        <v>0</v>
      </c>
      <c r="SOK183" s="170" t="s">
        <v>30</v>
      </c>
      <c r="SOL183" s="170" t="n">
        <f aca="false">SOR183+SOQ183</f>
        <v>0</v>
      </c>
      <c r="SON183" s="170" t="s">
        <v>30</v>
      </c>
      <c r="SOO183" s="170" t="n">
        <v>197255.2</v>
      </c>
      <c r="SOP183" s="170" t="n">
        <f aca="false">SOP188+SOP214</f>
        <v>0</v>
      </c>
      <c r="SOU183" s="170" t="s">
        <v>30</v>
      </c>
      <c r="SOV183" s="170" t="n">
        <f aca="false">SPB183+SPA183</f>
        <v>0</v>
      </c>
      <c r="SOX183" s="170" t="s">
        <v>30</v>
      </c>
      <c r="SOY183" s="170" t="n">
        <v>197255.2</v>
      </c>
      <c r="SOZ183" s="170" t="n">
        <f aca="false">SOZ188+SOZ214</f>
        <v>0</v>
      </c>
      <c r="SPE183" s="170" t="s">
        <v>30</v>
      </c>
      <c r="SPF183" s="170" t="n">
        <f aca="false">SPL183+SPK183</f>
        <v>0</v>
      </c>
      <c r="SPH183" s="170" t="s">
        <v>30</v>
      </c>
      <c r="SPI183" s="170" t="n">
        <v>197255.2</v>
      </c>
      <c r="SPJ183" s="170" t="n">
        <f aca="false">SPJ188+SPJ214</f>
        <v>0</v>
      </c>
      <c r="SPO183" s="170" t="s">
        <v>30</v>
      </c>
      <c r="SPP183" s="170" t="n">
        <f aca="false">SPV183+SPU183</f>
        <v>0</v>
      </c>
      <c r="SPR183" s="170" t="s">
        <v>30</v>
      </c>
      <c r="SPS183" s="170" t="n">
        <v>197255.2</v>
      </c>
      <c r="SPT183" s="170" t="n">
        <f aca="false">SPT188+SPT214</f>
        <v>0</v>
      </c>
      <c r="SPY183" s="170" t="s">
        <v>30</v>
      </c>
      <c r="SPZ183" s="170" t="n">
        <f aca="false">SQF183+SQE183</f>
        <v>0</v>
      </c>
      <c r="SQB183" s="170" t="s">
        <v>30</v>
      </c>
      <c r="SQC183" s="170" t="n">
        <v>197255.2</v>
      </c>
      <c r="SQD183" s="170" t="n">
        <f aca="false">SQD188+SQD214</f>
        <v>0</v>
      </c>
      <c r="SQI183" s="170" t="s">
        <v>30</v>
      </c>
      <c r="SQJ183" s="170" t="n">
        <f aca="false">SQP183+SQO183</f>
        <v>0</v>
      </c>
      <c r="SQL183" s="170" t="s">
        <v>30</v>
      </c>
      <c r="SQM183" s="170" t="n">
        <v>197255.2</v>
      </c>
      <c r="SQN183" s="170" t="n">
        <f aca="false">SQN188+SQN214</f>
        <v>0</v>
      </c>
      <c r="SQS183" s="170" t="s">
        <v>30</v>
      </c>
      <c r="SQT183" s="170" t="n">
        <f aca="false">SQZ183+SQY183</f>
        <v>0</v>
      </c>
      <c r="SQV183" s="170" t="s">
        <v>30</v>
      </c>
      <c r="SQW183" s="170" t="n">
        <v>197255.2</v>
      </c>
      <c r="SQX183" s="170" t="n">
        <f aca="false">SQX188+SQX214</f>
        <v>0</v>
      </c>
      <c r="SRC183" s="170" t="s">
        <v>30</v>
      </c>
      <c r="SRD183" s="170" t="n">
        <f aca="false">SRJ183+SRI183</f>
        <v>0</v>
      </c>
      <c r="SRF183" s="170" t="s">
        <v>30</v>
      </c>
      <c r="SRG183" s="170" t="n">
        <v>197255.2</v>
      </c>
      <c r="SRH183" s="170" t="n">
        <f aca="false">SRH188+SRH214</f>
        <v>0</v>
      </c>
      <c r="SRM183" s="170" t="s">
        <v>30</v>
      </c>
      <c r="SRN183" s="170" t="n">
        <f aca="false">SRT183+SRS183</f>
        <v>0</v>
      </c>
      <c r="SRP183" s="170" t="s">
        <v>30</v>
      </c>
      <c r="SRQ183" s="170" t="n">
        <v>197255.2</v>
      </c>
      <c r="SRR183" s="170" t="n">
        <f aca="false">SRR188+SRR214</f>
        <v>0</v>
      </c>
      <c r="SRW183" s="170" t="s">
        <v>30</v>
      </c>
      <c r="SRX183" s="170" t="n">
        <f aca="false">SSD183+SSC183</f>
        <v>0</v>
      </c>
      <c r="SRZ183" s="170" t="s">
        <v>30</v>
      </c>
      <c r="SSA183" s="170" t="n">
        <v>197255.2</v>
      </c>
      <c r="SSB183" s="170" t="n">
        <f aca="false">SSB188+SSB214</f>
        <v>0</v>
      </c>
      <c r="SSG183" s="170" t="s">
        <v>30</v>
      </c>
      <c r="SSH183" s="170" t="n">
        <f aca="false">SSN183+SSM183</f>
        <v>0</v>
      </c>
      <c r="SSJ183" s="170" t="s">
        <v>30</v>
      </c>
      <c r="SSK183" s="170" t="n">
        <v>197255.2</v>
      </c>
      <c r="SSL183" s="170" t="n">
        <f aca="false">SSL188+SSL214</f>
        <v>0</v>
      </c>
      <c r="SSQ183" s="170" t="s">
        <v>30</v>
      </c>
      <c r="SSR183" s="170" t="n">
        <f aca="false">SSX183+SSW183</f>
        <v>0</v>
      </c>
      <c r="SST183" s="170" t="s">
        <v>30</v>
      </c>
      <c r="SSU183" s="170" t="n">
        <v>197255.2</v>
      </c>
      <c r="SSV183" s="170" t="n">
        <f aca="false">SSV188+SSV214</f>
        <v>0</v>
      </c>
      <c r="STA183" s="170" t="s">
        <v>30</v>
      </c>
      <c r="STB183" s="170" t="n">
        <f aca="false">STH183+STG183</f>
        <v>0</v>
      </c>
      <c r="STD183" s="170" t="s">
        <v>30</v>
      </c>
      <c r="STE183" s="170" t="n">
        <v>197255.2</v>
      </c>
      <c r="STF183" s="170" t="n">
        <f aca="false">STF188+STF214</f>
        <v>0</v>
      </c>
      <c r="STK183" s="170" t="s">
        <v>30</v>
      </c>
      <c r="STL183" s="170" t="n">
        <f aca="false">STR183+STQ183</f>
        <v>0</v>
      </c>
      <c r="STN183" s="170" t="s">
        <v>30</v>
      </c>
      <c r="STO183" s="170" t="n">
        <v>197255.2</v>
      </c>
      <c r="STP183" s="170" t="n">
        <f aca="false">STP188+STP214</f>
        <v>0</v>
      </c>
      <c r="STU183" s="170" t="s">
        <v>30</v>
      </c>
      <c r="STV183" s="170" t="n">
        <f aca="false">SUB183+SUA183</f>
        <v>0</v>
      </c>
      <c r="STX183" s="170" t="s">
        <v>30</v>
      </c>
      <c r="STY183" s="170" t="n">
        <v>197255.2</v>
      </c>
      <c r="STZ183" s="170" t="n">
        <f aca="false">STZ188+STZ214</f>
        <v>0</v>
      </c>
      <c r="SUE183" s="170" t="s">
        <v>30</v>
      </c>
      <c r="SUF183" s="170" t="n">
        <f aca="false">SUL183+SUK183</f>
        <v>0</v>
      </c>
      <c r="SUH183" s="170" t="s">
        <v>30</v>
      </c>
      <c r="SUI183" s="170" t="n">
        <v>197255.2</v>
      </c>
      <c r="SUJ183" s="170" t="n">
        <f aca="false">SUJ188+SUJ214</f>
        <v>0</v>
      </c>
      <c r="SUO183" s="170" t="s">
        <v>30</v>
      </c>
      <c r="SUP183" s="170" t="n">
        <f aca="false">SUV183+SUU183</f>
        <v>0</v>
      </c>
      <c r="SUR183" s="170" t="s">
        <v>30</v>
      </c>
      <c r="SUS183" s="170" t="n">
        <v>197255.2</v>
      </c>
      <c r="SUT183" s="170" t="n">
        <f aca="false">SUT188+SUT214</f>
        <v>0</v>
      </c>
      <c r="SUY183" s="170" t="s">
        <v>30</v>
      </c>
      <c r="SUZ183" s="170" t="n">
        <f aca="false">SVF183+SVE183</f>
        <v>0</v>
      </c>
      <c r="SVB183" s="170" t="s">
        <v>30</v>
      </c>
      <c r="SVC183" s="170" t="n">
        <v>197255.2</v>
      </c>
      <c r="SVD183" s="170" t="n">
        <f aca="false">SVD188+SVD214</f>
        <v>0</v>
      </c>
      <c r="SVI183" s="170" t="s">
        <v>30</v>
      </c>
      <c r="SVJ183" s="170" t="n">
        <f aca="false">SVP183+SVO183</f>
        <v>0</v>
      </c>
      <c r="SVL183" s="170" t="s">
        <v>30</v>
      </c>
      <c r="SVM183" s="170" t="n">
        <v>197255.2</v>
      </c>
      <c r="SVN183" s="170" t="n">
        <f aca="false">SVN188+SVN214</f>
        <v>0</v>
      </c>
      <c r="SVS183" s="170" t="s">
        <v>30</v>
      </c>
      <c r="SVT183" s="170" t="n">
        <f aca="false">SVZ183+SVY183</f>
        <v>0</v>
      </c>
      <c r="SVV183" s="170" t="s">
        <v>30</v>
      </c>
      <c r="SVW183" s="170" t="n">
        <v>197255.2</v>
      </c>
      <c r="SVX183" s="170" t="n">
        <f aca="false">SVX188+SVX214</f>
        <v>0</v>
      </c>
      <c r="SWC183" s="170" t="s">
        <v>30</v>
      </c>
      <c r="SWD183" s="170" t="n">
        <f aca="false">SWJ183+SWI183</f>
        <v>0</v>
      </c>
      <c r="SWF183" s="170" t="s">
        <v>30</v>
      </c>
      <c r="SWG183" s="170" t="n">
        <v>197255.2</v>
      </c>
      <c r="SWH183" s="170" t="n">
        <f aca="false">SWH188+SWH214</f>
        <v>0</v>
      </c>
      <c r="SWM183" s="170" t="s">
        <v>30</v>
      </c>
      <c r="SWN183" s="170" t="n">
        <f aca="false">SWT183+SWS183</f>
        <v>0</v>
      </c>
      <c r="SWP183" s="170" t="s">
        <v>30</v>
      </c>
      <c r="SWQ183" s="170" t="n">
        <v>197255.2</v>
      </c>
      <c r="SWR183" s="170" t="n">
        <f aca="false">SWR188+SWR214</f>
        <v>0</v>
      </c>
      <c r="SWW183" s="170" t="s">
        <v>30</v>
      </c>
      <c r="SWX183" s="170" t="n">
        <f aca="false">SXD183+SXC183</f>
        <v>0</v>
      </c>
      <c r="SWZ183" s="170" t="s">
        <v>30</v>
      </c>
      <c r="SXA183" s="170" t="n">
        <v>197255.2</v>
      </c>
      <c r="SXB183" s="170" t="n">
        <f aca="false">SXB188+SXB214</f>
        <v>0</v>
      </c>
      <c r="SXG183" s="170" t="s">
        <v>30</v>
      </c>
      <c r="SXH183" s="170" t="n">
        <f aca="false">SXN183+SXM183</f>
        <v>0</v>
      </c>
      <c r="SXJ183" s="170" t="s">
        <v>30</v>
      </c>
      <c r="SXK183" s="170" t="n">
        <v>197255.2</v>
      </c>
      <c r="SXL183" s="170" t="n">
        <f aca="false">SXL188+SXL214</f>
        <v>0</v>
      </c>
      <c r="SXQ183" s="170" t="s">
        <v>30</v>
      </c>
      <c r="SXR183" s="170" t="n">
        <f aca="false">SXX183+SXW183</f>
        <v>0</v>
      </c>
      <c r="SXT183" s="170" t="s">
        <v>30</v>
      </c>
      <c r="SXU183" s="170" t="n">
        <v>197255.2</v>
      </c>
      <c r="SXV183" s="170" t="n">
        <f aca="false">SXV188+SXV214</f>
        <v>0</v>
      </c>
      <c r="SYA183" s="170" t="s">
        <v>30</v>
      </c>
      <c r="SYB183" s="170" t="n">
        <f aca="false">SYH183+SYG183</f>
        <v>0</v>
      </c>
      <c r="SYD183" s="170" t="s">
        <v>30</v>
      </c>
      <c r="SYE183" s="170" t="n">
        <v>197255.2</v>
      </c>
      <c r="SYF183" s="170" t="n">
        <f aca="false">SYF188+SYF214</f>
        <v>0</v>
      </c>
      <c r="SYK183" s="170" t="s">
        <v>30</v>
      </c>
      <c r="SYL183" s="170" t="n">
        <f aca="false">SYR183+SYQ183</f>
        <v>0</v>
      </c>
      <c r="SYN183" s="170" t="s">
        <v>30</v>
      </c>
      <c r="SYO183" s="170" t="n">
        <v>197255.2</v>
      </c>
      <c r="SYP183" s="170" t="n">
        <f aca="false">SYP188+SYP214</f>
        <v>0</v>
      </c>
      <c r="SYU183" s="170" t="s">
        <v>30</v>
      </c>
      <c r="SYV183" s="170" t="n">
        <f aca="false">SZB183+SZA183</f>
        <v>0</v>
      </c>
      <c r="SYX183" s="170" t="s">
        <v>30</v>
      </c>
      <c r="SYY183" s="170" t="n">
        <v>197255.2</v>
      </c>
      <c r="SYZ183" s="170" t="n">
        <f aca="false">SYZ188+SYZ214</f>
        <v>0</v>
      </c>
      <c r="SZE183" s="170" t="s">
        <v>30</v>
      </c>
      <c r="SZF183" s="170" t="n">
        <f aca="false">SZL183+SZK183</f>
        <v>0</v>
      </c>
      <c r="SZH183" s="170" t="s">
        <v>30</v>
      </c>
      <c r="SZI183" s="170" t="n">
        <v>197255.2</v>
      </c>
      <c r="SZJ183" s="170" t="n">
        <f aca="false">SZJ188+SZJ214</f>
        <v>0</v>
      </c>
      <c r="SZO183" s="170" t="s">
        <v>30</v>
      </c>
      <c r="SZP183" s="170" t="n">
        <f aca="false">SZV183+SZU183</f>
        <v>0</v>
      </c>
      <c r="SZR183" s="170" t="s">
        <v>30</v>
      </c>
      <c r="SZS183" s="170" t="n">
        <v>197255.2</v>
      </c>
      <c r="SZT183" s="170" t="n">
        <f aca="false">SZT188+SZT214</f>
        <v>0</v>
      </c>
      <c r="SZY183" s="170" t="s">
        <v>30</v>
      </c>
      <c r="SZZ183" s="170" t="n">
        <f aca="false">TAF183+TAE183</f>
        <v>0</v>
      </c>
      <c r="TAB183" s="170" t="s">
        <v>30</v>
      </c>
      <c r="TAC183" s="170" t="n">
        <v>197255.2</v>
      </c>
      <c r="TAD183" s="170" t="n">
        <f aca="false">TAD188+TAD214</f>
        <v>0</v>
      </c>
      <c r="TAI183" s="170" t="s">
        <v>30</v>
      </c>
      <c r="TAJ183" s="170" t="n">
        <f aca="false">TAP183+TAO183</f>
        <v>0</v>
      </c>
      <c r="TAL183" s="170" t="s">
        <v>30</v>
      </c>
      <c r="TAM183" s="170" t="n">
        <v>197255.2</v>
      </c>
      <c r="TAN183" s="170" t="n">
        <f aca="false">TAN188+TAN214</f>
        <v>0</v>
      </c>
      <c r="TAS183" s="170" t="s">
        <v>30</v>
      </c>
      <c r="TAT183" s="170" t="n">
        <f aca="false">TAZ183+TAY183</f>
        <v>0</v>
      </c>
      <c r="TAV183" s="170" t="s">
        <v>30</v>
      </c>
      <c r="TAW183" s="170" t="n">
        <v>197255.2</v>
      </c>
      <c r="TAX183" s="170" t="n">
        <f aca="false">TAX188+TAX214</f>
        <v>0</v>
      </c>
      <c r="TBC183" s="170" t="s">
        <v>30</v>
      </c>
      <c r="TBD183" s="170" t="n">
        <f aca="false">TBJ183+TBI183</f>
        <v>0</v>
      </c>
      <c r="TBF183" s="170" t="s">
        <v>30</v>
      </c>
      <c r="TBG183" s="170" t="n">
        <v>197255.2</v>
      </c>
      <c r="TBH183" s="170" t="n">
        <f aca="false">TBH188+TBH214</f>
        <v>0</v>
      </c>
      <c r="TBM183" s="170" t="s">
        <v>30</v>
      </c>
      <c r="TBN183" s="170" t="n">
        <f aca="false">TBT183+TBS183</f>
        <v>0</v>
      </c>
      <c r="TBP183" s="170" t="s">
        <v>30</v>
      </c>
      <c r="TBQ183" s="170" t="n">
        <v>197255.2</v>
      </c>
      <c r="TBR183" s="170" t="n">
        <f aca="false">TBR188+TBR214</f>
        <v>0</v>
      </c>
      <c r="TBW183" s="170" t="s">
        <v>30</v>
      </c>
      <c r="TBX183" s="170" t="n">
        <f aca="false">TCD183+TCC183</f>
        <v>0</v>
      </c>
      <c r="TBZ183" s="170" t="s">
        <v>30</v>
      </c>
      <c r="TCA183" s="170" t="n">
        <v>197255.2</v>
      </c>
      <c r="TCB183" s="170" t="n">
        <f aca="false">TCB188+TCB214</f>
        <v>0</v>
      </c>
      <c r="TCG183" s="170" t="s">
        <v>30</v>
      </c>
      <c r="TCH183" s="170" t="n">
        <f aca="false">TCN183+TCM183</f>
        <v>0</v>
      </c>
      <c r="TCJ183" s="170" t="s">
        <v>30</v>
      </c>
      <c r="TCK183" s="170" t="n">
        <v>197255.2</v>
      </c>
      <c r="TCL183" s="170" t="n">
        <f aca="false">TCL188+TCL214</f>
        <v>0</v>
      </c>
      <c r="TCQ183" s="170" t="s">
        <v>30</v>
      </c>
      <c r="TCR183" s="170" t="n">
        <f aca="false">TCX183+TCW183</f>
        <v>0</v>
      </c>
      <c r="TCT183" s="170" t="s">
        <v>30</v>
      </c>
      <c r="TCU183" s="170" t="n">
        <v>197255.2</v>
      </c>
      <c r="TCV183" s="170" t="n">
        <f aca="false">TCV188+TCV214</f>
        <v>0</v>
      </c>
      <c r="TDA183" s="170" t="s">
        <v>30</v>
      </c>
      <c r="TDB183" s="170" t="n">
        <f aca="false">TDH183+TDG183</f>
        <v>0</v>
      </c>
      <c r="TDD183" s="170" t="s">
        <v>30</v>
      </c>
      <c r="TDE183" s="170" t="n">
        <v>197255.2</v>
      </c>
      <c r="TDF183" s="170" t="n">
        <f aca="false">TDF188+TDF214</f>
        <v>0</v>
      </c>
      <c r="TDK183" s="170" t="s">
        <v>30</v>
      </c>
      <c r="TDL183" s="170" t="n">
        <f aca="false">TDR183+TDQ183</f>
        <v>0</v>
      </c>
      <c r="TDN183" s="170" t="s">
        <v>30</v>
      </c>
      <c r="TDO183" s="170" t="n">
        <v>197255.2</v>
      </c>
      <c r="TDP183" s="170" t="n">
        <f aca="false">TDP188+TDP214</f>
        <v>0</v>
      </c>
      <c r="TDU183" s="170" t="s">
        <v>30</v>
      </c>
      <c r="TDV183" s="170" t="n">
        <f aca="false">TEB183+TEA183</f>
        <v>0</v>
      </c>
      <c r="TDX183" s="170" t="s">
        <v>30</v>
      </c>
      <c r="TDY183" s="170" t="n">
        <v>197255.2</v>
      </c>
      <c r="TDZ183" s="170" t="n">
        <f aca="false">TDZ188+TDZ214</f>
        <v>0</v>
      </c>
      <c r="TEE183" s="170" t="s">
        <v>30</v>
      </c>
      <c r="TEF183" s="170" t="n">
        <f aca="false">TEL183+TEK183</f>
        <v>0</v>
      </c>
      <c r="TEH183" s="170" t="s">
        <v>30</v>
      </c>
      <c r="TEI183" s="170" t="n">
        <v>197255.2</v>
      </c>
      <c r="TEJ183" s="170" t="n">
        <f aca="false">TEJ188+TEJ214</f>
        <v>0</v>
      </c>
      <c r="TEO183" s="170" t="s">
        <v>30</v>
      </c>
      <c r="TEP183" s="170" t="n">
        <f aca="false">TEV183+TEU183</f>
        <v>0</v>
      </c>
      <c r="TER183" s="170" t="s">
        <v>30</v>
      </c>
      <c r="TES183" s="170" t="n">
        <v>197255.2</v>
      </c>
      <c r="TET183" s="170" t="n">
        <f aca="false">TET188+TET214</f>
        <v>0</v>
      </c>
      <c r="TEY183" s="170" t="s">
        <v>30</v>
      </c>
      <c r="TEZ183" s="170" t="n">
        <f aca="false">TFF183+TFE183</f>
        <v>0</v>
      </c>
      <c r="TFB183" s="170" t="s">
        <v>30</v>
      </c>
      <c r="TFC183" s="170" t="n">
        <v>197255.2</v>
      </c>
      <c r="TFD183" s="170" t="n">
        <f aca="false">TFD188+TFD214</f>
        <v>0</v>
      </c>
      <c r="TFI183" s="170" t="s">
        <v>30</v>
      </c>
      <c r="TFJ183" s="170" t="n">
        <f aca="false">TFP183+TFO183</f>
        <v>0</v>
      </c>
      <c r="TFL183" s="170" t="s">
        <v>30</v>
      </c>
      <c r="TFM183" s="170" t="n">
        <v>197255.2</v>
      </c>
      <c r="TFN183" s="170" t="n">
        <f aca="false">TFN188+TFN214</f>
        <v>0</v>
      </c>
      <c r="TFS183" s="170" t="s">
        <v>30</v>
      </c>
      <c r="TFT183" s="170" t="n">
        <f aca="false">TFZ183+TFY183</f>
        <v>0</v>
      </c>
      <c r="TFV183" s="170" t="s">
        <v>30</v>
      </c>
      <c r="TFW183" s="170" t="n">
        <v>197255.2</v>
      </c>
      <c r="TFX183" s="170" t="n">
        <f aca="false">TFX188+TFX214</f>
        <v>0</v>
      </c>
      <c r="TGC183" s="170" t="s">
        <v>30</v>
      </c>
      <c r="TGD183" s="170" t="n">
        <f aca="false">TGJ183+TGI183</f>
        <v>0</v>
      </c>
      <c r="TGF183" s="170" t="s">
        <v>30</v>
      </c>
      <c r="TGG183" s="170" t="n">
        <v>197255.2</v>
      </c>
      <c r="TGH183" s="170" t="n">
        <f aca="false">TGH188+TGH214</f>
        <v>0</v>
      </c>
      <c r="TGM183" s="170" t="s">
        <v>30</v>
      </c>
      <c r="TGN183" s="170" t="n">
        <f aca="false">TGT183+TGS183</f>
        <v>0</v>
      </c>
      <c r="TGP183" s="170" t="s">
        <v>30</v>
      </c>
      <c r="TGQ183" s="170" t="n">
        <v>197255.2</v>
      </c>
      <c r="TGR183" s="170" t="n">
        <f aca="false">TGR188+TGR214</f>
        <v>0</v>
      </c>
      <c r="TGW183" s="170" t="s">
        <v>30</v>
      </c>
      <c r="TGX183" s="170" t="n">
        <f aca="false">THD183+THC183</f>
        <v>0</v>
      </c>
      <c r="TGZ183" s="170" t="s">
        <v>30</v>
      </c>
      <c r="THA183" s="170" t="n">
        <v>197255.2</v>
      </c>
      <c r="THB183" s="170" t="n">
        <f aca="false">THB188+THB214</f>
        <v>0</v>
      </c>
      <c r="THG183" s="170" t="s">
        <v>30</v>
      </c>
      <c r="THH183" s="170" t="n">
        <f aca="false">THN183+THM183</f>
        <v>0</v>
      </c>
      <c r="THJ183" s="170" t="s">
        <v>30</v>
      </c>
      <c r="THK183" s="170" t="n">
        <v>197255.2</v>
      </c>
      <c r="THL183" s="170" t="n">
        <f aca="false">THL188+THL214</f>
        <v>0</v>
      </c>
      <c r="THQ183" s="170" t="s">
        <v>30</v>
      </c>
      <c r="THR183" s="170" t="n">
        <f aca="false">THX183+THW183</f>
        <v>0</v>
      </c>
      <c r="THT183" s="170" t="s">
        <v>30</v>
      </c>
      <c r="THU183" s="170" t="n">
        <v>197255.2</v>
      </c>
      <c r="THV183" s="170" t="n">
        <f aca="false">THV188+THV214</f>
        <v>0</v>
      </c>
      <c r="TIA183" s="170" t="s">
        <v>30</v>
      </c>
      <c r="TIB183" s="170" t="n">
        <f aca="false">TIH183+TIG183</f>
        <v>0</v>
      </c>
      <c r="TID183" s="170" t="s">
        <v>30</v>
      </c>
      <c r="TIE183" s="170" t="n">
        <v>197255.2</v>
      </c>
      <c r="TIF183" s="170" t="n">
        <f aca="false">TIF188+TIF214</f>
        <v>0</v>
      </c>
      <c r="TIK183" s="170" t="s">
        <v>30</v>
      </c>
      <c r="TIL183" s="170" t="n">
        <f aca="false">TIR183+TIQ183</f>
        <v>0</v>
      </c>
      <c r="TIN183" s="170" t="s">
        <v>30</v>
      </c>
      <c r="TIO183" s="170" t="n">
        <v>197255.2</v>
      </c>
      <c r="TIP183" s="170" t="n">
        <f aca="false">TIP188+TIP214</f>
        <v>0</v>
      </c>
      <c r="TIU183" s="170" t="s">
        <v>30</v>
      </c>
      <c r="TIV183" s="170" t="n">
        <f aca="false">TJB183+TJA183</f>
        <v>0</v>
      </c>
      <c r="TIX183" s="170" t="s">
        <v>30</v>
      </c>
      <c r="TIY183" s="170" t="n">
        <v>197255.2</v>
      </c>
      <c r="TIZ183" s="170" t="n">
        <f aca="false">TIZ188+TIZ214</f>
        <v>0</v>
      </c>
      <c r="TJE183" s="170" t="s">
        <v>30</v>
      </c>
      <c r="TJF183" s="170" t="n">
        <f aca="false">TJL183+TJK183</f>
        <v>0</v>
      </c>
      <c r="TJH183" s="170" t="s">
        <v>30</v>
      </c>
      <c r="TJI183" s="170" t="n">
        <v>197255.2</v>
      </c>
      <c r="TJJ183" s="170" t="n">
        <f aca="false">TJJ188+TJJ214</f>
        <v>0</v>
      </c>
      <c r="TJO183" s="170" t="s">
        <v>30</v>
      </c>
      <c r="TJP183" s="170" t="n">
        <f aca="false">TJV183+TJU183</f>
        <v>0</v>
      </c>
      <c r="TJR183" s="170" t="s">
        <v>30</v>
      </c>
      <c r="TJS183" s="170" t="n">
        <v>197255.2</v>
      </c>
      <c r="TJT183" s="170" t="n">
        <f aca="false">TJT188+TJT214</f>
        <v>0</v>
      </c>
      <c r="TJY183" s="170" t="s">
        <v>30</v>
      </c>
      <c r="TJZ183" s="170" t="n">
        <f aca="false">TKF183+TKE183</f>
        <v>0</v>
      </c>
      <c r="TKB183" s="170" t="s">
        <v>30</v>
      </c>
      <c r="TKC183" s="170" t="n">
        <v>197255.2</v>
      </c>
      <c r="TKD183" s="170" t="n">
        <f aca="false">TKD188+TKD214</f>
        <v>0</v>
      </c>
      <c r="TKI183" s="170" t="s">
        <v>30</v>
      </c>
      <c r="TKJ183" s="170" t="n">
        <f aca="false">TKP183+TKO183</f>
        <v>0</v>
      </c>
      <c r="TKL183" s="170" t="s">
        <v>30</v>
      </c>
      <c r="TKM183" s="170" t="n">
        <v>197255.2</v>
      </c>
      <c r="TKN183" s="170" t="n">
        <f aca="false">TKN188+TKN214</f>
        <v>0</v>
      </c>
      <c r="TKS183" s="170" t="s">
        <v>30</v>
      </c>
      <c r="TKT183" s="170" t="n">
        <f aca="false">TKZ183+TKY183</f>
        <v>0</v>
      </c>
      <c r="TKV183" s="170" t="s">
        <v>30</v>
      </c>
      <c r="TKW183" s="170" t="n">
        <v>197255.2</v>
      </c>
      <c r="TKX183" s="170" t="n">
        <f aca="false">TKX188+TKX214</f>
        <v>0</v>
      </c>
      <c r="TLC183" s="170" t="s">
        <v>30</v>
      </c>
      <c r="TLD183" s="170" t="n">
        <f aca="false">TLJ183+TLI183</f>
        <v>0</v>
      </c>
      <c r="TLF183" s="170" t="s">
        <v>30</v>
      </c>
      <c r="TLG183" s="170" t="n">
        <v>197255.2</v>
      </c>
      <c r="TLH183" s="170" t="n">
        <f aca="false">TLH188+TLH214</f>
        <v>0</v>
      </c>
      <c r="TLM183" s="170" t="s">
        <v>30</v>
      </c>
      <c r="TLN183" s="170" t="n">
        <f aca="false">TLT183+TLS183</f>
        <v>0</v>
      </c>
      <c r="TLP183" s="170" t="s">
        <v>30</v>
      </c>
      <c r="TLQ183" s="170" t="n">
        <v>197255.2</v>
      </c>
      <c r="TLR183" s="170" t="n">
        <f aca="false">TLR188+TLR214</f>
        <v>0</v>
      </c>
      <c r="TLW183" s="170" t="s">
        <v>30</v>
      </c>
      <c r="TLX183" s="170" t="n">
        <f aca="false">TMD183+TMC183</f>
        <v>0</v>
      </c>
      <c r="TLZ183" s="170" t="s">
        <v>30</v>
      </c>
      <c r="TMA183" s="170" t="n">
        <v>197255.2</v>
      </c>
      <c r="TMB183" s="170" t="n">
        <f aca="false">TMB188+TMB214</f>
        <v>0</v>
      </c>
      <c r="TMG183" s="170" t="s">
        <v>30</v>
      </c>
      <c r="TMH183" s="170" t="n">
        <f aca="false">TMN183+TMM183</f>
        <v>0</v>
      </c>
      <c r="TMJ183" s="170" t="s">
        <v>30</v>
      </c>
      <c r="TMK183" s="170" t="n">
        <v>197255.2</v>
      </c>
      <c r="TML183" s="170" t="n">
        <f aca="false">TML188+TML214</f>
        <v>0</v>
      </c>
      <c r="TMQ183" s="170" t="s">
        <v>30</v>
      </c>
      <c r="TMR183" s="170" t="n">
        <f aca="false">TMX183+TMW183</f>
        <v>0</v>
      </c>
      <c r="TMT183" s="170" t="s">
        <v>30</v>
      </c>
      <c r="TMU183" s="170" t="n">
        <v>197255.2</v>
      </c>
      <c r="TMV183" s="170" t="n">
        <f aca="false">TMV188+TMV214</f>
        <v>0</v>
      </c>
      <c r="TNA183" s="170" t="s">
        <v>30</v>
      </c>
      <c r="TNB183" s="170" t="n">
        <f aca="false">TNH183+TNG183</f>
        <v>0</v>
      </c>
      <c r="TND183" s="170" t="s">
        <v>30</v>
      </c>
      <c r="TNE183" s="170" t="n">
        <v>197255.2</v>
      </c>
      <c r="TNF183" s="170" t="n">
        <f aca="false">TNF188+TNF214</f>
        <v>0</v>
      </c>
      <c r="TNK183" s="170" t="s">
        <v>30</v>
      </c>
      <c r="TNL183" s="170" t="n">
        <f aca="false">TNR183+TNQ183</f>
        <v>0</v>
      </c>
      <c r="TNN183" s="170" t="s">
        <v>30</v>
      </c>
      <c r="TNO183" s="170" t="n">
        <v>197255.2</v>
      </c>
      <c r="TNP183" s="170" t="n">
        <f aca="false">TNP188+TNP214</f>
        <v>0</v>
      </c>
      <c r="TNU183" s="170" t="s">
        <v>30</v>
      </c>
      <c r="TNV183" s="170" t="n">
        <f aca="false">TOB183+TOA183</f>
        <v>0</v>
      </c>
      <c r="TNX183" s="170" t="s">
        <v>30</v>
      </c>
      <c r="TNY183" s="170" t="n">
        <v>197255.2</v>
      </c>
      <c r="TNZ183" s="170" t="n">
        <f aca="false">TNZ188+TNZ214</f>
        <v>0</v>
      </c>
      <c r="TOE183" s="170" t="s">
        <v>30</v>
      </c>
      <c r="TOF183" s="170" t="n">
        <f aca="false">TOL183+TOK183</f>
        <v>0</v>
      </c>
      <c r="TOH183" s="170" t="s">
        <v>30</v>
      </c>
      <c r="TOI183" s="170" t="n">
        <v>197255.2</v>
      </c>
      <c r="TOJ183" s="170" t="n">
        <f aca="false">TOJ188+TOJ214</f>
        <v>0</v>
      </c>
      <c r="TOO183" s="170" t="s">
        <v>30</v>
      </c>
      <c r="TOP183" s="170" t="n">
        <f aca="false">TOV183+TOU183</f>
        <v>0</v>
      </c>
      <c r="TOR183" s="170" t="s">
        <v>30</v>
      </c>
      <c r="TOS183" s="170" t="n">
        <v>197255.2</v>
      </c>
      <c r="TOT183" s="170" t="n">
        <f aca="false">TOT188+TOT214</f>
        <v>0</v>
      </c>
      <c r="TOY183" s="170" t="s">
        <v>30</v>
      </c>
      <c r="TOZ183" s="170" t="n">
        <f aca="false">TPF183+TPE183</f>
        <v>0</v>
      </c>
      <c r="TPB183" s="170" t="s">
        <v>30</v>
      </c>
      <c r="TPC183" s="170" t="n">
        <v>197255.2</v>
      </c>
      <c r="TPD183" s="170" t="n">
        <f aca="false">TPD188+TPD214</f>
        <v>0</v>
      </c>
      <c r="TPI183" s="170" t="s">
        <v>30</v>
      </c>
      <c r="TPJ183" s="170" t="n">
        <f aca="false">TPP183+TPO183</f>
        <v>0</v>
      </c>
      <c r="TPL183" s="170" t="s">
        <v>30</v>
      </c>
      <c r="TPM183" s="170" t="n">
        <v>197255.2</v>
      </c>
      <c r="TPN183" s="170" t="n">
        <f aca="false">TPN188+TPN214</f>
        <v>0</v>
      </c>
      <c r="TPS183" s="170" t="s">
        <v>30</v>
      </c>
      <c r="TPT183" s="170" t="n">
        <f aca="false">TPZ183+TPY183</f>
        <v>0</v>
      </c>
      <c r="TPV183" s="170" t="s">
        <v>30</v>
      </c>
      <c r="TPW183" s="170" t="n">
        <v>197255.2</v>
      </c>
      <c r="TPX183" s="170" t="n">
        <f aca="false">TPX188+TPX214</f>
        <v>0</v>
      </c>
      <c r="TQC183" s="170" t="s">
        <v>30</v>
      </c>
      <c r="TQD183" s="170" t="n">
        <f aca="false">TQJ183+TQI183</f>
        <v>0</v>
      </c>
      <c r="TQF183" s="170" t="s">
        <v>30</v>
      </c>
      <c r="TQG183" s="170" t="n">
        <v>197255.2</v>
      </c>
      <c r="TQH183" s="170" t="n">
        <f aca="false">TQH188+TQH214</f>
        <v>0</v>
      </c>
      <c r="TQM183" s="170" t="s">
        <v>30</v>
      </c>
      <c r="TQN183" s="170" t="n">
        <f aca="false">TQT183+TQS183</f>
        <v>0</v>
      </c>
      <c r="TQP183" s="170" t="s">
        <v>30</v>
      </c>
      <c r="TQQ183" s="170" t="n">
        <v>197255.2</v>
      </c>
      <c r="TQR183" s="170" t="n">
        <f aca="false">TQR188+TQR214</f>
        <v>0</v>
      </c>
      <c r="TQW183" s="170" t="s">
        <v>30</v>
      </c>
      <c r="TQX183" s="170" t="n">
        <f aca="false">TRD183+TRC183</f>
        <v>0</v>
      </c>
      <c r="TQZ183" s="170" t="s">
        <v>30</v>
      </c>
      <c r="TRA183" s="170" t="n">
        <v>197255.2</v>
      </c>
      <c r="TRB183" s="170" t="n">
        <f aca="false">TRB188+TRB214</f>
        <v>0</v>
      </c>
      <c r="TRG183" s="170" t="s">
        <v>30</v>
      </c>
      <c r="TRH183" s="170" t="n">
        <f aca="false">TRN183+TRM183</f>
        <v>0</v>
      </c>
      <c r="TRJ183" s="170" t="s">
        <v>30</v>
      </c>
      <c r="TRK183" s="170" t="n">
        <v>197255.2</v>
      </c>
      <c r="TRL183" s="170" t="n">
        <f aca="false">TRL188+TRL214</f>
        <v>0</v>
      </c>
      <c r="TRQ183" s="170" t="s">
        <v>30</v>
      </c>
      <c r="TRR183" s="170" t="n">
        <f aca="false">TRX183+TRW183</f>
        <v>0</v>
      </c>
      <c r="TRT183" s="170" t="s">
        <v>30</v>
      </c>
      <c r="TRU183" s="170" t="n">
        <v>197255.2</v>
      </c>
      <c r="TRV183" s="170" t="n">
        <f aca="false">TRV188+TRV214</f>
        <v>0</v>
      </c>
      <c r="TSA183" s="170" t="s">
        <v>30</v>
      </c>
      <c r="TSB183" s="170" t="n">
        <f aca="false">TSH183+TSG183</f>
        <v>0</v>
      </c>
      <c r="TSD183" s="170" t="s">
        <v>30</v>
      </c>
      <c r="TSE183" s="170" t="n">
        <v>197255.2</v>
      </c>
      <c r="TSF183" s="170" t="n">
        <f aca="false">TSF188+TSF214</f>
        <v>0</v>
      </c>
      <c r="TSK183" s="170" t="s">
        <v>30</v>
      </c>
      <c r="TSL183" s="170" t="n">
        <f aca="false">TSR183+TSQ183</f>
        <v>0</v>
      </c>
      <c r="TSN183" s="170" t="s">
        <v>30</v>
      </c>
      <c r="TSO183" s="170" t="n">
        <v>197255.2</v>
      </c>
      <c r="TSP183" s="170" t="n">
        <f aca="false">TSP188+TSP214</f>
        <v>0</v>
      </c>
      <c r="TSU183" s="170" t="s">
        <v>30</v>
      </c>
      <c r="TSV183" s="170" t="n">
        <f aca="false">TTB183+TTA183</f>
        <v>0</v>
      </c>
      <c r="TSX183" s="170" t="s">
        <v>30</v>
      </c>
      <c r="TSY183" s="170" t="n">
        <v>197255.2</v>
      </c>
      <c r="TSZ183" s="170" t="n">
        <f aca="false">TSZ188+TSZ214</f>
        <v>0</v>
      </c>
      <c r="TTE183" s="170" t="s">
        <v>30</v>
      </c>
      <c r="TTF183" s="170" t="n">
        <f aca="false">TTL183+TTK183</f>
        <v>0</v>
      </c>
      <c r="TTH183" s="170" t="s">
        <v>30</v>
      </c>
      <c r="TTI183" s="170" t="n">
        <v>197255.2</v>
      </c>
      <c r="TTJ183" s="170" t="n">
        <f aca="false">TTJ188+TTJ214</f>
        <v>0</v>
      </c>
      <c r="TTO183" s="170" t="s">
        <v>30</v>
      </c>
      <c r="TTP183" s="170" t="n">
        <f aca="false">TTV183+TTU183</f>
        <v>0</v>
      </c>
      <c r="TTR183" s="170" t="s">
        <v>30</v>
      </c>
      <c r="TTS183" s="170" t="n">
        <v>197255.2</v>
      </c>
      <c r="TTT183" s="170" t="n">
        <f aca="false">TTT188+TTT214</f>
        <v>0</v>
      </c>
      <c r="TTY183" s="170" t="s">
        <v>30</v>
      </c>
      <c r="TTZ183" s="170" t="n">
        <f aca="false">TUF183+TUE183</f>
        <v>0</v>
      </c>
      <c r="TUB183" s="170" t="s">
        <v>30</v>
      </c>
      <c r="TUC183" s="170" t="n">
        <v>197255.2</v>
      </c>
      <c r="TUD183" s="170" t="n">
        <f aca="false">TUD188+TUD214</f>
        <v>0</v>
      </c>
      <c r="TUI183" s="170" t="s">
        <v>30</v>
      </c>
      <c r="TUJ183" s="170" t="n">
        <f aca="false">TUP183+TUO183</f>
        <v>0</v>
      </c>
      <c r="TUL183" s="170" t="s">
        <v>30</v>
      </c>
      <c r="TUM183" s="170" t="n">
        <v>197255.2</v>
      </c>
      <c r="TUN183" s="170" t="n">
        <f aca="false">TUN188+TUN214</f>
        <v>0</v>
      </c>
      <c r="TUS183" s="170" t="s">
        <v>30</v>
      </c>
      <c r="TUT183" s="170" t="n">
        <f aca="false">TUZ183+TUY183</f>
        <v>0</v>
      </c>
      <c r="TUV183" s="170" t="s">
        <v>30</v>
      </c>
      <c r="TUW183" s="170" t="n">
        <v>197255.2</v>
      </c>
      <c r="TUX183" s="170" t="n">
        <f aca="false">TUX188+TUX214</f>
        <v>0</v>
      </c>
      <c r="TVC183" s="170" t="s">
        <v>30</v>
      </c>
      <c r="TVD183" s="170" t="n">
        <f aca="false">TVJ183+TVI183</f>
        <v>0</v>
      </c>
      <c r="TVF183" s="170" t="s">
        <v>30</v>
      </c>
      <c r="TVG183" s="170" t="n">
        <v>197255.2</v>
      </c>
      <c r="TVH183" s="170" t="n">
        <f aca="false">TVH188+TVH214</f>
        <v>0</v>
      </c>
      <c r="TVM183" s="170" t="s">
        <v>30</v>
      </c>
      <c r="TVN183" s="170" t="n">
        <f aca="false">TVT183+TVS183</f>
        <v>0</v>
      </c>
      <c r="TVP183" s="170" t="s">
        <v>30</v>
      </c>
      <c r="TVQ183" s="170" t="n">
        <v>197255.2</v>
      </c>
      <c r="TVR183" s="170" t="n">
        <f aca="false">TVR188+TVR214</f>
        <v>0</v>
      </c>
      <c r="TVW183" s="170" t="s">
        <v>30</v>
      </c>
      <c r="TVX183" s="170" t="n">
        <f aca="false">TWD183+TWC183</f>
        <v>0</v>
      </c>
      <c r="TVZ183" s="170" t="s">
        <v>30</v>
      </c>
      <c r="TWA183" s="170" t="n">
        <v>197255.2</v>
      </c>
      <c r="TWB183" s="170" t="n">
        <f aca="false">TWB188+TWB214</f>
        <v>0</v>
      </c>
      <c r="TWG183" s="170" t="s">
        <v>30</v>
      </c>
      <c r="TWH183" s="170" t="n">
        <f aca="false">TWN183+TWM183</f>
        <v>0</v>
      </c>
      <c r="TWJ183" s="170" t="s">
        <v>30</v>
      </c>
      <c r="TWK183" s="170" t="n">
        <v>197255.2</v>
      </c>
      <c r="TWL183" s="170" t="n">
        <f aca="false">TWL188+TWL214</f>
        <v>0</v>
      </c>
      <c r="TWQ183" s="170" t="s">
        <v>30</v>
      </c>
      <c r="TWR183" s="170" t="n">
        <f aca="false">TWX183+TWW183</f>
        <v>0</v>
      </c>
      <c r="TWT183" s="170" t="s">
        <v>30</v>
      </c>
      <c r="TWU183" s="170" t="n">
        <v>197255.2</v>
      </c>
      <c r="TWV183" s="170" t="n">
        <f aca="false">TWV188+TWV214</f>
        <v>0</v>
      </c>
      <c r="TXA183" s="170" t="s">
        <v>30</v>
      </c>
      <c r="TXB183" s="170" t="n">
        <f aca="false">TXH183+TXG183</f>
        <v>0</v>
      </c>
      <c r="TXD183" s="170" t="s">
        <v>30</v>
      </c>
      <c r="TXE183" s="170" t="n">
        <v>197255.2</v>
      </c>
      <c r="TXF183" s="170" t="n">
        <f aca="false">TXF188+TXF214</f>
        <v>0</v>
      </c>
      <c r="TXK183" s="170" t="s">
        <v>30</v>
      </c>
      <c r="TXL183" s="170" t="n">
        <f aca="false">TXR183+TXQ183</f>
        <v>0</v>
      </c>
      <c r="TXN183" s="170" t="s">
        <v>30</v>
      </c>
      <c r="TXO183" s="170" t="n">
        <v>197255.2</v>
      </c>
      <c r="TXP183" s="170" t="n">
        <f aca="false">TXP188+TXP214</f>
        <v>0</v>
      </c>
      <c r="TXU183" s="170" t="s">
        <v>30</v>
      </c>
      <c r="TXV183" s="170" t="n">
        <f aca="false">TYB183+TYA183</f>
        <v>0</v>
      </c>
      <c r="TXX183" s="170" t="s">
        <v>30</v>
      </c>
      <c r="TXY183" s="170" t="n">
        <v>197255.2</v>
      </c>
      <c r="TXZ183" s="170" t="n">
        <f aca="false">TXZ188+TXZ214</f>
        <v>0</v>
      </c>
      <c r="TYE183" s="170" t="s">
        <v>30</v>
      </c>
      <c r="TYF183" s="170" t="n">
        <f aca="false">TYL183+TYK183</f>
        <v>0</v>
      </c>
      <c r="TYH183" s="170" t="s">
        <v>30</v>
      </c>
      <c r="TYI183" s="170" t="n">
        <v>197255.2</v>
      </c>
      <c r="TYJ183" s="170" t="n">
        <f aca="false">TYJ188+TYJ214</f>
        <v>0</v>
      </c>
      <c r="TYO183" s="170" t="s">
        <v>30</v>
      </c>
      <c r="TYP183" s="170" t="n">
        <f aca="false">TYV183+TYU183</f>
        <v>0</v>
      </c>
      <c r="TYR183" s="170" t="s">
        <v>30</v>
      </c>
      <c r="TYS183" s="170" t="n">
        <v>197255.2</v>
      </c>
      <c r="TYT183" s="170" t="n">
        <f aca="false">TYT188+TYT214</f>
        <v>0</v>
      </c>
      <c r="TYY183" s="170" t="s">
        <v>30</v>
      </c>
      <c r="TYZ183" s="170" t="n">
        <f aca="false">TZF183+TZE183</f>
        <v>0</v>
      </c>
      <c r="TZB183" s="170" t="s">
        <v>30</v>
      </c>
      <c r="TZC183" s="170" t="n">
        <v>197255.2</v>
      </c>
      <c r="TZD183" s="170" t="n">
        <f aca="false">TZD188+TZD214</f>
        <v>0</v>
      </c>
      <c r="TZI183" s="170" t="s">
        <v>30</v>
      </c>
      <c r="TZJ183" s="170" t="n">
        <f aca="false">TZP183+TZO183</f>
        <v>0</v>
      </c>
      <c r="TZL183" s="170" t="s">
        <v>30</v>
      </c>
      <c r="TZM183" s="170" t="n">
        <v>197255.2</v>
      </c>
      <c r="TZN183" s="170" t="n">
        <f aca="false">TZN188+TZN214</f>
        <v>0</v>
      </c>
      <c r="TZS183" s="170" t="s">
        <v>30</v>
      </c>
      <c r="TZT183" s="170" t="n">
        <f aca="false">TZZ183+TZY183</f>
        <v>0</v>
      </c>
      <c r="TZV183" s="170" t="s">
        <v>30</v>
      </c>
      <c r="TZW183" s="170" t="n">
        <v>197255.2</v>
      </c>
      <c r="TZX183" s="170" t="n">
        <f aca="false">TZX188+TZX214</f>
        <v>0</v>
      </c>
      <c r="UAC183" s="170" t="s">
        <v>30</v>
      </c>
      <c r="UAD183" s="170" t="n">
        <f aca="false">UAJ183+UAI183</f>
        <v>0</v>
      </c>
      <c r="UAF183" s="170" t="s">
        <v>30</v>
      </c>
      <c r="UAG183" s="170" t="n">
        <v>197255.2</v>
      </c>
      <c r="UAH183" s="170" t="n">
        <f aca="false">UAH188+UAH214</f>
        <v>0</v>
      </c>
      <c r="UAM183" s="170" t="s">
        <v>30</v>
      </c>
      <c r="UAN183" s="170" t="n">
        <f aca="false">UAT183+UAS183</f>
        <v>0</v>
      </c>
      <c r="UAP183" s="170" t="s">
        <v>30</v>
      </c>
      <c r="UAQ183" s="170" t="n">
        <v>197255.2</v>
      </c>
      <c r="UAR183" s="170" t="n">
        <f aca="false">UAR188+UAR214</f>
        <v>0</v>
      </c>
      <c r="UAW183" s="170" t="s">
        <v>30</v>
      </c>
      <c r="UAX183" s="170" t="n">
        <f aca="false">UBD183+UBC183</f>
        <v>0</v>
      </c>
      <c r="UAZ183" s="170" t="s">
        <v>30</v>
      </c>
      <c r="UBA183" s="170" t="n">
        <v>197255.2</v>
      </c>
      <c r="UBB183" s="170" t="n">
        <f aca="false">UBB188+UBB214</f>
        <v>0</v>
      </c>
      <c r="UBG183" s="170" t="s">
        <v>30</v>
      </c>
      <c r="UBH183" s="170" t="n">
        <f aca="false">UBN183+UBM183</f>
        <v>0</v>
      </c>
      <c r="UBJ183" s="170" t="s">
        <v>30</v>
      </c>
      <c r="UBK183" s="170" t="n">
        <v>197255.2</v>
      </c>
      <c r="UBL183" s="170" t="n">
        <f aca="false">UBL188+UBL214</f>
        <v>0</v>
      </c>
      <c r="UBQ183" s="170" t="s">
        <v>30</v>
      </c>
      <c r="UBR183" s="170" t="n">
        <f aca="false">UBX183+UBW183</f>
        <v>0</v>
      </c>
      <c r="UBT183" s="170" t="s">
        <v>30</v>
      </c>
      <c r="UBU183" s="170" t="n">
        <v>197255.2</v>
      </c>
      <c r="UBV183" s="170" t="n">
        <f aca="false">UBV188+UBV214</f>
        <v>0</v>
      </c>
      <c r="UCA183" s="170" t="s">
        <v>30</v>
      </c>
      <c r="UCB183" s="170" t="n">
        <f aca="false">UCH183+UCG183</f>
        <v>0</v>
      </c>
      <c r="UCD183" s="170" t="s">
        <v>30</v>
      </c>
      <c r="UCE183" s="170" t="n">
        <v>197255.2</v>
      </c>
      <c r="UCF183" s="170" t="n">
        <f aca="false">UCF188+UCF214</f>
        <v>0</v>
      </c>
      <c r="UCK183" s="170" t="s">
        <v>30</v>
      </c>
      <c r="UCL183" s="170" t="n">
        <f aca="false">UCR183+UCQ183</f>
        <v>0</v>
      </c>
      <c r="UCN183" s="170" t="s">
        <v>30</v>
      </c>
      <c r="UCO183" s="170" t="n">
        <v>197255.2</v>
      </c>
      <c r="UCP183" s="170" t="n">
        <f aca="false">UCP188+UCP214</f>
        <v>0</v>
      </c>
      <c r="UCU183" s="170" t="s">
        <v>30</v>
      </c>
      <c r="UCV183" s="170" t="n">
        <f aca="false">UDB183+UDA183</f>
        <v>0</v>
      </c>
      <c r="UCX183" s="170" t="s">
        <v>30</v>
      </c>
      <c r="UCY183" s="170" t="n">
        <v>197255.2</v>
      </c>
      <c r="UCZ183" s="170" t="n">
        <f aca="false">UCZ188+UCZ214</f>
        <v>0</v>
      </c>
      <c r="UDE183" s="170" t="s">
        <v>30</v>
      </c>
      <c r="UDF183" s="170" t="n">
        <f aca="false">UDL183+UDK183</f>
        <v>0</v>
      </c>
      <c r="UDH183" s="170" t="s">
        <v>30</v>
      </c>
      <c r="UDI183" s="170" t="n">
        <v>197255.2</v>
      </c>
      <c r="UDJ183" s="170" t="n">
        <f aca="false">UDJ188+UDJ214</f>
        <v>0</v>
      </c>
      <c r="UDO183" s="170" t="s">
        <v>30</v>
      </c>
      <c r="UDP183" s="170" t="n">
        <f aca="false">UDV183+UDU183</f>
        <v>0</v>
      </c>
      <c r="UDR183" s="170" t="s">
        <v>30</v>
      </c>
      <c r="UDS183" s="170" t="n">
        <v>197255.2</v>
      </c>
      <c r="UDT183" s="170" t="n">
        <f aca="false">UDT188+UDT214</f>
        <v>0</v>
      </c>
      <c r="UDY183" s="170" t="s">
        <v>30</v>
      </c>
      <c r="UDZ183" s="170" t="n">
        <f aca="false">UEF183+UEE183</f>
        <v>0</v>
      </c>
      <c r="UEB183" s="170" t="s">
        <v>30</v>
      </c>
      <c r="UEC183" s="170" t="n">
        <v>197255.2</v>
      </c>
      <c r="UED183" s="170" t="n">
        <f aca="false">UED188+UED214</f>
        <v>0</v>
      </c>
      <c r="UEI183" s="170" t="s">
        <v>30</v>
      </c>
      <c r="UEJ183" s="170" t="n">
        <f aca="false">UEP183+UEO183</f>
        <v>0</v>
      </c>
      <c r="UEL183" s="170" t="s">
        <v>30</v>
      </c>
      <c r="UEM183" s="170" t="n">
        <v>197255.2</v>
      </c>
      <c r="UEN183" s="170" t="n">
        <f aca="false">UEN188+UEN214</f>
        <v>0</v>
      </c>
      <c r="UES183" s="170" t="s">
        <v>30</v>
      </c>
      <c r="UET183" s="170" t="n">
        <f aca="false">UEZ183+UEY183</f>
        <v>0</v>
      </c>
      <c r="UEV183" s="170" t="s">
        <v>30</v>
      </c>
      <c r="UEW183" s="170" t="n">
        <v>197255.2</v>
      </c>
      <c r="UEX183" s="170" t="n">
        <f aca="false">UEX188+UEX214</f>
        <v>0</v>
      </c>
      <c r="UFC183" s="170" t="s">
        <v>30</v>
      </c>
      <c r="UFD183" s="170" t="n">
        <f aca="false">UFJ183+UFI183</f>
        <v>0</v>
      </c>
      <c r="UFF183" s="170" t="s">
        <v>30</v>
      </c>
      <c r="UFG183" s="170" t="n">
        <v>197255.2</v>
      </c>
      <c r="UFH183" s="170" t="n">
        <f aca="false">UFH188+UFH214</f>
        <v>0</v>
      </c>
      <c r="UFM183" s="170" t="s">
        <v>30</v>
      </c>
      <c r="UFN183" s="170" t="n">
        <f aca="false">UFT183+UFS183</f>
        <v>0</v>
      </c>
      <c r="UFP183" s="170" t="s">
        <v>30</v>
      </c>
      <c r="UFQ183" s="170" t="n">
        <v>197255.2</v>
      </c>
      <c r="UFR183" s="170" t="n">
        <f aca="false">UFR188+UFR214</f>
        <v>0</v>
      </c>
      <c r="UFW183" s="170" t="s">
        <v>30</v>
      </c>
      <c r="UFX183" s="170" t="n">
        <f aca="false">UGD183+UGC183</f>
        <v>0</v>
      </c>
      <c r="UFZ183" s="170" t="s">
        <v>30</v>
      </c>
      <c r="UGA183" s="170" t="n">
        <v>197255.2</v>
      </c>
      <c r="UGB183" s="170" t="n">
        <f aca="false">UGB188+UGB214</f>
        <v>0</v>
      </c>
      <c r="UGG183" s="170" t="s">
        <v>30</v>
      </c>
      <c r="UGH183" s="170" t="n">
        <f aca="false">UGN183+UGM183</f>
        <v>0</v>
      </c>
      <c r="UGJ183" s="170" t="s">
        <v>30</v>
      </c>
      <c r="UGK183" s="170" t="n">
        <v>197255.2</v>
      </c>
      <c r="UGL183" s="170" t="n">
        <f aca="false">UGL188+UGL214</f>
        <v>0</v>
      </c>
      <c r="UGQ183" s="170" t="s">
        <v>30</v>
      </c>
      <c r="UGR183" s="170" t="n">
        <f aca="false">UGX183+UGW183</f>
        <v>0</v>
      </c>
      <c r="UGT183" s="170" t="s">
        <v>30</v>
      </c>
      <c r="UGU183" s="170" t="n">
        <v>197255.2</v>
      </c>
      <c r="UGV183" s="170" t="n">
        <f aca="false">UGV188+UGV214</f>
        <v>0</v>
      </c>
      <c r="UHA183" s="170" t="s">
        <v>30</v>
      </c>
      <c r="UHB183" s="170" t="n">
        <f aca="false">UHH183+UHG183</f>
        <v>0</v>
      </c>
      <c r="UHD183" s="170" t="s">
        <v>30</v>
      </c>
      <c r="UHE183" s="170" t="n">
        <v>197255.2</v>
      </c>
      <c r="UHF183" s="170" t="n">
        <f aca="false">UHF188+UHF214</f>
        <v>0</v>
      </c>
      <c r="UHK183" s="170" t="s">
        <v>30</v>
      </c>
      <c r="UHL183" s="170" t="n">
        <f aca="false">UHR183+UHQ183</f>
        <v>0</v>
      </c>
      <c r="UHN183" s="170" t="s">
        <v>30</v>
      </c>
      <c r="UHO183" s="170" t="n">
        <v>197255.2</v>
      </c>
      <c r="UHP183" s="170" t="n">
        <f aca="false">UHP188+UHP214</f>
        <v>0</v>
      </c>
      <c r="UHU183" s="170" t="s">
        <v>30</v>
      </c>
      <c r="UHV183" s="170" t="n">
        <f aca="false">UIB183+UIA183</f>
        <v>0</v>
      </c>
      <c r="UHX183" s="170" t="s">
        <v>30</v>
      </c>
      <c r="UHY183" s="170" t="n">
        <v>197255.2</v>
      </c>
      <c r="UHZ183" s="170" t="n">
        <f aca="false">UHZ188+UHZ214</f>
        <v>0</v>
      </c>
      <c r="UIE183" s="170" t="s">
        <v>30</v>
      </c>
      <c r="UIF183" s="170" t="n">
        <f aca="false">UIL183+UIK183</f>
        <v>0</v>
      </c>
      <c r="UIH183" s="170" t="s">
        <v>30</v>
      </c>
      <c r="UII183" s="170" t="n">
        <v>197255.2</v>
      </c>
      <c r="UIJ183" s="170" t="n">
        <f aca="false">UIJ188+UIJ214</f>
        <v>0</v>
      </c>
      <c r="UIO183" s="170" t="s">
        <v>30</v>
      </c>
      <c r="UIP183" s="170" t="n">
        <f aca="false">UIV183+UIU183</f>
        <v>0</v>
      </c>
      <c r="UIR183" s="170" t="s">
        <v>30</v>
      </c>
      <c r="UIS183" s="170" t="n">
        <v>197255.2</v>
      </c>
      <c r="UIT183" s="170" t="n">
        <f aca="false">UIT188+UIT214</f>
        <v>0</v>
      </c>
      <c r="UIY183" s="170" t="s">
        <v>30</v>
      </c>
      <c r="UIZ183" s="170" t="n">
        <f aca="false">UJF183+UJE183</f>
        <v>0</v>
      </c>
      <c r="UJB183" s="170" t="s">
        <v>30</v>
      </c>
      <c r="UJC183" s="170" t="n">
        <v>197255.2</v>
      </c>
      <c r="UJD183" s="170" t="n">
        <f aca="false">UJD188+UJD214</f>
        <v>0</v>
      </c>
      <c r="UJI183" s="170" t="s">
        <v>30</v>
      </c>
      <c r="UJJ183" s="170" t="n">
        <f aca="false">UJP183+UJO183</f>
        <v>0</v>
      </c>
      <c r="UJL183" s="170" t="s">
        <v>30</v>
      </c>
      <c r="UJM183" s="170" t="n">
        <v>197255.2</v>
      </c>
      <c r="UJN183" s="170" t="n">
        <f aca="false">UJN188+UJN214</f>
        <v>0</v>
      </c>
      <c r="UJS183" s="170" t="s">
        <v>30</v>
      </c>
      <c r="UJT183" s="170" t="n">
        <f aca="false">UJZ183+UJY183</f>
        <v>0</v>
      </c>
      <c r="UJV183" s="170" t="s">
        <v>30</v>
      </c>
      <c r="UJW183" s="170" t="n">
        <v>197255.2</v>
      </c>
      <c r="UJX183" s="170" t="n">
        <f aca="false">UJX188+UJX214</f>
        <v>0</v>
      </c>
      <c r="UKC183" s="170" t="s">
        <v>30</v>
      </c>
      <c r="UKD183" s="170" t="n">
        <f aca="false">UKJ183+UKI183</f>
        <v>0</v>
      </c>
      <c r="UKF183" s="170" t="s">
        <v>30</v>
      </c>
      <c r="UKG183" s="170" t="n">
        <v>197255.2</v>
      </c>
      <c r="UKH183" s="170" t="n">
        <f aca="false">UKH188+UKH214</f>
        <v>0</v>
      </c>
      <c r="UKM183" s="170" t="s">
        <v>30</v>
      </c>
      <c r="UKN183" s="170" t="n">
        <f aca="false">UKT183+UKS183</f>
        <v>0</v>
      </c>
      <c r="UKP183" s="170" t="s">
        <v>30</v>
      </c>
      <c r="UKQ183" s="170" t="n">
        <v>197255.2</v>
      </c>
      <c r="UKR183" s="170" t="n">
        <f aca="false">UKR188+UKR214</f>
        <v>0</v>
      </c>
      <c r="UKW183" s="170" t="s">
        <v>30</v>
      </c>
      <c r="UKX183" s="170" t="n">
        <f aca="false">ULD183+ULC183</f>
        <v>0</v>
      </c>
      <c r="UKZ183" s="170" t="s">
        <v>30</v>
      </c>
      <c r="ULA183" s="170" t="n">
        <v>197255.2</v>
      </c>
      <c r="ULB183" s="170" t="n">
        <f aca="false">ULB188+ULB214</f>
        <v>0</v>
      </c>
      <c r="ULG183" s="170" t="s">
        <v>30</v>
      </c>
      <c r="ULH183" s="170" t="n">
        <f aca="false">ULN183+ULM183</f>
        <v>0</v>
      </c>
      <c r="ULJ183" s="170" t="s">
        <v>30</v>
      </c>
      <c r="ULK183" s="170" t="n">
        <v>197255.2</v>
      </c>
      <c r="ULL183" s="170" t="n">
        <f aca="false">ULL188+ULL214</f>
        <v>0</v>
      </c>
      <c r="ULQ183" s="170" t="s">
        <v>30</v>
      </c>
      <c r="ULR183" s="170" t="n">
        <f aca="false">ULX183+ULW183</f>
        <v>0</v>
      </c>
      <c r="ULT183" s="170" t="s">
        <v>30</v>
      </c>
      <c r="ULU183" s="170" t="n">
        <v>197255.2</v>
      </c>
      <c r="ULV183" s="170" t="n">
        <f aca="false">ULV188+ULV214</f>
        <v>0</v>
      </c>
      <c r="UMA183" s="170" t="s">
        <v>30</v>
      </c>
      <c r="UMB183" s="170" t="n">
        <f aca="false">UMH183+UMG183</f>
        <v>0</v>
      </c>
      <c r="UMD183" s="170" t="s">
        <v>30</v>
      </c>
      <c r="UME183" s="170" t="n">
        <v>197255.2</v>
      </c>
      <c r="UMF183" s="170" t="n">
        <f aca="false">UMF188+UMF214</f>
        <v>0</v>
      </c>
      <c r="UMK183" s="170" t="s">
        <v>30</v>
      </c>
      <c r="UML183" s="170" t="n">
        <f aca="false">UMR183+UMQ183</f>
        <v>0</v>
      </c>
      <c r="UMN183" s="170" t="s">
        <v>30</v>
      </c>
      <c r="UMO183" s="170" t="n">
        <v>197255.2</v>
      </c>
      <c r="UMP183" s="170" t="n">
        <f aca="false">UMP188+UMP214</f>
        <v>0</v>
      </c>
      <c r="UMU183" s="170" t="s">
        <v>30</v>
      </c>
      <c r="UMV183" s="170" t="n">
        <f aca="false">UNB183+UNA183</f>
        <v>0</v>
      </c>
      <c r="UMX183" s="170" t="s">
        <v>30</v>
      </c>
      <c r="UMY183" s="170" t="n">
        <v>197255.2</v>
      </c>
      <c r="UMZ183" s="170" t="n">
        <f aca="false">UMZ188+UMZ214</f>
        <v>0</v>
      </c>
      <c r="UNE183" s="170" t="s">
        <v>30</v>
      </c>
      <c r="UNF183" s="170" t="n">
        <f aca="false">UNL183+UNK183</f>
        <v>0</v>
      </c>
      <c r="UNH183" s="170" t="s">
        <v>30</v>
      </c>
      <c r="UNI183" s="170" t="n">
        <v>197255.2</v>
      </c>
      <c r="UNJ183" s="170" t="n">
        <f aca="false">UNJ188+UNJ214</f>
        <v>0</v>
      </c>
      <c r="UNO183" s="170" t="s">
        <v>30</v>
      </c>
      <c r="UNP183" s="170" t="n">
        <f aca="false">UNV183+UNU183</f>
        <v>0</v>
      </c>
      <c r="UNR183" s="170" t="s">
        <v>30</v>
      </c>
      <c r="UNS183" s="170" t="n">
        <v>197255.2</v>
      </c>
      <c r="UNT183" s="170" t="n">
        <f aca="false">UNT188+UNT214</f>
        <v>0</v>
      </c>
      <c r="UNY183" s="170" t="s">
        <v>30</v>
      </c>
      <c r="UNZ183" s="170" t="n">
        <f aca="false">UOF183+UOE183</f>
        <v>0</v>
      </c>
      <c r="UOB183" s="170" t="s">
        <v>30</v>
      </c>
      <c r="UOC183" s="170" t="n">
        <v>197255.2</v>
      </c>
      <c r="UOD183" s="170" t="n">
        <f aca="false">UOD188+UOD214</f>
        <v>0</v>
      </c>
      <c r="UOI183" s="170" t="s">
        <v>30</v>
      </c>
      <c r="UOJ183" s="170" t="n">
        <f aca="false">UOP183+UOO183</f>
        <v>0</v>
      </c>
      <c r="UOL183" s="170" t="s">
        <v>30</v>
      </c>
      <c r="UOM183" s="170" t="n">
        <v>197255.2</v>
      </c>
      <c r="UON183" s="170" t="n">
        <f aca="false">UON188+UON214</f>
        <v>0</v>
      </c>
      <c r="UOS183" s="170" t="s">
        <v>30</v>
      </c>
      <c r="UOT183" s="170" t="n">
        <f aca="false">UOZ183+UOY183</f>
        <v>0</v>
      </c>
      <c r="UOV183" s="170" t="s">
        <v>30</v>
      </c>
      <c r="UOW183" s="170" t="n">
        <v>197255.2</v>
      </c>
      <c r="UOX183" s="170" t="n">
        <f aca="false">UOX188+UOX214</f>
        <v>0</v>
      </c>
      <c r="UPC183" s="170" t="s">
        <v>30</v>
      </c>
      <c r="UPD183" s="170" t="n">
        <f aca="false">UPJ183+UPI183</f>
        <v>0</v>
      </c>
      <c r="UPF183" s="170" t="s">
        <v>30</v>
      </c>
      <c r="UPG183" s="170" t="n">
        <v>197255.2</v>
      </c>
      <c r="UPH183" s="170" t="n">
        <f aca="false">UPH188+UPH214</f>
        <v>0</v>
      </c>
      <c r="UPM183" s="170" t="s">
        <v>30</v>
      </c>
      <c r="UPN183" s="170" t="n">
        <f aca="false">UPT183+UPS183</f>
        <v>0</v>
      </c>
      <c r="UPP183" s="170" t="s">
        <v>30</v>
      </c>
      <c r="UPQ183" s="170" t="n">
        <v>197255.2</v>
      </c>
      <c r="UPR183" s="170" t="n">
        <f aca="false">UPR188+UPR214</f>
        <v>0</v>
      </c>
      <c r="UPW183" s="170" t="s">
        <v>30</v>
      </c>
      <c r="UPX183" s="170" t="n">
        <f aca="false">UQD183+UQC183</f>
        <v>0</v>
      </c>
      <c r="UPZ183" s="170" t="s">
        <v>30</v>
      </c>
      <c r="UQA183" s="170" t="n">
        <v>197255.2</v>
      </c>
      <c r="UQB183" s="170" t="n">
        <f aca="false">UQB188+UQB214</f>
        <v>0</v>
      </c>
      <c r="UQG183" s="170" t="s">
        <v>30</v>
      </c>
      <c r="UQH183" s="170" t="n">
        <f aca="false">UQN183+UQM183</f>
        <v>0</v>
      </c>
      <c r="UQJ183" s="170" t="s">
        <v>30</v>
      </c>
      <c r="UQK183" s="170" t="n">
        <v>197255.2</v>
      </c>
      <c r="UQL183" s="170" t="n">
        <f aca="false">UQL188+UQL214</f>
        <v>0</v>
      </c>
      <c r="UQQ183" s="170" t="s">
        <v>30</v>
      </c>
      <c r="UQR183" s="170" t="n">
        <f aca="false">UQX183+UQW183</f>
        <v>0</v>
      </c>
      <c r="UQT183" s="170" t="s">
        <v>30</v>
      </c>
      <c r="UQU183" s="170" t="n">
        <v>197255.2</v>
      </c>
      <c r="UQV183" s="170" t="n">
        <f aca="false">UQV188+UQV214</f>
        <v>0</v>
      </c>
      <c r="URA183" s="170" t="s">
        <v>30</v>
      </c>
      <c r="URB183" s="170" t="n">
        <f aca="false">URH183+URG183</f>
        <v>0</v>
      </c>
      <c r="URD183" s="170" t="s">
        <v>30</v>
      </c>
      <c r="URE183" s="170" t="n">
        <v>197255.2</v>
      </c>
      <c r="URF183" s="170" t="n">
        <f aca="false">URF188+URF214</f>
        <v>0</v>
      </c>
      <c r="URK183" s="170" t="s">
        <v>30</v>
      </c>
      <c r="URL183" s="170" t="n">
        <f aca="false">URR183+URQ183</f>
        <v>0</v>
      </c>
      <c r="URN183" s="170" t="s">
        <v>30</v>
      </c>
      <c r="URO183" s="170" t="n">
        <v>197255.2</v>
      </c>
      <c r="URP183" s="170" t="n">
        <f aca="false">URP188+URP214</f>
        <v>0</v>
      </c>
      <c r="URU183" s="170" t="s">
        <v>30</v>
      </c>
      <c r="URV183" s="170" t="n">
        <f aca="false">USB183+USA183</f>
        <v>0</v>
      </c>
      <c r="URX183" s="170" t="s">
        <v>30</v>
      </c>
      <c r="URY183" s="170" t="n">
        <v>197255.2</v>
      </c>
      <c r="URZ183" s="170" t="n">
        <f aca="false">URZ188+URZ214</f>
        <v>0</v>
      </c>
      <c r="USE183" s="170" t="s">
        <v>30</v>
      </c>
      <c r="USF183" s="170" t="n">
        <f aca="false">USL183+USK183</f>
        <v>0</v>
      </c>
      <c r="USH183" s="170" t="s">
        <v>30</v>
      </c>
      <c r="USI183" s="170" t="n">
        <v>197255.2</v>
      </c>
      <c r="USJ183" s="170" t="n">
        <f aca="false">USJ188+USJ214</f>
        <v>0</v>
      </c>
      <c r="USO183" s="170" t="s">
        <v>30</v>
      </c>
      <c r="USP183" s="170" t="n">
        <f aca="false">USV183+USU183</f>
        <v>0</v>
      </c>
      <c r="USR183" s="170" t="s">
        <v>30</v>
      </c>
      <c r="USS183" s="170" t="n">
        <v>197255.2</v>
      </c>
      <c r="UST183" s="170" t="n">
        <f aca="false">UST188+UST214</f>
        <v>0</v>
      </c>
      <c r="USY183" s="170" t="s">
        <v>30</v>
      </c>
      <c r="USZ183" s="170" t="n">
        <f aca="false">UTF183+UTE183</f>
        <v>0</v>
      </c>
      <c r="UTB183" s="170" t="s">
        <v>30</v>
      </c>
      <c r="UTC183" s="170" t="n">
        <v>197255.2</v>
      </c>
      <c r="UTD183" s="170" t="n">
        <f aca="false">UTD188+UTD214</f>
        <v>0</v>
      </c>
      <c r="UTI183" s="170" t="s">
        <v>30</v>
      </c>
      <c r="UTJ183" s="170" t="n">
        <f aca="false">UTP183+UTO183</f>
        <v>0</v>
      </c>
      <c r="UTL183" s="170" t="s">
        <v>30</v>
      </c>
      <c r="UTM183" s="170" t="n">
        <v>197255.2</v>
      </c>
      <c r="UTN183" s="170" t="n">
        <f aca="false">UTN188+UTN214</f>
        <v>0</v>
      </c>
      <c r="UTS183" s="170" t="s">
        <v>30</v>
      </c>
      <c r="UTT183" s="170" t="n">
        <f aca="false">UTZ183+UTY183</f>
        <v>0</v>
      </c>
      <c r="UTV183" s="170" t="s">
        <v>30</v>
      </c>
      <c r="UTW183" s="170" t="n">
        <v>197255.2</v>
      </c>
      <c r="UTX183" s="170" t="n">
        <f aca="false">UTX188+UTX214</f>
        <v>0</v>
      </c>
      <c r="UUC183" s="170" t="s">
        <v>30</v>
      </c>
      <c r="UUD183" s="170" t="n">
        <f aca="false">UUJ183+UUI183</f>
        <v>0</v>
      </c>
      <c r="UUF183" s="170" t="s">
        <v>30</v>
      </c>
      <c r="UUG183" s="170" t="n">
        <v>197255.2</v>
      </c>
      <c r="UUH183" s="170" t="n">
        <f aca="false">UUH188+UUH214</f>
        <v>0</v>
      </c>
      <c r="UUM183" s="170" t="s">
        <v>30</v>
      </c>
      <c r="UUN183" s="170" t="n">
        <f aca="false">UUT183+UUS183</f>
        <v>0</v>
      </c>
      <c r="UUP183" s="170" t="s">
        <v>30</v>
      </c>
      <c r="UUQ183" s="170" t="n">
        <v>197255.2</v>
      </c>
      <c r="UUR183" s="170" t="n">
        <f aca="false">UUR188+UUR214</f>
        <v>0</v>
      </c>
      <c r="UUW183" s="170" t="s">
        <v>30</v>
      </c>
      <c r="UUX183" s="170" t="n">
        <f aca="false">UVD183+UVC183</f>
        <v>0</v>
      </c>
      <c r="UUZ183" s="170" t="s">
        <v>30</v>
      </c>
      <c r="UVA183" s="170" t="n">
        <v>197255.2</v>
      </c>
      <c r="UVB183" s="170" t="n">
        <f aca="false">UVB188+UVB214</f>
        <v>0</v>
      </c>
      <c r="UVG183" s="170" t="s">
        <v>30</v>
      </c>
      <c r="UVH183" s="170" t="n">
        <f aca="false">UVN183+UVM183</f>
        <v>0</v>
      </c>
      <c r="UVJ183" s="170" t="s">
        <v>30</v>
      </c>
      <c r="UVK183" s="170" t="n">
        <v>197255.2</v>
      </c>
      <c r="UVL183" s="170" t="n">
        <f aca="false">UVL188+UVL214</f>
        <v>0</v>
      </c>
      <c r="UVQ183" s="170" t="s">
        <v>30</v>
      </c>
      <c r="UVR183" s="170" t="n">
        <f aca="false">UVX183+UVW183</f>
        <v>0</v>
      </c>
      <c r="UVT183" s="170" t="s">
        <v>30</v>
      </c>
      <c r="UVU183" s="170" t="n">
        <v>197255.2</v>
      </c>
      <c r="UVV183" s="170" t="n">
        <f aca="false">UVV188+UVV214</f>
        <v>0</v>
      </c>
      <c r="UWA183" s="170" t="s">
        <v>30</v>
      </c>
      <c r="UWB183" s="170" t="n">
        <f aca="false">UWH183+UWG183</f>
        <v>0</v>
      </c>
      <c r="UWD183" s="170" t="s">
        <v>30</v>
      </c>
      <c r="UWE183" s="170" t="n">
        <v>197255.2</v>
      </c>
      <c r="UWF183" s="170" t="n">
        <f aca="false">UWF188+UWF214</f>
        <v>0</v>
      </c>
      <c r="UWK183" s="170" t="s">
        <v>30</v>
      </c>
      <c r="UWL183" s="170" t="n">
        <f aca="false">UWR183+UWQ183</f>
        <v>0</v>
      </c>
      <c r="UWN183" s="170" t="s">
        <v>30</v>
      </c>
      <c r="UWO183" s="170" t="n">
        <v>197255.2</v>
      </c>
      <c r="UWP183" s="170" t="n">
        <f aca="false">UWP188+UWP214</f>
        <v>0</v>
      </c>
      <c r="UWU183" s="170" t="s">
        <v>30</v>
      </c>
      <c r="UWV183" s="170" t="n">
        <f aca="false">UXB183+UXA183</f>
        <v>0</v>
      </c>
      <c r="UWX183" s="170" t="s">
        <v>30</v>
      </c>
      <c r="UWY183" s="170" t="n">
        <v>197255.2</v>
      </c>
      <c r="UWZ183" s="170" t="n">
        <f aca="false">UWZ188+UWZ214</f>
        <v>0</v>
      </c>
      <c r="UXE183" s="170" t="s">
        <v>30</v>
      </c>
      <c r="UXF183" s="170" t="n">
        <f aca="false">UXL183+UXK183</f>
        <v>0</v>
      </c>
      <c r="UXH183" s="170" t="s">
        <v>30</v>
      </c>
      <c r="UXI183" s="170" t="n">
        <v>197255.2</v>
      </c>
      <c r="UXJ183" s="170" t="n">
        <f aca="false">UXJ188+UXJ214</f>
        <v>0</v>
      </c>
      <c r="UXO183" s="170" t="s">
        <v>30</v>
      </c>
      <c r="UXP183" s="170" t="n">
        <f aca="false">UXV183+UXU183</f>
        <v>0</v>
      </c>
      <c r="UXR183" s="170" t="s">
        <v>30</v>
      </c>
      <c r="UXS183" s="170" t="n">
        <v>197255.2</v>
      </c>
      <c r="UXT183" s="170" t="n">
        <f aca="false">UXT188+UXT214</f>
        <v>0</v>
      </c>
      <c r="UXY183" s="170" t="s">
        <v>30</v>
      </c>
      <c r="UXZ183" s="170" t="n">
        <f aca="false">UYF183+UYE183</f>
        <v>0</v>
      </c>
      <c r="UYB183" s="170" t="s">
        <v>30</v>
      </c>
      <c r="UYC183" s="170" t="n">
        <v>197255.2</v>
      </c>
      <c r="UYD183" s="170" t="n">
        <f aca="false">UYD188+UYD214</f>
        <v>0</v>
      </c>
      <c r="UYI183" s="170" t="s">
        <v>30</v>
      </c>
      <c r="UYJ183" s="170" t="n">
        <f aca="false">UYP183+UYO183</f>
        <v>0</v>
      </c>
      <c r="UYL183" s="170" t="s">
        <v>30</v>
      </c>
      <c r="UYM183" s="170" t="n">
        <v>197255.2</v>
      </c>
      <c r="UYN183" s="170" t="n">
        <f aca="false">UYN188+UYN214</f>
        <v>0</v>
      </c>
      <c r="UYS183" s="170" t="s">
        <v>30</v>
      </c>
      <c r="UYT183" s="170" t="n">
        <f aca="false">UYZ183+UYY183</f>
        <v>0</v>
      </c>
      <c r="UYV183" s="170" t="s">
        <v>30</v>
      </c>
      <c r="UYW183" s="170" t="n">
        <v>197255.2</v>
      </c>
      <c r="UYX183" s="170" t="n">
        <f aca="false">UYX188+UYX214</f>
        <v>0</v>
      </c>
      <c r="UZC183" s="170" t="s">
        <v>30</v>
      </c>
      <c r="UZD183" s="170" t="n">
        <f aca="false">UZJ183+UZI183</f>
        <v>0</v>
      </c>
      <c r="UZF183" s="170" t="s">
        <v>30</v>
      </c>
      <c r="UZG183" s="170" t="n">
        <v>197255.2</v>
      </c>
      <c r="UZH183" s="170" t="n">
        <f aca="false">UZH188+UZH214</f>
        <v>0</v>
      </c>
      <c r="UZM183" s="170" t="s">
        <v>30</v>
      </c>
      <c r="UZN183" s="170" t="n">
        <f aca="false">UZT183+UZS183</f>
        <v>0</v>
      </c>
      <c r="UZP183" s="170" t="s">
        <v>30</v>
      </c>
      <c r="UZQ183" s="170" t="n">
        <v>197255.2</v>
      </c>
      <c r="UZR183" s="170" t="n">
        <f aca="false">UZR188+UZR214</f>
        <v>0</v>
      </c>
      <c r="UZW183" s="170" t="s">
        <v>30</v>
      </c>
      <c r="UZX183" s="170" t="n">
        <f aca="false">VAD183+VAC183</f>
        <v>0</v>
      </c>
      <c r="UZZ183" s="170" t="s">
        <v>30</v>
      </c>
      <c r="VAA183" s="170" t="n">
        <v>197255.2</v>
      </c>
      <c r="VAB183" s="170" t="n">
        <f aca="false">VAB188+VAB214</f>
        <v>0</v>
      </c>
      <c r="VAG183" s="170" t="s">
        <v>30</v>
      </c>
      <c r="VAH183" s="170" t="n">
        <f aca="false">VAN183+VAM183</f>
        <v>0</v>
      </c>
      <c r="VAJ183" s="170" t="s">
        <v>30</v>
      </c>
      <c r="VAK183" s="170" t="n">
        <v>197255.2</v>
      </c>
      <c r="VAL183" s="170" t="n">
        <f aca="false">VAL188+VAL214</f>
        <v>0</v>
      </c>
      <c r="VAQ183" s="170" t="s">
        <v>30</v>
      </c>
      <c r="VAR183" s="170" t="n">
        <f aca="false">VAX183+VAW183</f>
        <v>0</v>
      </c>
      <c r="VAT183" s="170" t="s">
        <v>30</v>
      </c>
      <c r="VAU183" s="170" t="n">
        <v>197255.2</v>
      </c>
      <c r="VAV183" s="170" t="n">
        <f aca="false">VAV188+VAV214</f>
        <v>0</v>
      </c>
      <c r="VBA183" s="170" t="s">
        <v>30</v>
      </c>
      <c r="VBB183" s="170" t="n">
        <f aca="false">VBH183+VBG183</f>
        <v>0</v>
      </c>
      <c r="VBD183" s="170" t="s">
        <v>30</v>
      </c>
      <c r="VBE183" s="170" t="n">
        <v>197255.2</v>
      </c>
      <c r="VBF183" s="170" t="n">
        <f aca="false">VBF188+VBF214</f>
        <v>0</v>
      </c>
      <c r="VBK183" s="170" t="s">
        <v>30</v>
      </c>
      <c r="VBL183" s="170" t="n">
        <f aca="false">VBR183+VBQ183</f>
        <v>0</v>
      </c>
      <c r="VBN183" s="170" t="s">
        <v>30</v>
      </c>
      <c r="VBO183" s="170" t="n">
        <v>197255.2</v>
      </c>
      <c r="VBP183" s="170" t="n">
        <f aca="false">VBP188+VBP214</f>
        <v>0</v>
      </c>
      <c r="VBU183" s="170" t="s">
        <v>30</v>
      </c>
      <c r="VBV183" s="170" t="n">
        <f aca="false">VCB183+VCA183</f>
        <v>0</v>
      </c>
      <c r="VBX183" s="170" t="s">
        <v>30</v>
      </c>
      <c r="VBY183" s="170" t="n">
        <v>197255.2</v>
      </c>
      <c r="VBZ183" s="170" t="n">
        <f aca="false">VBZ188+VBZ214</f>
        <v>0</v>
      </c>
      <c r="VCE183" s="170" t="s">
        <v>30</v>
      </c>
      <c r="VCF183" s="170" t="n">
        <f aca="false">VCL183+VCK183</f>
        <v>0</v>
      </c>
      <c r="VCH183" s="170" t="s">
        <v>30</v>
      </c>
      <c r="VCI183" s="170" t="n">
        <v>197255.2</v>
      </c>
      <c r="VCJ183" s="170" t="n">
        <f aca="false">VCJ188+VCJ214</f>
        <v>0</v>
      </c>
      <c r="VCO183" s="170" t="s">
        <v>30</v>
      </c>
      <c r="VCP183" s="170" t="n">
        <f aca="false">VCV183+VCU183</f>
        <v>0</v>
      </c>
      <c r="VCR183" s="170" t="s">
        <v>30</v>
      </c>
      <c r="VCS183" s="170" t="n">
        <v>197255.2</v>
      </c>
      <c r="VCT183" s="170" t="n">
        <f aca="false">VCT188+VCT214</f>
        <v>0</v>
      </c>
      <c r="VCY183" s="170" t="s">
        <v>30</v>
      </c>
      <c r="VCZ183" s="170" t="n">
        <f aca="false">VDF183+VDE183</f>
        <v>0</v>
      </c>
      <c r="VDB183" s="170" t="s">
        <v>30</v>
      </c>
      <c r="VDC183" s="170" t="n">
        <v>197255.2</v>
      </c>
      <c r="VDD183" s="170" t="n">
        <f aca="false">VDD188+VDD214</f>
        <v>0</v>
      </c>
      <c r="VDI183" s="170" t="s">
        <v>30</v>
      </c>
      <c r="VDJ183" s="170" t="n">
        <f aca="false">VDP183+VDO183</f>
        <v>0</v>
      </c>
      <c r="VDL183" s="170" t="s">
        <v>30</v>
      </c>
      <c r="VDM183" s="170" t="n">
        <v>197255.2</v>
      </c>
      <c r="VDN183" s="170" t="n">
        <f aca="false">VDN188+VDN214</f>
        <v>0</v>
      </c>
      <c r="VDS183" s="170" t="s">
        <v>30</v>
      </c>
      <c r="VDT183" s="170" t="n">
        <f aca="false">VDZ183+VDY183</f>
        <v>0</v>
      </c>
      <c r="VDV183" s="170" t="s">
        <v>30</v>
      </c>
      <c r="VDW183" s="170" t="n">
        <v>197255.2</v>
      </c>
      <c r="VDX183" s="170" t="n">
        <f aca="false">VDX188+VDX214</f>
        <v>0</v>
      </c>
      <c r="VEC183" s="170" t="s">
        <v>30</v>
      </c>
      <c r="VED183" s="170" t="n">
        <f aca="false">VEJ183+VEI183</f>
        <v>0</v>
      </c>
      <c r="VEF183" s="170" t="s">
        <v>30</v>
      </c>
      <c r="VEG183" s="170" t="n">
        <v>197255.2</v>
      </c>
      <c r="VEH183" s="170" t="n">
        <f aca="false">VEH188+VEH214</f>
        <v>0</v>
      </c>
      <c r="VEM183" s="170" t="s">
        <v>30</v>
      </c>
      <c r="VEN183" s="170" t="n">
        <f aca="false">VET183+VES183</f>
        <v>0</v>
      </c>
      <c r="VEP183" s="170" t="s">
        <v>30</v>
      </c>
      <c r="VEQ183" s="170" t="n">
        <v>197255.2</v>
      </c>
      <c r="VER183" s="170" t="n">
        <f aca="false">VER188+VER214</f>
        <v>0</v>
      </c>
      <c r="VEW183" s="170" t="s">
        <v>30</v>
      </c>
      <c r="VEX183" s="170" t="n">
        <f aca="false">VFD183+VFC183</f>
        <v>0</v>
      </c>
      <c r="VEZ183" s="170" t="s">
        <v>30</v>
      </c>
      <c r="VFA183" s="170" t="n">
        <v>197255.2</v>
      </c>
      <c r="VFB183" s="170" t="n">
        <f aca="false">VFB188+VFB214</f>
        <v>0</v>
      </c>
      <c r="VFG183" s="170" t="s">
        <v>30</v>
      </c>
      <c r="VFH183" s="170" t="n">
        <f aca="false">VFN183+VFM183</f>
        <v>0</v>
      </c>
      <c r="VFJ183" s="170" t="s">
        <v>30</v>
      </c>
      <c r="VFK183" s="170" t="n">
        <v>197255.2</v>
      </c>
      <c r="VFL183" s="170" t="n">
        <f aca="false">VFL188+VFL214</f>
        <v>0</v>
      </c>
      <c r="VFQ183" s="170" t="s">
        <v>30</v>
      </c>
      <c r="VFR183" s="170" t="n">
        <f aca="false">VFX183+VFW183</f>
        <v>0</v>
      </c>
      <c r="VFT183" s="170" t="s">
        <v>30</v>
      </c>
      <c r="VFU183" s="170" t="n">
        <v>197255.2</v>
      </c>
      <c r="VFV183" s="170" t="n">
        <f aca="false">VFV188+VFV214</f>
        <v>0</v>
      </c>
      <c r="VGA183" s="170" t="s">
        <v>30</v>
      </c>
      <c r="VGB183" s="170" t="n">
        <f aca="false">VGH183+VGG183</f>
        <v>0</v>
      </c>
      <c r="VGD183" s="170" t="s">
        <v>30</v>
      </c>
      <c r="VGE183" s="170" t="n">
        <v>197255.2</v>
      </c>
      <c r="VGF183" s="170" t="n">
        <f aca="false">VGF188+VGF214</f>
        <v>0</v>
      </c>
      <c r="VGK183" s="170" t="s">
        <v>30</v>
      </c>
      <c r="VGL183" s="170" t="n">
        <f aca="false">VGR183+VGQ183</f>
        <v>0</v>
      </c>
      <c r="VGN183" s="170" t="s">
        <v>30</v>
      </c>
      <c r="VGO183" s="170" t="n">
        <v>197255.2</v>
      </c>
      <c r="VGP183" s="170" t="n">
        <f aca="false">VGP188+VGP214</f>
        <v>0</v>
      </c>
      <c r="VGU183" s="170" t="s">
        <v>30</v>
      </c>
      <c r="VGV183" s="170" t="n">
        <f aca="false">VHB183+VHA183</f>
        <v>0</v>
      </c>
      <c r="VGX183" s="170" t="s">
        <v>30</v>
      </c>
      <c r="VGY183" s="170" t="n">
        <v>197255.2</v>
      </c>
      <c r="VGZ183" s="170" t="n">
        <f aca="false">VGZ188+VGZ214</f>
        <v>0</v>
      </c>
      <c r="VHE183" s="170" t="s">
        <v>30</v>
      </c>
      <c r="VHF183" s="170" t="n">
        <f aca="false">VHL183+VHK183</f>
        <v>0</v>
      </c>
      <c r="VHH183" s="170" t="s">
        <v>30</v>
      </c>
      <c r="VHI183" s="170" t="n">
        <v>197255.2</v>
      </c>
      <c r="VHJ183" s="170" t="n">
        <f aca="false">VHJ188+VHJ214</f>
        <v>0</v>
      </c>
      <c r="VHO183" s="170" t="s">
        <v>30</v>
      </c>
      <c r="VHP183" s="170" t="n">
        <f aca="false">VHV183+VHU183</f>
        <v>0</v>
      </c>
      <c r="VHR183" s="170" t="s">
        <v>30</v>
      </c>
      <c r="VHS183" s="170" t="n">
        <v>197255.2</v>
      </c>
      <c r="VHT183" s="170" t="n">
        <f aca="false">VHT188+VHT214</f>
        <v>0</v>
      </c>
      <c r="VHY183" s="170" t="s">
        <v>30</v>
      </c>
      <c r="VHZ183" s="170" t="n">
        <f aca="false">VIF183+VIE183</f>
        <v>0</v>
      </c>
      <c r="VIB183" s="170" t="s">
        <v>30</v>
      </c>
      <c r="VIC183" s="170" t="n">
        <v>197255.2</v>
      </c>
      <c r="VID183" s="170" t="n">
        <f aca="false">VID188+VID214</f>
        <v>0</v>
      </c>
      <c r="VII183" s="170" t="s">
        <v>30</v>
      </c>
      <c r="VIJ183" s="170" t="n">
        <f aca="false">VIP183+VIO183</f>
        <v>0</v>
      </c>
      <c r="VIL183" s="170" t="s">
        <v>30</v>
      </c>
      <c r="VIM183" s="170" t="n">
        <v>197255.2</v>
      </c>
      <c r="VIN183" s="170" t="n">
        <f aca="false">VIN188+VIN214</f>
        <v>0</v>
      </c>
      <c r="VIS183" s="170" t="s">
        <v>30</v>
      </c>
      <c r="VIT183" s="170" t="n">
        <f aca="false">VIZ183+VIY183</f>
        <v>0</v>
      </c>
      <c r="VIV183" s="170" t="s">
        <v>30</v>
      </c>
      <c r="VIW183" s="170" t="n">
        <v>197255.2</v>
      </c>
      <c r="VIX183" s="170" t="n">
        <f aca="false">VIX188+VIX214</f>
        <v>0</v>
      </c>
      <c r="VJC183" s="170" t="s">
        <v>30</v>
      </c>
      <c r="VJD183" s="170" t="n">
        <f aca="false">VJJ183+VJI183</f>
        <v>0</v>
      </c>
      <c r="VJF183" s="170" t="s">
        <v>30</v>
      </c>
      <c r="VJG183" s="170" t="n">
        <v>197255.2</v>
      </c>
      <c r="VJH183" s="170" t="n">
        <f aca="false">VJH188+VJH214</f>
        <v>0</v>
      </c>
      <c r="VJM183" s="170" t="s">
        <v>30</v>
      </c>
      <c r="VJN183" s="170" t="n">
        <f aca="false">VJT183+VJS183</f>
        <v>0</v>
      </c>
      <c r="VJP183" s="170" t="s">
        <v>30</v>
      </c>
      <c r="VJQ183" s="170" t="n">
        <v>197255.2</v>
      </c>
      <c r="VJR183" s="170" t="n">
        <f aca="false">VJR188+VJR214</f>
        <v>0</v>
      </c>
      <c r="VJW183" s="170" t="s">
        <v>30</v>
      </c>
      <c r="VJX183" s="170" t="n">
        <f aca="false">VKD183+VKC183</f>
        <v>0</v>
      </c>
      <c r="VJZ183" s="170" t="s">
        <v>30</v>
      </c>
      <c r="VKA183" s="170" t="n">
        <v>197255.2</v>
      </c>
      <c r="VKB183" s="170" t="n">
        <f aca="false">VKB188+VKB214</f>
        <v>0</v>
      </c>
      <c r="VKG183" s="170" t="s">
        <v>30</v>
      </c>
      <c r="VKH183" s="170" t="n">
        <f aca="false">VKN183+VKM183</f>
        <v>0</v>
      </c>
      <c r="VKJ183" s="170" t="s">
        <v>30</v>
      </c>
      <c r="VKK183" s="170" t="n">
        <v>197255.2</v>
      </c>
      <c r="VKL183" s="170" t="n">
        <f aca="false">VKL188+VKL214</f>
        <v>0</v>
      </c>
      <c r="VKQ183" s="170" t="s">
        <v>30</v>
      </c>
      <c r="VKR183" s="170" t="n">
        <f aca="false">VKX183+VKW183</f>
        <v>0</v>
      </c>
      <c r="VKT183" s="170" t="s">
        <v>30</v>
      </c>
      <c r="VKU183" s="170" t="n">
        <v>197255.2</v>
      </c>
      <c r="VKV183" s="170" t="n">
        <f aca="false">VKV188+VKV214</f>
        <v>0</v>
      </c>
      <c r="VLA183" s="170" t="s">
        <v>30</v>
      </c>
      <c r="VLB183" s="170" t="n">
        <f aca="false">VLH183+VLG183</f>
        <v>0</v>
      </c>
      <c r="VLD183" s="170" t="s">
        <v>30</v>
      </c>
      <c r="VLE183" s="170" t="n">
        <v>197255.2</v>
      </c>
      <c r="VLF183" s="170" t="n">
        <f aca="false">VLF188+VLF214</f>
        <v>0</v>
      </c>
      <c r="VLK183" s="170" t="s">
        <v>30</v>
      </c>
      <c r="VLL183" s="170" t="n">
        <f aca="false">VLR183+VLQ183</f>
        <v>0</v>
      </c>
      <c r="VLN183" s="170" t="s">
        <v>30</v>
      </c>
      <c r="VLO183" s="170" t="n">
        <v>197255.2</v>
      </c>
      <c r="VLP183" s="170" t="n">
        <f aca="false">VLP188+VLP214</f>
        <v>0</v>
      </c>
      <c r="VLU183" s="170" t="s">
        <v>30</v>
      </c>
      <c r="VLV183" s="170" t="n">
        <f aca="false">VMB183+VMA183</f>
        <v>0</v>
      </c>
      <c r="VLX183" s="170" t="s">
        <v>30</v>
      </c>
      <c r="VLY183" s="170" t="n">
        <v>197255.2</v>
      </c>
      <c r="VLZ183" s="170" t="n">
        <f aca="false">VLZ188+VLZ214</f>
        <v>0</v>
      </c>
      <c r="VME183" s="170" t="s">
        <v>30</v>
      </c>
      <c r="VMF183" s="170" t="n">
        <f aca="false">VML183+VMK183</f>
        <v>0</v>
      </c>
      <c r="VMH183" s="170" t="s">
        <v>30</v>
      </c>
      <c r="VMI183" s="170" t="n">
        <v>197255.2</v>
      </c>
      <c r="VMJ183" s="170" t="n">
        <f aca="false">VMJ188+VMJ214</f>
        <v>0</v>
      </c>
      <c r="VMO183" s="170" t="s">
        <v>30</v>
      </c>
      <c r="VMP183" s="170" t="n">
        <f aca="false">VMV183+VMU183</f>
        <v>0</v>
      </c>
      <c r="VMR183" s="170" t="s">
        <v>30</v>
      </c>
      <c r="VMS183" s="170" t="n">
        <v>197255.2</v>
      </c>
      <c r="VMT183" s="170" t="n">
        <f aca="false">VMT188+VMT214</f>
        <v>0</v>
      </c>
      <c r="VMY183" s="170" t="s">
        <v>30</v>
      </c>
      <c r="VMZ183" s="170" t="n">
        <f aca="false">VNF183+VNE183</f>
        <v>0</v>
      </c>
      <c r="VNB183" s="170" t="s">
        <v>30</v>
      </c>
      <c r="VNC183" s="170" t="n">
        <v>197255.2</v>
      </c>
      <c r="VND183" s="170" t="n">
        <f aca="false">VND188+VND214</f>
        <v>0</v>
      </c>
      <c r="VNI183" s="170" t="s">
        <v>30</v>
      </c>
      <c r="VNJ183" s="170" t="n">
        <f aca="false">VNP183+VNO183</f>
        <v>0</v>
      </c>
      <c r="VNL183" s="170" t="s">
        <v>30</v>
      </c>
      <c r="VNM183" s="170" t="n">
        <v>197255.2</v>
      </c>
      <c r="VNN183" s="170" t="n">
        <f aca="false">VNN188+VNN214</f>
        <v>0</v>
      </c>
      <c r="VNS183" s="170" t="s">
        <v>30</v>
      </c>
      <c r="VNT183" s="170" t="n">
        <f aca="false">VNZ183+VNY183</f>
        <v>0</v>
      </c>
      <c r="VNV183" s="170" t="s">
        <v>30</v>
      </c>
      <c r="VNW183" s="170" t="n">
        <v>197255.2</v>
      </c>
      <c r="VNX183" s="170" t="n">
        <f aca="false">VNX188+VNX214</f>
        <v>0</v>
      </c>
      <c r="VOC183" s="170" t="s">
        <v>30</v>
      </c>
      <c r="VOD183" s="170" t="n">
        <f aca="false">VOJ183+VOI183</f>
        <v>0</v>
      </c>
      <c r="VOF183" s="170" t="s">
        <v>30</v>
      </c>
      <c r="VOG183" s="170" t="n">
        <v>197255.2</v>
      </c>
      <c r="VOH183" s="170" t="n">
        <f aca="false">VOH188+VOH214</f>
        <v>0</v>
      </c>
      <c r="VOM183" s="170" t="s">
        <v>30</v>
      </c>
      <c r="VON183" s="170" t="n">
        <f aca="false">VOT183+VOS183</f>
        <v>0</v>
      </c>
      <c r="VOP183" s="170" t="s">
        <v>30</v>
      </c>
      <c r="VOQ183" s="170" t="n">
        <v>197255.2</v>
      </c>
      <c r="VOR183" s="170" t="n">
        <f aca="false">VOR188+VOR214</f>
        <v>0</v>
      </c>
      <c r="VOW183" s="170" t="s">
        <v>30</v>
      </c>
      <c r="VOX183" s="170" t="n">
        <f aca="false">VPD183+VPC183</f>
        <v>0</v>
      </c>
      <c r="VOZ183" s="170" t="s">
        <v>30</v>
      </c>
      <c r="VPA183" s="170" t="n">
        <v>197255.2</v>
      </c>
      <c r="VPB183" s="170" t="n">
        <f aca="false">VPB188+VPB214</f>
        <v>0</v>
      </c>
      <c r="VPG183" s="170" t="s">
        <v>30</v>
      </c>
      <c r="VPH183" s="170" t="n">
        <f aca="false">VPN183+VPM183</f>
        <v>0</v>
      </c>
      <c r="VPJ183" s="170" t="s">
        <v>30</v>
      </c>
      <c r="VPK183" s="170" t="n">
        <v>197255.2</v>
      </c>
      <c r="VPL183" s="170" t="n">
        <f aca="false">VPL188+VPL214</f>
        <v>0</v>
      </c>
      <c r="VPQ183" s="170" t="s">
        <v>30</v>
      </c>
      <c r="VPR183" s="170" t="n">
        <f aca="false">VPX183+VPW183</f>
        <v>0</v>
      </c>
      <c r="VPT183" s="170" t="s">
        <v>30</v>
      </c>
      <c r="VPU183" s="170" t="n">
        <v>197255.2</v>
      </c>
      <c r="VPV183" s="170" t="n">
        <f aca="false">VPV188+VPV214</f>
        <v>0</v>
      </c>
      <c r="VQA183" s="170" t="s">
        <v>30</v>
      </c>
      <c r="VQB183" s="170" t="n">
        <f aca="false">VQH183+VQG183</f>
        <v>0</v>
      </c>
      <c r="VQD183" s="170" t="s">
        <v>30</v>
      </c>
      <c r="VQE183" s="170" t="n">
        <v>197255.2</v>
      </c>
      <c r="VQF183" s="170" t="n">
        <f aca="false">VQF188+VQF214</f>
        <v>0</v>
      </c>
      <c r="VQK183" s="170" t="s">
        <v>30</v>
      </c>
      <c r="VQL183" s="170" t="n">
        <f aca="false">VQR183+VQQ183</f>
        <v>0</v>
      </c>
      <c r="VQN183" s="170" t="s">
        <v>30</v>
      </c>
      <c r="VQO183" s="170" t="n">
        <v>197255.2</v>
      </c>
      <c r="VQP183" s="170" t="n">
        <f aca="false">VQP188+VQP214</f>
        <v>0</v>
      </c>
      <c r="VQU183" s="170" t="s">
        <v>30</v>
      </c>
      <c r="VQV183" s="170" t="n">
        <f aca="false">VRB183+VRA183</f>
        <v>0</v>
      </c>
      <c r="VQX183" s="170" t="s">
        <v>30</v>
      </c>
      <c r="VQY183" s="170" t="n">
        <v>197255.2</v>
      </c>
      <c r="VQZ183" s="170" t="n">
        <f aca="false">VQZ188+VQZ214</f>
        <v>0</v>
      </c>
      <c r="VRE183" s="170" t="s">
        <v>30</v>
      </c>
      <c r="VRF183" s="170" t="n">
        <f aca="false">VRL183+VRK183</f>
        <v>0</v>
      </c>
      <c r="VRH183" s="170" t="s">
        <v>30</v>
      </c>
      <c r="VRI183" s="170" t="n">
        <v>197255.2</v>
      </c>
      <c r="VRJ183" s="170" t="n">
        <f aca="false">VRJ188+VRJ214</f>
        <v>0</v>
      </c>
      <c r="VRO183" s="170" t="s">
        <v>30</v>
      </c>
      <c r="VRP183" s="170" t="n">
        <f aca="false">VRV183+VRU183</f>
        <v>0</v>
      </c>
      <c r="VRR183" s="170" t="s">
        <v>30</v>
      </c>
      <c r="VRS183" s="170" t="n">
        <v>197255.2</v>
      </c>
      <c r="VRT183" s="170" t="n">
        <f aca="false">VRT188+VRT214</f>
        <v>0</v>
      </c>
      <c r="VRY183" s="170" t="s">
        <v>30</v>
      </c>
      <c r="VRZ183" s="170" t="n">
        <f aca="false">VSF183+VSE183</f>
        <v>0</v>
      </c>
      <c r="VSB183" s="170" t="s">
        <v>30</v>
      </c>
      <c r="VSC183" s="170" t="n">
        <v>197255.2</v>
      </c>
      <c r="VSD183" s="170" t="n">
        <f aca="false">VSD188+VSD214</f>
        <v>0</v>
      </c>
      <c r="VSI183" s="170" t="s">
        <v>30</v>
      </c>
      <c r="VSJ183" s="170" t="n">
        <f aca="false">VSP183+VSO183</f>
        <v>0</v>
      </c>
      <c r="VSL183" s="170" t="s">
        <v>30</v>
      </c>
      <c r="VSM183" s="170" t="n">
        <v>197255.2</v>
      </c>
      <c r="VSN183" s="170" t="n">
        <f aca="false">VSN188+VSN214</f>
        <v>0</v>
      </c>
      <c r="VSS183" s="170" t="s">
        <v>30</v>
      </c>
      <c r="VST183" s="170" t="n">
        <f aca="false">VSZ183+VSY183</f>
        <v>0</v>
      </c>
      <c r="VSV183" s="170" t="s">
        <v>30</v>
      </c>
      <c r="VSW183" s="170" t="n">
        <v>197255.2</v>
      </c>
      <c r="VSX183" s="170" t="n">
        <f aca="false">VSX188+VSX214</f>
        <v>0</v>
      </c>
      <c r="VTC183" s="170" t="s">
        <v>30</v>
      </c>
      <c r="VTD183" s="170" t="n">
        <f aca="false">VTJ183+VTI183</f>
        <v>0</v>
      </c>
      <c r="VTF183" s="170" t="s">
        <v>30</v>
      </c>
      <c r="VTG183" s="170" t="n">
        <v>197255.2</v>
      </c>
      <c r="VTH183" s="170" t="n">
        <f aca="false">VTH188+VTH214</f>
        <v>0</v>
      </c>
      <c r="VTM183" s="170" t="s">
        <v>30</v>
      </c>
      <c r="VTN183" s="170" t="n">
        <f aca="false">VTT183+VTS183</f>
        <v>0</v>
      </c>
      <c r="VTP183" s="170" t="s">
        <v>30</v>
      </c>
      <c r="VTQ183" s="170" t="n">
        <v>197255.2</v>
      </c>
      <c r="VTR183" s="170" t="n">
        <f aca="false">VTR188+VTR214</f>
        <v>0</v>
      </c>
      <c r="VTW183" s="170" t="s">
        <v>30</v>
      </c>
      <c r="VTX183" s="170" t="n">
        <f aca="false">VUD183+VUC183</f>
        <v>0</v>
      </c>
      <c r="VTZ183" s="170" t="s">
        <v>30</v>
      </c>
      <c r="VUA183" s="170" t="n">
        <v>197255.2</v>
      </c>
      <c r="VUB183" s="170" t="n">
        <f aca="false">VUB188+VUB214</f>
        <v>0</v>
      </c>
      <c r="VUG183" s="170" t="s">
        <v>30</v>
      </c>
      <c r="VUH183" s="170" t="n">
        <f aca="false">VUN183+VUM183</f>
        <v>0</v>
      </c>
      <c r="VUJ183" s="170" t="s">
        <v>30</v>
      </c>
      <c r="VUK183" s="170" t="n">
        <v>197255.2</v>
      </c>
      <c r="VUL183" s="170" t="n">
        <f aca="false">VUL188+VUL214</f>
        <v>0</v>
      </c>
      <c r="VUQ183" s="170" t="s">
        <v>30</v>
      </c>
      <c r="VUR183" s="170" t="n">
        <f aca="false">VUX183+VUW183</f>
        <v>0</v>
      </c>
      <c r="VUT183" s="170" t="s">
        <v>30</v>
      </c>
      <c r="VUU183" s="170" t="n">
        <v>197255.2</v>
      </c>
      <c r="VUV183" s="170" t="n">
        <f aca="false">VUV188+VUV214</f>
        <v>0</v>
      </c>
      <c r="VVA183" s="170" t="s">
        <v>30</v>
      </c>
      <c r="VVB183" s="170" t="n">
        <f aca="false">VVH183+VVG183</f>
        <v>0</v>
      </c>
      <c r="VVD183" s="170" t="s">
        <v>30</v>
      </c>
      <c r="VVE183" s="170" t="n">
        <v>197255.2</v>
      </c>
      <c r="VVF183" s="170" t="n">
        <f aca="false">VVF188+VVF214</f>
        <v>0</v>
      </c>
      <c r="VVK183" s="170" t="s">
        <v>30</v>
      </c>
      <c r="VVL183" s="170" t="n">
        <f aca="false">VVR183+VVQ183</f>
        <v>0</v>
      </c>
      <c r="VVN183" s="170" t="s">
        <v>30</v>
      </c>
      <c r="VVO183" s="170" t="n">
        <v>197255.2</v>
      </c>
      <c r="VVP183" s="170" t="n">
        <f aca="false">VVP188+VVP214</f>
        <v>0</v>
      </c>
      <c r="VVU183" s="170" t="s">
        <v>30</v>
      </c>
      <c r="VVV183" s="170" t="n">
        <f aca="false">VWB183+VWA183</f>
        <v>0</v>
      </c>
      <c r="VVX183" s="170" t="s">
        <v>30</v>
      </c>
      <c r="VVY183" s="170" t="n">
        <v>197255.2</v>
      </c>
      <c r="VVZ183" s="170" t="n">
        <f aca="false">VVZ188+VVZ214</f>
        <v>0</v>
      </c>
      <c r="VWE183" s="170" t="s">
        <v>30</v>
      </c>
      <c r="VWF183" s="170" t="n">
        <f aca="false">VWL183+VWK183</f>
        <v>0</v>
      </c>
      <c r="VWH183" s="170" t="s">
        <v>30</v>
      </c>
      <c r="VWI183" s="170" t="n">
        <v>197255.2</v>
      </c>
      <c r="VWJ183" s="170" t="n">
        <f aca="false">VWJ188+VWJ214</f>
        <v>0</v>
      </c>
      <c r="VWO183" s="170" t="s">
        <v>30</v>
      </c>
      <c r="VWP183" s="170" t="n">
        <f aca="false">VWV183+VWU183</f>
        <v>0</v>
      </c>
      <c r="VWR183" s="170" t="s">
        <v>30</v>
      </c>
      <c r="VWS183" s="170" t="n">
        <v>197255.2</v>
      </c>
      <c r="VWT183" s="170" t="n">
        <f aca="false">VWT188+VWT214</f>
        <v>0</v>
      </c>
      <c r="VWY183" s="170" t="s">
        <v>30</v>
      </c>
      <c r="VWZ183" s="170" t="n">
        <f aca="false">VXF183+VXE183</f>
        <v>0</v>
      </c>
      <c r="VXB183" s="170" t="s">
        <v>30</v>
      </c>
      <c r="VXC183" s="170" t="n">
        <v>197255.2</v>
      </c>
      <c r="VXD183" s="170" t="n">
        <f aca="false">VXD188+VXD214</f>
        <v>0</v>
      </c>
      <c r="VXI183" s="170" t="s">
        <v>30</v>
      </c>
      <c r="VXJ183" s="170" t="n">
        <f aca="false">VXP183+VXO183</f>
        <v>0</v>
      </c>
      <c r="VXL183" s="170" t="s">
        <v>30</v>
      </c>
      <c r="VXM183" s="170" t="n">
        <v>197255.2</v>
      </c>
      <c r="VXN183" s="170" t="n">
        <f aca="false">VXN188+VXN214</f>
        <v>0</v>
      </c>
      <c r="VXS183" s="170" t="s">
        <v>30</v>
      </c>
      <c r="VXT183" s="170" t="n">
        <f aca="false">VXZ183+VXY183</f>
        <v>0</v>
      </c>
      <c r="VXV183" s="170" t="s">
        <v>30</v>
      </c>
      <c r="VXW183" s="170" t="n">
        <v>197255.2</v>
      </c>
      <c r="VXX183" s="170" t="n">
        <f aca="false">VXX188+VXX214</f>
        <v>0</v>
      </c>
      <c r="VYC183" s="170" t="s">
        <v>30</v>
      </c>
      <c r="VYD183" s="170" t="n">
        <f aca="false">VYJ183+VYI183</f>
        <v>0</v>
      </c>
      <c r="VYF183" s="170" t="s">
        <v>30</v>
      </c>
      <c r="VYG183" s="170" t="n">
        <v>197255.2</v>
      </c>
      <c r="VYH183" s="170" t="n">
        <f aca="false">VYH188+VYH214</f>
        <v>0</v>
      </c>
      <c r="VYM183" s="170" t="s">
        <v>30</v>
      </c>
      <c r="VYN183" s="170" t="n">
        <f aca="false">VYT183+VYS183</f>
        <v>0</v>
      </c>
      <c r="VYP183" s="170" t="s">
        <v>30</v>
      </c>
      <c r="VYQ183" s="170" t="n">
        <v>197255.2</v>
      </c>
      <c r="VYR183" s="170" t="n">
        <f aca="false">VYR188+VYR214</f>
        <v>0</v>
      </c>
      <c r="VYW183" s="170" t="s">
        <v>30</v>
      </c>
      <c r="VYX183" s="170" t="n">
        <f aca="false">VZD183+VZC183</f>
        <v>0</v>
      </c>
      <c r="VYZ183" s="170" t="s">
        <v>30</v>
      </c>
      <c r="VZA183" s="170" t="n">
        <v>197255.2</v>
      </c>
      <c r="VZB183" s="170" t="n">
        <f aca="false">VZB188+VZB214</f>
        <v>0</v>
      </c>
      <c r="VZG183" s="170" t="s">
        <v>30</v>
      </c>
      <c r="VZH183" s="170" t="n">
        <f aca="false">VZN183+VZM183</f>
        <v>0</v>
      </c>
      <c r="VZJ183" s="170" t="s">
        <v>30</v>
      </c>
      <c r="VZK183" s="170" t="n">
        <v>197255.2</v>
      </c>
      <c r="VZL183" s="170" t="n">
        <f aca="false">VZL188+VZL214</f>
        <v>0</v>
      </c>
      <c r="VZQ183" s="170" t="s">
        <v>30</v>
      </c>
      <c r="VZR183" s="170" t="n">
        <f aca="false">VZX183+VZW183</f>
        <v>0</v>
      </c>
      <c r="VZT183" s="170" t="s">
        <v>30</v>
      </c>
      <c r="VZU183" s="170" t="n">
        <v>197255.2</v>
      </c>
      <c r="VZV183" s="170" t="n">
        <f aca="false">VZV188+VZV214</f>
        <v>0</v>
      </c>
      <c r="WAA183" s="170" t="s">
        <v>30</v>
      </c>
      <c r="WAB183" s="170" t="n">
        <f aca="false">WAH183+WAG183</f>
        <v>0</v>
      </c>
      <c r="WAD183" s="170" t="s">
        <v>30</v>
      </c>
      <c r="WAE183" s="170" t="n">
        <v>197255.2</v>
      </c>
      <c r="WAF183" s="170" t="n">
        <f aca="false">WAF188+WAF214</f>
        <v>0</v>
      </c>
      <c r="WAK183" s="170" t="s">
        <v>30</v>
      </c>
      <c r="WAL183" s="170" t="n">
        <f aca="false">WAR183+WAQ183</f>
        <v>0</v>
      </c>
      <c r="WAN183" s="170" t="s">
        <v>30</v>
      </c>
      <c r="WAO183" s="170" t="n">
        <v>197255.2</v>
      </c>
      <c r="WAP183" s="170" t="n">
        <f aca="false">WAP188+WAP214</f>
        <v>0</v>
      </c>
      <c r="WAU183" s="170" t="s">
        <v>30</v>
      </c>
      <c r="WAV183" s="170" t="n">
        <f aca="false">WBB183+WBA183</f>
        <v>0</v>
      </c>
      <c r="WAX183" s="170" t="s">
        <v>30</v>
      </c>
      <c r="WAY183" s="170" t="n">
        <v>197255.2</v>
      </c>
      <c r="WAZ183" s="170" t="n">
        <f aca="false">WAZ188+WAZ214</f>
        <v>0</v>
      </c>
      <c r="WBE183" s="170" t="s">
        <v>30</v>
      </c>
      <c r="WBF183" s="170" t="n">
        <f aca="false">WBL183+WBK183</f>
        <v>0</v>
      </c>
      <c r="WBH183" s="170" t="s">
        <v>30</v>
      </c>
      <c r="WBI183" s="170" t="n">
        <v>197255.2</v>
      </c>
      <c r="WBJ183" s="170" t="n">
        <f aca="false">WBJ188+WBJ214</f>
        <v>0</v>
      </c>
      <c r="WBO183" s="170" t="s">
        <v>30</v>
      </c>
      <c r="WBP183" s="170" t="n">
        <f aca="false">WBV183+WBU183</f>
        <v>0</v>
      </c>
      <c r="WBR183" s="170" t="s">
        <v>30</v>
      </c>
      <c r="WBS183" s="170" t="n">
        <v>197255.2</v>
      </c>
      <c r="WBT183" s="170" t="n">
        <f aca="false">WBT188+WBT214</f>
        <v>0</v>
      </c>
      <c r="WBY183" s="170" t="s">
        <v>30</v>
      </c>
      <c r="WBZ183" s="170" t="n">
        <f aca="false">WCF183+WCE183</f>
        <v>0</v>
      </c>
      <c r="WCB183" s="170" t="s">
        <v>30</v>
      </c>
      <c r="WCC183" s="170" t="n">
        <v>197255.2</v>
      </c>
      <c r="WCD183" s="170" t="n">
        <f aca="false">WCD188+WCD214</f>
        <v>0</v>
      </c>
      <c r="WCI183" s="170" t="s">
        <v>30</v>
      </c>
      <c r="WCJ183" s="170" t="n">
        <f aca="false">WCP183+WCO183</f>
        <v>0</v>
      </c>
      <c r="WCL183" s="170" t="s">
        <v>30</v>
      </c>
      <c r="WCM183" s="170" t="n">
        <v>197255.2</v>
      </c>
      <c r="WCN183" s="170" t="n">
        <f aca="false">WCN188+WCN214</f>
        <v>0</v>
      </c>
      <c r="WCS183" s="170" t="s">
        <v>30</v>
      </c>
      <c r="WCT183" s="170" t="n">
        <f aca="false">WCZ183+WCY183</f>
        <v>0</v>
      </c>
      <c r="WCV183" s="170" t="s">
        <v>30</v>
      </c>
      <c r="WCW183" s="170" t="n">
        <v>197255.2</v>
      </c>
      <c r="WCX183" s="170" t="n">
        <f aca="false">WCX188+WCX214</f>
        <v>0</v>
      </c>
      <c r="WDC183" s="170" t="s">
        <v>30</v>
      </c>
      <c r="WDD183" s="170" t="n">
        <f aca="false">WDJ183+WDI183</f>
        <v>0</v>
      </c>
      <c r="WDF183" s="170" t="s">
        <v>30</v>
      </c>
      <c r="WDG183" s="170" t="n">
        <v>197255.2</v>
      </c>
      <c r="WDH183" s="170" t="n">
        <f aca="false">WDH188+WDH214</f>
        <v>0</v>
      </c>
      <c r="WDM183" s="170" t="s">
        <v>30</v>
      </c>
      <c r="WDN183" s="170" t="n">
        <f aca="false">WDT183+WDS183</f>
        <v>0</v>
      </c>
      <c r="WDP183" s="170" t="s">
        <v>30</v>
      </c>
      <c r="WDQ183" s="170" t="n">
        <v>197255.2</v>
      </c>
      <c r="WDR183" s="170" t="n">
        <f aca="false">WDR188+WDR214</f>
        <v>0</v>
      </c>
      <c r="WDW183" s="170" t="s">
        <v>30</v>
      </c>
      <c r="WDX183" s="170" t="n">
        <f aca="false">WED183+WEC183</f>
        <v>0</v>
      </c>
      <c r="WDZ183" s="170" t="s">
        <v>30</v>
      </c>
      <c r="WEA183" s="170" t="n">
        <v>197255.2</v>
      </c>
      <c r="WEB183" s="170" t="n">
        <f aca="false">WEB188+WEB214</f>
        <v>0</v>
      </c>
      <c r="WEG183" s="170" t="s">
        <v>30</v>
      </c>
      <c r="WEH183" s="170" t="n">
        <f aca="false">WEN183+WEM183</f>
        <v>0</v>
      </c>
      <c r="WEJ183" s="170" t="s">
        <v>30</v>
      </c>
      <c r="WEK183" s="170" t="n">
        <v>197255.2</v>
      </c>
      <c r="WEL183" s="170" t="n">
        <f aca="false">WEL188+WEL214</f>
        <v>0</v>
      </c>
      <c r="WEQ183" s="170" t="s">
        <v>30</v>
      </c>
      <c r="WER183" s="170" t="n">
        <f aca="false">WEX183+WEW183</f>
        <v>0</v>
      </c>
      <c r="WET183" s="170" t="s">
        <v>30</v>
      </c>
      <c r="WEU183" s="170" t="n">
        <v>197255.2</v>
      </c>
      <c r="WEV183" s="170" t="n">
        <f aca="false">WEV188+WEV214</f>
        <v>0</v>
      </c>
      <c r="WFA183" s="170" t="s">
        <v>30</v>
      </c>
      <c r="WFB183" s="170" t="n">
        <f aca="false">WFH183+WFG183</f>
        <v>0</v>
      </c>
      <c r="WFD183" s="170" t="s">
        <v>30</v>
      </c>
      <c r="WFE183" s="170" t="n">
        <v>197255.2</v>
      </c>
      <c r="WFF183" s="170" t="n">
        <f aca="false">WFF188+WFF214</f>
        <v>0</v>
      </c>
      <c r="WFK183" s="170" t="s">
        <v>30</v>
      </c>
      <c r="WFL183" s="170" t="n">
        <f aca="false">WFR183+WFQ183</f>
        <v>0</v>
      </c>
      <c r="WFN183" s="170" t="s">
        <v>30</v>
      </c>
      <c r="WFO183" s="170" t="n">
        <v>197255.2</v>
      </c>
      <c r="WFP183" s="170" t="n">
        <f aca="false">WFP188+WFP214</f>
        <v>0</v>
      </c>
      <c r="WFU183" s="170" t="s">
        <v>30</v>
      </c>
      <c r="WFV183" s="170" t="n">
        <f aca="false">WGB183+WGA183</f>
        <v>0</v>
      </c>
      <c r="WFX183" s="170" t="s">
        <v>30</v>
      </c>
      <c r="WFY183" s="170" t="n">
        <v>197255.2</v>
      </c>
      <c r="WFZ183" s="170" t="n">
        <f aca="false">WFZ188+WFZ214</f>
        <v>0</v>
      </c>
      <c r="WGE183" s="170" t="s">
        <v>30</v>
      </c>
      <c r="WGF183" s="170" t="n">
        <f aca="false">WGL183+WGK183</f>
        <v>0</v>
      </c>
      <c r="WGH183" s="170" t="s">
        <v>30</v>
      </c>
      <c r="WGI183" s="170" t="n">
        <v>197255.2</v>
      </c>
      <c r="WGJ183" s="170" t="n">
        <f aca="false">WGJ188+WGJ214</f>
        <v>0</v>
      </c>
      <c r="WGO183" s="170" t="s">
        <v>30</v>
      </c>
      <c r="WGP183" s="170" t="n">
        <f aca="false">WGV183+WGU183</f>
        <v>0</v>
      </c>
      <c r="WGR183" s="170" t="s">
        <v>30</v>
      </c>
      <c r="WGS183" s="170" t="n">
        <v>197255.2</v>
      </c>
      <c r="WGT183" s="170" t="n">
        <f aca="false">WGT188+WGT214</f>
        <v>0</v>
      </c>
      <c r="WGY183" s="170" t="s">
        <v>30</v>
      </c>
      <c r="WGZ183" s="170" t="n">
        <f aca="false">WHF183+WHE183</f>
        <v>0</v>
      </c>
      <c r="WHB183" s="170" t="s">
        <v>30</v>
      </c>
      <c r="WHC183" s="170" t="n">
        <v>197255.2</v>
      </c>
      <c r="WHD183" s="170" t="n">
        <f aca="false">WHD188+WHD214</f>
        <v>0</v>
      </c>
      <c r="WHI183" s="170" t="s">
        <v>30</v>
      </c>
      <c r="WHJ183" s="170" t="n">
        <f aca="false">WHP183+WHO183</f>
        <v>0</v>
      </c>
      <c r="WHL183" s="170" t="s">
        <v>30</v>
      </c>
      <c r="WHM183" s="170" t="n">
        <v>197255.2</v>
      </c>
      <c r="WHN183" s="170" t="n">
        <f aca="false">WHN188+WHN214</f>
        <v>0</v>
      </c>
      <c r="WHS183" s="170" t="s">
        <v>30</v>
      </c>
      <c r="WHT183" s="170" t="n">
        <f aca="false">WHZ183+WHY183</f>
        <v>0</v>
      </c>
      <c r="WHV183" s="170" t="s">
        <v>30</v>
      </c>
      <c r="WHW183" s="170" t="n">
        <v>197255.2</v>
      </c>
      <c r="WHX183" s="170" t="n">
        <f aca="false">WHX188+WHX214</f>
        <v>0</v>
      </c>
      <c r="WIC183" s="170" t="s">
        <v>30</v>
      </c>
      <c r="WID183" s="170" t="n">
        <f aca="false">WIJ183+WII183</f>
        <v>0</v>
      </c>
      <c r="WIF183" s="170" t="s">
        <v>30</v>
      </c>
      <c r="WIG183" s="170" t="n">
        <v>197255.2</v>
      </c>
      <c r="WIH183" s="170" t="n">
        <f aca="false">WIH188+WIH214</f>
        <v>0</v>
      </c>
      <c r="WIM183" s="170" t="s">
        <v>30</v>
      </c>
      <c r="WIN183" s="170" t="n">
        <f aca="false">WIT183+WIS183</f>
        <v>0</v>
      </c>
      <c r="WIP183" s="170" t="s">
        <v>30</v>
      </c>
      <c r="WIQ183" s="170" t="n">
        <v>197255.2</v>
      </c>
      <c r="WIR183" s="170" t="n">
        <f aca="false">WIR188+WIR214</f>
        <v>0</v>
      </c>
      <c r="WIW183" s="170" t="s">
        <v>30</v>
      </c>
      <c r="WIX183" s="170" t="n">
        <f aca="false">WJD183+WJC183</f>
        <v>0</v>
      </c>
      <c r="WIZ183" s="170" t="s">
        <v>30</v>
      </c>
      <c r="WJA183" s="170" t="n">
        <v>197255.2</v>
      </c>
      <c r="WJB183" s="170" t="n">
        <f aca="false">WJB188+WJB214</f>
        <v>0</v>
      </c>
      <c r="WJG183" s="170" t="s">
        <v>30</v>
      </c>
      <c r="WJH183" s="170" t="n">
        <f aca="false">WJN183+WJM183</f>
        <v>0</v>
      </c>
      <c r="WJJ183" s="170" t="s">
        <v>30</v>
      </c>
      <c r="WJK183" s="170" t="n">
        <v>197255.2</v>
      </c>
      <c r="WJL183" s="170" t="n">
        <f aca="false">WJL188+WJL214</f>
        <v>0</v>
      </c>
      <c r="WJQ183" s="170" t="s">
        <v>30</v>
      </c>
      <c r="WJR183" s="170" t="n">
        <f aca="false">WJX183+WJW183</f>
        <v>0</v>
      </c>
      <c r="WJT183" s="170" t="s">
        <v>30</v>
      </c>
      <c r="WJU183" s="170" t="n">
        <v>197255.2</v>
      </c>
      <c r="WJV183" s="170" t="n">
        <f aca="false">WJV188+WJV214</f>
        <v>0</v>
      </c>
      <c r="WKA183" s="170" t="s">
        <v>30</v>
      </c>
      <c r="WKB183" s="170" t="n">
        <f aca="false">WKH183+WKG183</f>
        <v>0</v>
      </c>
      <c r="WKD183" s="170" t="s">
        <v>30</v>
      </c>
      <c r="WKE183" s="170" t="n">
        <v>197255.2</v>
      </c>
      <c r="WKF183" s="170" t="n">
        <f aca="false">WKF188+WKF214</f>
        <v>0</v>
      </c>
      <c r="WKK183" s="170" t="s">
        <v>30</v>
      </c>
      <c r="WKL183" s="170" t="n">
        <f aca="false">WKR183+WKQ183</f>
        <v>0</v>
      </c>
      <c r="WKN183" s="170" t="s">
        <v>30</v>
      </c>
      <c r="WKO183" s="170" t="n">
        <v>197255.2</v>
      </c>
      <c r="WKP183" s="170" t="n">
        <f aca="false">WKP188+WKP214</f>
        <v>0</v>
      </c>
      <c r="WKU183" s="170" t="s">
        <v>30</v>
      </c>
      <c r="WKV183" s="170" t="n">
        <f aca="false">WLB183+WLA183</f>
        <v>0</v>
      </c>
      <c r="WKX183" s="170" t="s">
        <v>30</v>
      </c>
      <c r="WKY183" s="170" t="n">
        <v>197255.2</v>
      </c>
      <c r="WKZ183" s="170" t="n">
        <f aca="false">WKZ188+WKZ214</f>
        <v>0</v>
      </c>
      <c r="WLE183" s="170" t="s">
        <v>30</v>
      </c>
      <c r="WLF183" s="170" t="n">
        <f aca="false">WLL183+WLK183</f>
        <v>0</v>
      </c>
      <c r="WLH183" s="170" t="s">
        <v>30</v>
      </c>
      <c r="WLI183" s="170" t="n">
        <v>197255.2</v>
      </c>
      <c r="WLJ183" s="170" t="n">
        <f aca="false">WLJ188+WLJ214</f>
        <v>0</v>
      </c>
      <c r="WLO183" s="170" t="s">
        <v>30</v>
      </c>
      <c r="WLP183" s="170" t="n">
        <f aca="false">WLV183+WLU183</f>
        <v>0</v>
      </c>
      <c r="WLR183" s="170" t="s">
        <v>30</v>
      </c>
      <c r="WLS183" s="170" t="n">
        <v>197255.2</v>
      </c>
      <c r="WLT183" s="170" t="n">
        <f aca="false">WLT188+WLT214</f>
        <v>0</v>
      </c>
      <c r="WLY183" s="170" t="s">
        <v>30</v>
      </c>
      <c r="WLZ183" s="170" t="n">
        <f aca="false">WMF183+WME183</f>
        <v>0</v>
      </c>
      <c r="WMB183" s="170" t="s">
        <v>30</v>
      </c>
      <c r="WMC183" s="170" t="n">
        <v>197255.2</v>
      </c>
      <c r="WMD183" s="170" t="n">
        <f aca="false">WMD188+WMD214</f>
        <v>0</v>
      </c>
      <c r="WMI183" s="170" t="s">
        <v>30</v>
      </c>
      <c r="WMJ183" s="170" t="n">
        <f aca="false">WMP183+WMO183</f>
        <v>0</v>
      </c>
      <c r="WML183" s="170" t="s">
        <v>30</v>
      </c>
      <c r="WMM183" s="170" t="n">
        <v>197255.2</v>
      </c>
      <c r="WMN183" s="170" t="n">
        <f aca="false">WMN188+WMN214</f>
        <v>0</v>
      </c>
      <c r="WMS183" s="170" t="s">
        <v>30</v>
      </c>
      <c r="WMT183" s="170" t="n">
        <f aca="false">WMZ183+WMY183</f>
        <v>0</v>
      </c>
      <c r="WMV183" s="170" t="s">
        <v>30</v>
      </c>
      <c r="WMW183" s="170" t="n">
        <v>197255.2</v>
      </c>
      <c r="WMX183" s="170" t="n">
        <f aca="false">WMX188+WMX214</f>
        <v>0</v>
      </c>
      <c r="WNC183" s="170" t="s">
        <v>30</v>
      </c>
      <c r="WND183" s="170" t="n">
        <f aca="false">WNJ183+WNI183</f>
        <v>0</v>
      </c>
      <c r="WNF183" s="170" t="s">
        <v>30</v>
      </c>
      <c r="WNG183" s="170" t="n">
        <v>197255.2</v>
      </c>
      <c r="WNH183" s="170" t="n">
        <f aca="false">WNH188+WNH214</f>
        <v>0</v>
      </c>
      <c r="WNM183" s="170" t="s">
        <v>30</v>
      </c>
      <c r="WNN183" s="170" t="n">
        <f aca="false">WNT183+WNS183</f>
        <v>0</v>
      </c>
      <c r="WNP183" s="170" t="s">
        <v>30</v>
      </c>
      <c r="WNQ183" s="170" t="n">
        <v>197255.2</v>
      </c>
      <c r="WNR183" s="170" t="n">
        <f aca="false">WNR188+WNR214</f>
        <v>0</v>
      </c>
      <c r="WNW183" s="170" t="s">
        <v>30</v>
      </c>
      <c r="WNX183" s="170" t="n">
        <f aca="false">WOD183+WOC183</f>
        <v>0</v>
      </c>
      <c r="WNZ183" s="170" t="s">
        <v>30</v>
      </c>
      <c r="WOA183" s="170" t="n">
        <v>197255.2</v>
      </c>
      <c r="WOB183" s="170" t="n">
        <f aca="false">WOB188+WOB214</f>
        <v>0</v>
      </c>
      <c r="WOG183" s="170" t="s">
        <v>30</v>
      </c>
      <c r="WOH183" s="170" t="n">
        <f aca="false">WON183+WOM183</f>
        <v>0</v>
      </c>
      <c r="WOJ183" s="170" t="s">
        <v>30</v>
      </c>
      <c r="WOK183" s="170" t="n">
        <v>197255.2</v>
      </c>
      <c r="WOL183" s="170" t="n">
        <f aca="false">WOL188+WOL214</f>
        <v>0</v>
      </c>
      <c r="WOQ183" s="170" t="s">
        <v>30</v>
      </c>
      <c r="WOR183" s="170" t="n">
        <f aca="false">WOX183+WOW183</f>
        <v>0</v>
      </c>
      <c r="WOT183" s="170" t="s">
        <v>30</v>
      </c>
      <c r="WOU183" s="170" t="n">
        <v>197255.2</v>
      </c>
      <c r="WOV183" s="170" t="n">
        <f aca="false">WOV188+WOV214</f>
        <v>0</v>
      </c>
      <c r="WPA183" s="170" t="s">
        <v>30</v>
      </c>
      <c r="WPB183" s="170" t="n">
        <f aca="false">WPH183+WPG183</f>
        <v>0</v>
      </c>
      <c r="WPD183" s="170" t="s">
        <v>30</v>
      </c>
      <c r="WPE183" s="170" t="n">
        <v>197255.2</v>
      </c>
      <c r="WPF183" s="170" t="n">
        <f aca="false">WPF188+WPF214</f>
        <v>0</v>
      </c>
      <c r="WPK183" s="170" t="s">
        <v>30</v>
      </c>
      <c r="WPL183" s="170" t="n">
        <f aca="false">WPR183+WPQ183</f>
        <v>0</v>
      </c>
      <c r="WPN183" s="170" t="s">
        <v>30</v>
      </c>
      <c r="WPO183" s="170" t="n">
        <v>197255.2</v>
      </c>
      <c r="WPP183" s="170" t="n">
        <f aca="false">WPP188+WPP214</f>
        <v>0</v>
      </c>
      <c r="WPU183" s="170" t="s">
        <v>30</v>
      </c>
      <c r="WPV183" s="170" t="n">
        <f aca="false">WQB183+WQA183</f>
        <v>0</v>
      </c>
      <c r="WPX183" s="170" t="s">
        <v>30</v>
      </c>
      <c r="WPY183" s="170" t="n">
        <v>197255.2</v>
      </c>
      <c r="WPZ183" s="170" t="n">
        <f aca="false">WPZ188+WPZ214</f>
        <v>0</v>
      </c>
      <c r="WQE183" s="170" t="s">
        <v>30</v>
      </c>
      <c r="WQF183" s="170" t="n">
        <f aca="false">WQL183+WQK183</f>
        <v>0</v>
      </c>
      <c r="WQH183" s="170" t="s">
        <v>30</v>
      </c>
      <c r="WQI183" s="170" t="n">
        <v>197255.2</v>
      </c>
      <c r="WQJ183" s="170" t="n">
        <f aca="false">WQJ188+WQJ214</f>
        <v>0</v>
      </c>
      <c r="WQO183" s="170" t="s">
        <v>30</v>
      </c>
      <c r="WQP183" s="170" t="n">
        <f aca="false">WQV183+WQU183</f>
        <v>0</v>
      </c>
      <c r="WQR183" s="170" t="s">
        <v>30</v>
      </c>
      <c r="WQS183" s="170" t="n">
        <v>197255.2</v>
      </c>
      <c r="WQT183" s="170" t="n">
        <f aca="false">WQT188+WQT214</f>
        <v>0</v>
      </c>
      <c r="WQY183" s="170" t="s">
        <v>30</v>
      </c>
      <c r="WQZ183" s="170" t="n">
        <f aca="false">WRF183+WRE183</f>
        <v>0</v>
      </c>
      <c r="WRB183" s="170" t="s">
        <v>30</v>
      </c>
      <c r="WRC183" s="170" t="n">
        <v>197255.2</v>
      </c>
      <c r="WRD183" s="170" t="n">
        <f aca="false">WRD188+WRD214</f>
        <v>0</v>
      </c>
      <c r="WRI183" s="170" t="s">
        <v>30</v>
      </c>
      <c r="WRJ183" s="170" t="n">
        <f aca="false">WRP183+WRO183</f>
        <v>0</v>
      </c>
      <c r="WRL183" s="170" t="s">
        <v>30</v>
      </c>
      <c r="WRM183" s="170" t="n">
        <v>197255.2</v>
      </c>
      <c r="WRN183" s="170" t="n">
        <f aca="false">WRN188+WRN214</f>
        <v>0</v>
      </c>
      <c r="WRS183" s="170" t="s">
        <v>30</v>
      </c>
      <c r="WRT183" s="170" t="n">
        <f aca="false">WRZ183+WRY183</f>
        <v>0</v>
      </c>
      <c r="WRV183" s="170" t="s">
        <v>30</v>
      </c>
      <c r="WRW183" s="170" t="n">
        <v>197255.2</v>
      </c>
      <c r="WRX183" s="170" t="n">
        <f aca="false">WRX188+WRX214</f>
        <v>0</v>
      </c>
      <c r="WSC183" s="170" t="s">
        <v>30</v>
      </c>
      <c r="WSD183" s="170" t="n">
        <f aca="false">WSJ183+WSI183</f>
        <v>0</v>
      </c>
      <c r="WSF183" s="170" t="s">
        <v>30</v>
      </c>
      <c r="WSG183" s="170" t="n">
        <v>197255.2</v>
      </c>
      <c r="WSH183" s="170" t="n">
        <f aca="false">WSH188+WSH214</f>
        <v>0</v>
      </c>
      <c r="WSM183" s="170" t="s">
        <v>30</v>
      </c>
      <c r="WSN183" s="170" t="n">
        <f aca="false">WST183+WSS183</f>
        <v>0</v>
      </c>
      <c r="WSP183" s="170" t="s">
        <v>30</v>
      </c>
      <c r="WSQ183" s="170" t="n">
        <v>197255.2</v>
      </c>
      <c r="WSR183" s="170" t="n">
        <f aca="false">WSR188+WSR214</f>
        <v>0</v>
      </c>
      <c r="WSW183" s="170" t="s">
        <v>30</v>
      </c>
      <c r="WSX183" s="170" t="n">
        <f aca="false">WTD183+WTC183</f>
        <v>0</v>
      </c>
      <c r="WSZ183" s="170" t="s">
        <v>30</v>
      </c>
      <c r="WTA183" s="170" t="n">
        <v>197255.2</v>
      </c>
      <c r="WTB183" s="170" t="n">
        <f aca="false">WTB188+WTB214</f>
        <v>0</v>
      </c>
      <c r="WTG183" s="170" t="s">
        <v>30</v>
      </c>
      <c r="WTH183" s="170" t="n">
        <f aca="false">WTN183+WTM183</f>
        <v>0</v>
      </c>
      <c r="WTJ183" s="170" t="s">
        <v>30</v>
      </c>
      <c r="WTK183" s="170" t="n">
        <v>197255.2</v>
      </c>
      <c r="WTL183" s="170" t="n">
        <f aca="false">WTL188+WTL214</f>
        <v>0</v>
      </c>
      <c r="WTQ183" s="170" t="s">
        <v>30</v>
      </c>
      <c r="WTR183" s="170" t="n">
        <f aca="false">WTX183+WTW183</f>
        <v>0</v>
      </c>
      <c r="WTT183" s="170" t="s">
        <v>30</v>
      </c>
      <c r="WTU183" s="170" t="n">
        <v>197255.2</v>
      </c>
      <c r="WTV183" s="170" t="n">
        <f aca="false">WTV188+WTV214</f>
        <v>0</v>
      </c>
      <c r="WUA183" s="170" t="s">
        <v>30</v>
      </c>
      <c r="WUB183" s="170" t="n">
        <f aca="false">WUH183+WUG183</f>
        <v>0</v>
      </c>
      <c r="WUD183" s="170" t="s">
        <v>30</v>
      </c>
      <c r="WUE183" s="170" t="n">
        <v>197255.2</v>
      </c>
      <c r="WUF183" s="170" t="n">
        <f aca="false">WUF188+WUF214</f>
        <v>0</v>
      </c>
      <c r="WUK183" s="170" t="s">
        <v>30</v>
      </c>
      <c r="WUL183" s="170" t="n">
        <f aca="false">WUR183+WUQ183</f>
        <v>0</v>
      </c>
      <c r="WUN183" s="170" t="s">
        <v>30</v>
      </c>
      <c r="WUO183" s="170" t="n">
        <v>197255.2</v>
      </c>
      <c r="WUP183" s="170" t="n">
        <f aca="false">WUP188+WUP214</f>
        <v>0</v>
      </c>
      <c r="WUU183" s="170" t="s">
        <v>30</v>
      </c>
      <c r="WUV183" s="170" t="n">
        <f aca="false">WVB183+WVA183</f>
        <v>0</v>
      </c>
      <c r="WUX183" s="170" t="s">
        <v>30</v>
      </c>
      <c r="WUY183" s="170" t="n">
        <v>197255.2</v>
      </c>
      <c r="WUZ183" s="170" t="n">
        <f aca="false">WUZ188+WUZ214</f>
        <v>0</v>
      </c>
      <c r="WVE183" s="170" t="s">
        <v>30</v>
      </c>
      <c r="WVF183" s="170" t="n">
        <f aca="false">WVL183+WVK183</f>
        <v>0</v>
      </c>
      <c r="WVH183" s="170" t="s">
        <v>30</v>
      </c>
      <c r="WVI183" s="170" t="n">
        <v>197255.2</v>
      </c>
      <c r="WVJ183" s="170" t="n">
        <f aca="false">WVJ188+WVJ214</f>
        <v>0</v>
      </c>
      <c r="WVO183" s="170" t="s">
        <v>30</v>
      </c>
      <c r="WVP183" s="170" t="n">
        <f aca="false">WVV183+WVU183</f>
        <v>0</v>
      </c>
      <c r="WVR183" s="170" t="s">
        <v>30</v>
      </c>
      <c r="WVS183" s="170" t="n">
        <v>197255.2</v>
      </c>
      <c r="WVT183" s="170" t="n">
        <f aca="false">WVT188+WVT214</f>
        <v>0</v>
      </c>
      <c r="WVY183" s="170" t="s">
        <v>30</v>
      </c>
      <c r="WVZ183" s="170" t="n">
        <f aca="false">WWF183+WWE183</f>
        <v>0</v>
      </c>
      <c r="WWB183" s="170" t="s">
        <v>30</v>
      </c>
      <c r="WWC183" s="170" t="n">
        <v>197255.2</v>
      </c>
      <c r="WWD183" s="170" t="n">
        <f aca="false">WWD188+WWD214</f>
        <v>0</v>
      </c>
      <c r="WWI183" s="170" t="s">
        <v>30</v>
      </c>
      <c r="WWJ183" s="170" t="n">
        <f aca="false">WWP183+WWO183</f>
        <v>0</v>
      </c>
      <c r="WWL183" s="170" t="s">
        <v>30</v>
      </c>
      <c r="WWM183" s="170" t="n">
        <v>197255.2</v>
      </c>
      <c r="WWN183" s="170" t="n">
        <f aca="false">WWN188+WWN214</f>
        <v>0</v>
      </c>
      <c r="WWS183" s="170" t="s">
        <v>30</v>
      </c>
      <c r="WWT183" s="170" t="n">
        <f aca="false">WWZ183+WWY183</f>
        <v>0</v>
      </c>
      <c r="WWV183" s="170" t="s">
        <v>30</v>
      </c>
      <c r="WWW183" s="170" t="n">
        <v>197255.2</v>
      </c>
      <c r="WWX183" s="170" t="n">
        <f aca="false">WWX188+WWX214</f>
        <v>0</v>
      </c>
      <c r="WXC183" s="170" t="s">
        <v>30</v>
      </c>
      <c r="WXD183" s="170" t="n">
        <f aca="false">WXJ183+WXI183</f>
        <v>0</v>
      </c>
      <c r="WXF183" s="170" t="s">
        <v>30</v>
      </c>
      <c r="WXG183" s="170" t="n">
        <v>197255.2</v>
      </c>
      <c r="WXH183" s="170" t="n">
        <f aca="false">WXH188+WXH214</f>
        <v>0</v>
      </c>
      <c r="WXM183" s="170" t="s">
        <v>30</v>
      </c>
      <c r="WXN183" s="170" t="n">
        <f aca="false">WXT183+WXS183</f>
        <v>0</v>
      </c>
      <c r="WXP183" s="170" t="s">
        <v>30</v>
      </c>
      <c r="WXQ183" s="170" t="n">
        <v>197255.2</v>
      </c>
      <c r="WXR183" s="170" t="n">
        <f aca="false">WXR188+WXR214</f>
        <v>0</v>
      </c>
      <c r="WXW183" s="170" t="s">
        <v>30</v>
      </c>
      <c r="WXX183" s="170" t="n">
        <f aca="false">WYD183+WYC183</f>
        <v>0</v>
      </c>
      <c r="WXZ183" s="170" t="s">
        <v>30</v>
      </c>
      <c r="WYA183" s="170" t="n">
        <v>197255.2</v>
      </c>
      <c r="WYB183" s="170" t="n">
        <f aca="false">WYB188+WYB214</f>
        <v>0</v>
      </c>
      <c r="WYG183" s="170" t="s">
        <v>30</v>
      </c>
      <c r="WYH183" s="170" t="n">
        <f aca="false">WYN183+WYM183</f>
        <v>0</v>
      </c>
      <c r="WYJ183" s="170" t="s">
        <v>30</v>
      </c>
      <c r="WYK183" s="170" t="n">
        <v>197255.2</v>
      </c>
      <c r="WYL183" s="170" t="n">
        <f aca="false">WYL188+WYL214</f>
        <v>0</v>
      </c>
      <c r="WYQ183" s="170" t="s">
        <v>30</v>
      </c>
      <c r="WYR183" s="170" t="n">
        <f aca="false">WYX183+WYW183</f>
        <v>0</v>
      </c>
      <c r="WYT183" s="170" t="s">
        <v>30</v>
      </c>
      <c r="WYU183" s="170" t="n">
        <v>197255.2</v>
      </c>
      <c r="WYV183" s="170" t="n">
        <f aca="false">WYV188+WYV214</f>
        <v>0</v>
      </c>
      <c r="WZA183" s="170" t="s">
        <v>30</v>
      </c>
      <c r="WZB183" s="170" t="n">
        <f aca="false">WZH183+WZG183</f>
        <v>0</v>
      </c>
      <c r="WZD183" s="170" t="s">
        <v>30</v>
      </c>
      <c r="WZE183" s="170" t="n">
        <v>197255.2</v>
      </c>
      <c r="WZF183" s="170" t="n">
        <f aca="false">WZF188+WZF214</f>
        <v>0</v>
      </c>
      <c r="WZK183" s="170" t="s">
        <v>30</v>
      </c>
      <c r="WZL183" s="170" t="n">
        <f aca="false">WZR183+WZQ183</f>
        <v>0</v>
      </c>
      <c r="WZN183" s="170" t="s">
        <v>30</v>
      </c>
      <c r="WZO183" s="170" t="n">
        <v>197255.2</v>
      </c>
      <c r="WZP183" s="170" t="n">
        <f aca="false">WZP188+WZP214</f>
        <v>0</v>
      </c>
      <c r="WZU183" s="170" t="s">
        <v>30</v>
      </c>
      <c r="WZV183" s="170" t="n">
        <f aca="false">XAB183+XAA183</f>
        <v>0</v>
      </c>
      <c r="WZX183" s="170" t="s">
        <v>30</v>
      </c>
      <c r="WZY183" s="170" t="n">
        <v>197255.2</v>
      </c>
      <c r="WZZ183" s="170" t="n">
        <f aca="false">WZZ188+WZZ214</f>
        <v>0</v>
      </c>
      <c r="XAE183" s="170" t="s">
        <v>30</v>
      </c>
      <c r="XAF183" s="170" t="n">
        <f aca="false">XAL183+XAK183</f>
        <v>0</v>
      </c>
      <c r="XAH183" s="170" t="s">
        <v>30</v>
      </c>
      <c r="XAI183" s="170" t="n">
        <v>197255.2</v>
      </c>
      <c r="XAJ183" s="170" t="n">
        <f aca="false">XAJ188+XAJ214</f>
        <v>0</v>
      </c>
      <c r="XAO183" s="170" t="s">
        <v>30</v>
      </c>
      <c r="XAP183" s="170" t="n">
        <f aca="false">XAV183+XAU183</f>
        <v>0</v>
      </c>
      <c r="XAR183" s="170" t="s">
        <v>30</v>
      </c>
      <c r="XAS183" s="170" t="n">
        <v>197255.2</v>
      </c>
      <c r="XAT183" s="170" t="n">
        <f aca="false">XAT188+XAT214</f>
        <v>0</v>
      </c>
      <c r="XAY183" s="170" t="s">
        <v>30</v>
      </c>
      <c r="XAZ183" s="170" t="n">
        <f aca="false">XBF183+XBE183</f>
        <v>0</v>
      </c>
      <c r="XBB183" s="170" t="s">
        <v>30</v>
      </c>
      <c r="XBC183" s="170" t="n">
        <v>197255.2</v>
      </c>
      <c r="XBD183" s="170" t="n">
        <f aca="false">XBD188+XBD214</f>
        <v>0</v>
      </c>
      <c r="XBI183" s="170" t="s">
        <v>30</v>
      </c>
      <c r="XBJ183" s="170" t="n">
        <f aca="false">XBP183+XBO183</f>
        <v>0</v>
      </c>
      <c r="XBL183" s="170" t="s">
        <v>30</v>
      </c>
      <c r="XBM183" s="170" t="n">
        <v>197255.2</v>
      </c>
      <c r="XBN183" s="170" t="n">
        <f aca="false">XBN188+XBN214</f>
        <v>0</v>
      </c>
      <c r="XBS183" s="170" t="s">
        <v>30</v>
      </c>
      <c r="XBT183" s="170" t="n">
        <f aca="false">XBZ183+XBY183</f>
        <v>0</v>
      </c>
      <c r="XBV183" s="170" t="s">
        <v>30</v>
      </c>
      <c r="XBW183" s="170" t="n">
        <v>197255.2</v>
      </c>
      <c r="XBX183" s="170" t="n">
        <f aca="false">XBX188+XBX214</f>
        <v>0</v>
      </c>
      <c r="XCC183" s="170" t="s">
        <v>30</v>
      </c>
      <c r="XCD183" s="170" t="n">
        <f aca="false">XCJ183+XCI183</f>
        <v>0</v>
      </c>
      <c r="XCF183" s="170" t="s">
        <v>30</v>
      </c>
      <c r="XCG183" s="170" t="n">
        <v>197255.2</v>
      </c>
      <c r="XCH183" s="170" t="n">
        <f aca="false">XCH188+XCH214</f>
        <v>0</v>
      </c>
      <c r="XCM183" s="170" t="s">
        <v>30</v>
      </c>
      <c r="XCN183" s="170" t="n">
        <f aca="false">XCT183+XCS183</f>
        <v>0</v>
      </c>
      <c r="XCP183" s="170" t="s">
        <v>30</v>
      </c>
      <c r="XCQ183" s="170" t="n">
        <v>197255.2</v>
      </c>
      <c r="XCR183" s="170" t="n">
        <f aca="false">XCR188+XCR214</f>
        <v>0</v>
      </c>
      <c r="XCW183" s="170" t="s">
        <v>30</v>
      </c>
      <c r="XCX183" s="170" t="n">
        <f aca="false">XDD183+XDC183</f>
        <v>0</v>
      </c>
      <c r="XCZ183" s="170" t="s">
        <v>30</v>
      </c>
      <c r="XDA183" s="170" t="n">
        <v>197255.2</v>
      </c>
      <c r="XDB183" s="170" t="n">
        <f aca="false">XDB188+XDB214</f>
        <v>0</v>
      </c>
      <c r="XDG183" s="170" t="s">
        <v>30</v>
      </c>
      <c r="XDH183" s="170" t="n">
        <f aca="false">XDN183+XDM183</f>
        <v>0</v>
      </c>
      <c r="XDJ183" s="170" t="s">
        <v>30</v>
      </c>
      <c r="XDK183" s="170" t="n">
        <v>197255.2</v>
      </c>
      <c r="XDL183" s="170" t="n">
        <f aca="false">XDL188+XDL214</f>
        <v>0</v>
      </c>
      <c r="XDQ183" s="170" t="s">
        <v>30</v>
      </c>
      <c r="XDR183" s="170" t="n">
        <f aca="false">XDX183+XDW183</f>
        <v>0</v>
      </c>
      <c r="XDT183" s="170" t="s">
        <v>30</v>
      </c>
      <c r="XDU183" s="170" t="n">
        <v>197255.2</v>
      </c>
      <c r="XDV183" s="170" t="n">
        <f aca="false">XDV188+XDV214</f>
        <v>0</v>
      </c>
      <c r="XEA183" s="170" t="s">
        <v>30</v>
      </c>
      <c r="XEB183" s="170" t="n">
        <f aca="false">XEH183+XEG183</f>
        <v>0</v>
      </c>
      <c r="XED183" s="170" t="s">
        <v>30</v>
      </c>
      <c r="XEE183" s="170" t="n">
        <v>197255.2</v>
      </c>
      <c r="XEF183" s="170" t="n">
        <f aca="false">XEF188+XEF214</f>
        <v>0</v>
      </c>
      <c r="XEK183" s="170" t="s">
        <v>30</v>
      </c>
      <c r="XEL183" s="170" t="n">
        <f aca="false">XER183+XEQ183</f>
        <v>0</v>
      </c>
      <c r="XEN183" s="170" t="s">
        <v>30</v>
      </c>
      <c r="XEO183" s="170" t="n">
        <v>197255.2</v>
      </c>
      <c r="XEP183" s="170" t="n">
        <f aca="false">XEP188+XEP214</f>
        <v>0</v>
      </c>
      <c r="XEU183" s="170" t="s">
        <v>30</v>
      </c>
      <c r="XEV183" s="170" t="n">
        <f aca="false">XFB183+XFA183</f>
        <v>0</v>
      </c>
      <c r="XEX183" s="170" t="s">
        <v>30</v>
      </c>
      <c r="XEY183" s="170" t="n">
        <v>197255.2</v>
      </c>
      <c r="XEZ183" s="170" t="n">
        <f aca="false">XEZ188+XEZ214</f>
        <v>0</v>
      </c>
    </row>
    <row r="184" s="170" customFormat="true" ht="33.75" hidden="true" customHeight="true" outlineLevel="0" collapsed="false">
      <c r="H184" s="170" t="s">
        <v>31</v>
      </c>
      <c r="R184" s="170" t="s">
        <v>31</v>
      </c>
      <c r="AB184" s="170" t="s">
        <v>31</v>
      </c>
      <c r="AL184" s="170" t="s">
        <v>31</v>
      </c>
      <c r="AV184" s="170" t="s">
        <v>31</v>
      </c>
      <c r="BF184" s="170" t="s">
        <v>31</v>
      </c>
      <c r="BP184" s="170" t="s">
        <v>31</v>
      </c>
      <c r="BZ184" s="170" t="s">
        <v>31</v>
      </c>
      <c r="CJ184" s="170" t="s">
        <v>31</v>
      </c>
      <c r="CT184" s="170" t="s">
        <v>31</v>
      </c>
      <c r="DD184" s="170" t="s">
        <v>31</v>
      </c>
      <c r="DN184" s="170" t="s">
        <v>31</v>
      </c>
      <c r="DX184" s="170" t="s">
        <v>31</v>
      </c>
      <c r="EH184" s="170" t="s">
        <v>31</v>
      </c>
      <c r="ER184" s="170" t="s">
        <v>31</v>
      </c>
      <c r="FB184" s="170" t="s">
        <v>31</v>
      </c>
      <c r="FL184" s="170" t="s">
        <v>31</v>
      </c>
      <c r="FV184" s="170" t="s">
        <v>31</v>
      </c>
      <c r="GF184" s="170" t="s">
        <v>31</v>
      </c>
      <c r="GP184" s="170" t="s">
        <v>31</v>
      </c>
      <c r="GZ184" s="170" t="s">
        <v>31</v>
      </c>
      <c r="HJ184" s="170" t="s">
        <v>31</v>
      </c>
      <c r="HT184" s="170" t="s">
        <v>31</v>
      </c>
      <c r="ID184" s="170" t="s">
        <v>31</v>
      </c>
      <c r="IN184" s="170" t="s">
        <v>31</v>
      </c>
      <c r="IX184" s="170" t="s">
        <v>31</v>
      </c>
      <c r="JH184" s="170" t="s">
        <v>31</v>
      </c>
      <c r="JR184" s="170" t="s">
        <v>31</v>
      </c>
      <c r="KB184" s="170" t="s">
        <v>31</v>
      </c>
      <c r="KL184" s="170" t="s">
        <v>31</v>
      </c>
      <c r="KV184" s="170" t="s">
        <v>31</v>
      </c>
      <c r="LF184" s="170" t="s">
        <v>31</v>
      </c>
      <c r="LP184" s="170" t="s">
        <v>31</v>
      </c>
      <c r="LZ184" s="170" t="s">
        <v>31</v>
      </c>
      <c r="MJ184" s="170" t="s">
        <v>31</v>
      </c>
      <c r="MT184" s="170" t="s">
        <v>31</v>
      </c>
      <c r="ND184" s="170" t="s">
        <v>31</v>
      </c>
      <c r="NN184" s="170" t="s">
        <v>31</v>
      </c>
      <c r="NX184" s="170" t="s">
        <v>31</v>
      </c>
      <c r="OH184" s="170" t="s">
        <v>31</v>
      </c>
      <c r="OR184" s="170" t="s">
        <v>31</v>
      </c>
      <c r="PB184" s="170" t="s">
        <v>31</v>
      </c>
      <c r="PL184" s="170" t="s">
        <v>31</v>
      </c>
      <c r="PV184" s="170" t="s">
        <v>31</v>
      </c>
      <c r="QF184" s="170" t="s">
        <v>31</v>
      </c>
      <c r="QP184" s="170" t="s">
        <v>31</v>
      </c>
      <c r="QZ184" s="170" t="s">
        <v>31</v>
      </c>
      <c r="RJ184" s="170" t="s">
        <v>31</v>
      </c>
      <c r="RT184" s="170" t="s">
        <v>31</v>
      </c>
      <c r="SD184" s="170" t="s">
        <v>31</v>
      </c>
      <c r="SN184" s="170" t="s">
        <v>31</v>
      </c>
      <c r="SX184" s="170" t="s">
        <v>31</v>
      </c>
      <c r="TH184" s="170" t="s">
        <v>31</v>
      </c>
      <c r="TR184" s="170" t="s">
        <v>31</v>
      </c>
      <c r="UB184" s="170" t="s">
        <v>31</v>
      </c>
      <c r="UL184" s="170" t="s">
        <v>31</v>
      </c>
      <c r="UV184" s="170" t="s">
        <v>31</v>
      </c>
      <c r="VF184" s="170" t="s">
        <v>31</v>
      </c>
      <c r="VP184" s="170" t="s">
        <v>31</v>
      </c>
      <c r="VZ184" s="170" t="s">
        <v>31</v>
      </c>
      <c r="WJ184" s="170" t="s">
        <v>31</v>
      </c>
      <c r="WT184" s="170" t="s">
        <v>31</v>
      </c>
      <c r="XD184" s="170" t="s">
        <v>31</v>
      </c>
      <c r="XN184" s="170" t="s">
        <v>31</v>
      </c>
      <c r="XX184" s="170" t="s">
        <v>31</v>
      </c>
      <c r="YH184" s="170" t="s">
        <v>31</v>
      </c>
      <c r="YR184" s="170" t="s">
        <v>31</v>
      </c>
      <c r="ZB184" s="170" t="s">
        <v>31</v>
      </c>
      <c r="ZL184" s="170" t="s">
        <v>31</v>
      </c>
      <c r="ZV184" s="170" t="s">
        <v>31</v>
      </c>
      <c r="AAF184" s="170" t="s">
        <v>31</v>
      </c>
      <c r="AAP184" s="170" t="s">
        <v>31</v>
      </c>
      <c r="AAZ184" s="170" t="s">
        <v>31</v>
      </c>
      <c r="ABJ184" s="170" t="s">
        <v>31</v>
      </c>
      <c r="ABT184" s="170" t="s">
        <v>31</v>
      </c>
      <c r="ACD184" s="170" t="s">
        <v>31</v>
      </c>
      <c r="ACN184" s="170" t="s">
        <v>31</v>
      </c>
      <c r="ACX184" s="170" t="s">
        <v>31</v>
      </c>
      <c r="ADH184" s="170" t="s">
        <v>31</v>
      </c>
      <c r="ADR184" s="170" t="s">
        <v>31</v>
      </c>
      <c r="AEB184" s="170" t="s">
        <v>31</v>
      </c>
      <c r="AEL184" s="170" t="s">
        <v>31</v>
      </c>
      <c r="AEV184" s="170" t="s">
        <v>31</v>
      </c>
      <c r="AFF184" s="170" t="s">
        <v>31</v>
      </c>
      <c r="AFP184" s="170" t="s">
        <v>31</v>
      </c>
      <c r="AFZ184" s="170" t="s">
        <v>31</v>
      </c>
      <c r="AGJ184" s="170" t="s">
        <v>31</v>
      </c>
      <c r="AGT184" s="170" t="s">
        <v>31</v>
      </c>
      <c r="AHD184" s="170" t="s">
        <v>31</v>
      </c>
      <c r="AHN184" s="170" t="s">
        <v>31</v>
      </c>
      <c r="AHX184" s="170" t="s">
        <v>31</v>
      </c>
      <c r="AIH184" s="170" t="s">
        <v>31</v>
      </c>
      <c r="AIR184" s="170" t="s">
        <v>31</v>
      </c>
      <c r="AJB184" s="170" t="s">
        <v>31</v>
      </c>
      <c r="AJL184" s="170" t="s">
        <v>31</v>
      </c>
      <c r="AJV184" s="170" t="s">
        <v>31</v>
      </c>
      <c r="AKF184" s="170" t="s">
        <v>31</v>
      </c>
      <c r="AKP184" s="170" t="s">
        <v>31</v>
      </c>
      <c r="AKZ184" s="170" t="s">
        <v>31</v>
      </c>
      <c r="ALJ184" s="170" t="s">
        <v>31</v>
      </c>
      <c r="ALT184" s="170" t="s">
        <v>31</v>
      </c>
      <c r="AMD184" s="170" t="s">
        <v>31</v>
      </c>
      <c r="AMN184" s="170" t="s">
        <v>31</v>
      </c>
      <c r="AMX184" s="170" t="s">
        <v>31</v>
      </c>
      <c r="ANH184" s="170" t="s">
        <v>31</v>
      </c>
      <c r="ANR184" s="170" t="s">
        <v>31</v>
      </c>
      <c r="AOB184" s="170" t="s">
        <v>31</v>
      </c>
      <c r="AOL184" s="170" t="s">
        <v>31</v>
      </c>
      <c r="AOV184" s="170" t="s">
        <v>31</v>
      </c>
      <c r="APF184" s="170" t="s">
        <v>31</v>
      </c>
      <c r="APP184" s="170" t="s">
        <v>31</v>
      </c>
      <c r="APZ184" s="170" t="s">
        <v>31</v>
      </c>
      <c r="AQJ184" s="170" t="s">
        <v>31</v>
      </c>
      <c r="AQT184" s="170" t="s">
        <v>31</v>
      </c>
      <c r="ARD184" s="170" t="s">
        <v>31</v>
      </c>
      <c r="ARN184" s="170" t="s">
        <v>31</v>
      </c>
      <c r="ARX184" s="170" t="s">
        <v>31</v>
      </c>
      <c r="ASH184" s="170" t="s">
        <v>31</v>
      </c>
      <c r="ASR184" s="170" t="s">
        <v>31</v>
      </c>
      <c r="ATB184" s="170" t="s">
        <v>31</v>
      </c>
      <c r="ATL184" s="170" t="s">
        <v>31</v>
      </c>
      <c r="ATV184" s="170" t="s">
        <v>31</v>
      </c>
      <c r="AUF184" s="170" t="s">
        <v>31</v>
      </c>
      <c r="AUP184" s="170" t="s">
        <v>31</v>
      </c>
      <c r="AUZ184" s="170" t="s">
        <v>31</v>
      </c>
      <c r="AVJ184" s="170" t="s">
        <v>31</v>
      </c>
      <c r="AVT184" s="170" t="s">
        <v>31</v>
      </c>
      <c r="AWD184" s="170" t="s">
        <v>31</v>
      </c>
      <c r="AWN184" s="170" t="s">
        <v>31</v>
      </c>
      <c r="AWX184" s="170" t="s">
        <v>31</v>
      </c>
      <c r="AXH184" s="170" t="s">
        <v>31</v>
      </c>
      <c r="AXR184" s="170" t="s">
        <v>31</v>
      </c>
      <c r="AYB184" s="170" t="s">
        <v>31</v>
      </c>
      <c r="AYL184" s="170" t="s">
        <v>31</v>
      </c>
      <c r="AYV184" s="170" t="s">
        <v>31</v>
      </c>
      <c r="AZF184" s="170" t="s">
        <v>31</v>
      </c>
      <c r="AZP184" s="170" t="s">
        <v>31</v>
      </c>
      <c r="AZZ184" s="170" t="s">
        <v>31</v>
      </c>
      <c r="BAJ184" s="170" t="s">
        <v>31</v>
      </c>
      <c r="BAT184" s="170" t="s">
        <v>31</v>
      </c>
      <c r="BBD184" s="170" t="s">
        <v>31</v>
      </c>
      <c r="BBN184" s="170" t="s">
        <v>31</v>
      </c>
      <c r="BBX184" s="170" t="s">
        <v>31</v>
      </c>
      <c r="BCH184" s="170" t="s">
        <v>31</v>
      </c>
      <c r="BCR184" s="170" t="s">
        <v>31</v>
      </c>
      <c r="BDB184" s="170" t="s">
        <v>31</v>
      </c>
      <c r="BDL184" s="170" t="s">
        <v>31</v>
      </c>
      <c r="BDV184" s="170" t="s">
        <v>31</v>
      </c>
      <c r="BEF184" s="170" t="s">
        <v>31</v>
      </c>
      <c r="BEP184" s="170" t="s">
        <v>31</v>
      </c>
      <c r="BEZ184" s="170" t="s">
        <v>31</v>
      </c>
      <c r="BFJ184" s="170" t="s">
        <v>31</v>
      </c>
      <c r="BFT184" s="170" t="s">
        <v>31</v>
      </c>
      <c r="BGD184" s="170" t="s">
        <v>31</v>
      </c>
      <c r="BGN184" s="170" t="s">
        <v>31</v>
      </c>
      <c r="BGX184" s="170" t="s">
        <v>31</v>
      </c>
      <c r="BHH184" s="170" t="s">
        <v>31</v>
      </c>
      <c r="BHR184" s="170" t="s">
        <v>31</v>
      </c>
      <c r="BIB184" s="170" t="s">
        <v>31</v>
      </c>
      <c r="BIL184" s="170" t="s">
        <v>31</v>
      </c>
      <c r="BIV184" s="170" t="s">
        <v>31</v>
      </c>
      <c r="BJF184" s="170" t="s">
        <v>31</v>
      </c>
      <c r="BJP184" s="170" t="s">
        <v>31</v>
      </c>
      <c r="BJZ184" s="170" t="s">
        <v>31</v>
      </c>
      <c r="BKJ184" s="170" t="s">
        <v>31</v>
      </c>
      <c r="BKT184" s="170" t="s">
        <v>31</v>
      </c>
      <c r="BLD184" s="170" t="s">
        <v>31</v>
      </c>
      <c r="BLN184" s="170" t="s">
        <v>31</v>
      </c>
      <c r="BLX184" s="170" t="s">
        <v>31</v>
      </c>
      <c r="BMH184" s="170" t="s">
        <v>31</v>
      </c>
      <c r="BMR184" s="170" t="s">
        <v>31</v>
      </c>
      <c r="BNB184" s="170" t="s">
        <v>31</v>
      </c>
      <c r="BNL184" s="170" t="s">
        <v>31</v>
      </c>
      <c r="BNV184" s="170" t="s">
        <v>31</v>
      </c>
      <c r="BOF184" s="170" t="s">
        <v>31</v>
      </c>
      <c r="BOP184" s="170" t="s">
        <v>31</v>
      </c>
      <c r="BOZ184" s="170" t="s">
        <v>31</v>
      </c>
      <c r="BPJ184" s="170" t="s">
        <v>31</v>
      </c>
      <c r="BPT184" s="170" t="s">
        <v>31</v>
      </c>
      <c r="BQD184" s="170" t="s">
        <v>31</v>
      </c>
      <c r="BQN184" s="170" t="s">
        <v>31</v>
      </c>
      <c r="BQX184" s="170" t="s">
        <v>31</v>
      </c>
      <c r="BRH184" s="170" t="s">
        <v>31</v>
      </c>
      <c r="BRR184" s="170" t="s">
        <v>31</v>
      </c>
      <c r="BSB184" s="170" t="s">
        <v>31</v>
      </c>
      <c r="BSL184" s="170" t="s">
        <v>31</v>
      </c>
      <c r="BSV184" s="170" t="s">
        <v>31</v>
      </c>
      <c r="BTF184" s="170" t="s">
        <v>31</v>
      </c>
      <c r="BTP184" s="170" t="s">
        <v>31</v>
      </c>
      <c r="BTZ184" s="170" t="s">
        <v>31</v>
      </c>
      <c r="BUJ184" s="170" t="s">
        <v>31</v>
      </c>
      <c r="BUT184" s="170" t="s">
        <v>31</v>
      </c>
      <c r="BVD184" s="170" t="s">
        <v>31</v>
      </c>
      <c r="BVN184" s="170" t="s">
        <v>31</v>
      </c>
      <c r="BVX184" s="170" t="s">
        <v>31</v>
      </c>
      <c r="BWH184" s="170" t="s">
        <v>31</v>
      </c>
      <c r="BWR184" s="170" t="s">
        <v>31</v>
      </c>
      <c r="BXB184" s="170" t="s">
        <v>31</v>
      </c>
      <c r="BXL184" s="170" t="s">
        <v>31</v>
      </c>
      <c r="BXV184" s="170" t="s">
        <v>31</v>
      </c>
      <c r="BYF184" s="170" t="s">
        <v>31</v>
      </c>
      <c r="BYP184" s="170" t="s">
        <v>31</v>
      </c>
      <c r="BYZ184" s="170" t="s">
        <v>31</v>
      </c>
      <c r="BZJ184" s="170" t="s">
        <v>31</v>
      </c>
      <c r="BZT184" s="170" t="s">
        <v>31</v>
      </c>
      <c r="CAD184" s="170" t="s">
        <v>31</v>
      </c>
      <c r="CAN184" s="170" t="s">
        <v>31</v>
      </c>
      <c r="CAX184" s="170" t="s">
        <v>31</v>
      </c>
      <c r="CBH184" s="170" t="s">
        <v>31</v>
      </c>
      <c r="CBR184" s="170" t="s">
        <v>31</v>
      </c>
      <c r="CCB184" s="170" t="s">
        <v>31</v>
      </c>
      <c r="CCL184" s="170" t="s">
        <v>31</v>
      </c>
      <c r="CCV184" s="170" t="s">
        <v>31</v>
      </c>
      <c r="CDF184" s="170" t="s">
        <v>31</v>
      </c>
      <c r="CDP184" s="170" t="s">
        <v>31</v>
      </c>
      <c r="CDZ184" s="170" t="s">
        <v>31</v>
      </c>
      <c r="CEJ184" s="170" t="s">
        <v>31</v>
      </c>
      <c r="CET184" s="170" t="s">
        <v>31</v>
      </c>
      <c r="CFD184" s="170" t="s">
        <v>31</v>
      </c>
      <c r="CFN184" s="170" t="s">
        <v>31</v>
      </c>
      <c r="CFX184" s="170" t="s">
        <v>31</v>
      </c>
      <c r="CGH184" s="170" t="s">
        <v>31</v>
      </c>
      <c r="CGR184" s="170" t="s">
        <v>31</v>
      </c>
      <c r="CHB184" s="170" t="s">
        <v>31</v>
      </c>
      <c r="CHL184" s="170" t="s">
        <v>31</v>
      </c>
      <c r="CHV184" s="170" t="s">
        <v>31</v>
      </c>
      <c r="CIF184" s="170" t="s">
        <v>31</v>
      </c>
      <c r="CIP184" s="170" t="s">
        <v>31</v>
      </c>
      <c r="CIZ184" s="170" t="s">
        <v>31</v>
      </c>
      <c r="CJJ184" s="170" t="s">
        <v>31</v>
      </c>
      <c r="CJT184" s="170" t="s">
        <v>31</v>
      </c>
      <c r="CKD184" s="170" t="s">
        <v>31</v>
      </c>
      <c r="CKN184" s="170" t="s">
        <v>31</v>
      </c>
      <c r="CKX184" s="170" t="s">
        <v>31</v>
      </c>
      <c r="CLH184" s="170" t="s">
        <v>31</v>
      </c>
      <c r="CLR184" s="170" t="s">
        <v>31</v>
      </c>
      <c r="CMB184" s="170" t="s">
        <v>31</v>
      </c>
      <c r="CML184" s="170" t="s">
        <v>31</v>
      </c>
      <c r="CMV184" s="170" t="s">
        <v>31</v>
      </c>
      <c r="CNF184" s="170" t="s">
        <v>31</v>
      </c>
      <c r="CNP184" s="170" t="s">
        <v>31</v>
      </c>
      <c r="CNZ184" s="170" t="s">
        <v>31</v>
      </c>
      <c r="COJ184" s="170" t="s">
        <v>31</v>
      </c>
      <c r="COT184" s="170" t="s">
        <v>31</v>
      </c>
      <c r="CPD184" s="170" t="s">
        <v>31</v>
      </c>
      <c r="CPN184" s="170" t="s">
        <v>31</v>
      </c>
      <c r="CPX184" s="170" t="s">
        <v>31</v>
      </c>
      <c r="CQH184" s="170" t="s">
        <v>31</v>
      </c>
      <c r="CQR184" s="170" t="s">
        <v>31</v>
      </c>
      <c r="CRB184" s="170" t="s">
        <v>31</v>
      </c>
      <c r="CRL184" s="170" t="s">
        <v>31</v>
      </c>
      <c r="CRV184" s="170" t="s">
        <v>31</v>
      </c>
      <c r="CSF184" s="170" t="s">
        <v>31</v>
      </c>
      <c r="CSP184" s="170" t="s">
        <v>31</v>
      </c>
      <c r="CSZ184" s="170" t="s">
        <v>31</v>
      </c>
      <c r="CTJ184" s="170" t="s">
        <v>31</v>
      </c>
      <c r="CTT184" s="170" t="s">
        <v>31</v>
      </c>
      <c r="CUD184" s="170" t="s">
        <v>31</v>
      </c>
      <c r="CUN184" s="170" t="s">
        <v>31</v>
      </c>
      <c r="CUX184" s="170" t="s">
        <v>31</v>
      </c>
      <c r="CVH184" s="170" t="s">
        <v>31</v>
      </c>
      <c r="CVR184" s="170" t="s">
        <v>31</v>
      </c>
      <c r="CWB184" s="170" t="s">
        <v>31</v>
      </c>
      <c r="CWL184" s="170" t="s">
        <v>31</v>
      </c>
      <c r="CWV184" s="170" t="s">
        <v>31</v>
      </c>
      <c r="CXF184" s="170" t="s">
        <v>31</v>
      </c>
      <c r="CXP184" s="170" t="s">
        <v>31</v>
      </c>
      <c r="CXZ184" s="170" t="s">
        <v>31</v>
      </c>
      <c r="CYJ184" s="170" t="s">
        <v>31</v>
      </c>
      <c r="CYT184" s="170" t="s">
        <v>31</v>
      </c>
      <c r="CZD184" s="170" t="s">
        <v>31</v>
      </c>
      <c r="CZN184" s="170" t="s">
        <v>31</v>
      </c>
      <c r="CZX184" s="170" t="s">
        <v>31</v>
      </c>
      <c r="DAH184" s="170" t="s">
        <v>31</v>
      </c>
      <c r="DAR184" s="170" t="s">
        <v>31</v>
      </c>
      <c r="DBB184" s="170" t="s">
        <v>31</v>
      </c>
      <c r="DBL184" s="170" t="s">
        <v>31</v>
      </c>
      <c r="DBV184" s="170" t="s">
        <v>31</v>
      </c>
      <c r="DCF184" s="170" t="s">
        <v>31</v>
      </c>
      <c r="DCP184" s="170" t="s">
        <v>31</v>
      </c>
      <c r="DCZ184" s="170" t="s">
        <v>31</v>
      </c>
      <c r="DDJ184" s="170" t="s">
        <v>31</v>
      </c>
      <c r="DDT184" s="170" t="s">
        <v>31</v>
      </c>
      <c r="DED184" s="170" t="s">
        <v>31</v>
      </c>
      <c r="DEN184" s="170" t="s">
        <v>31</v>
      </c>
      <c r="DEX184" s="170" t="s">
        <v>31</v>
      </c>
      <c r="DFH184" s="170" t="s">
        <v>31</v>
      </c>
      <c r="DFR184" s="170" t="s">
        <v>31</v>
      </c>
      <c r="DGB184" s="170" t="s">
        <v>31</v>
      </c>
      <c r="DGL184" s="170" t="s">
        <v>31</v>
      </c>
      <c r="DGV184" s="170" t="s">
        <v>31</v>
      </c>
      <c r="DHF184" s="170" t="s">
        <v>31</v>
      </c>
      <c r="DHP184" s="170" t="s">
        <v>31</v>
      </c>
      <c r="DHZ184" s="170" t="s">
        <v>31</v>
      </c>
      <c r="DIJ184" s="170" t="s">
        <v>31</v>
      </c>
      <c r="DIT184" s="170" t="s">
        <v>31</v>
      </c>
      <c r="DJD184" s="170" t="s">
        <v>31</v>
      </c>
      <c r="DJN184" s="170" t="s">
        <v>31</v>
      </c>
      <c r="DJX184" s="170" t="s">
        <v>31</v>
      </c>
      <c r="DKH184" s="170" t="s">
        <v>31</v>
      </c>
      <c r="DKR184" s="170" t="s">
        <v>31</v>
      </c>
      <c r="DLB184" s="170" t="s">
        <v>31</v>
      </c>
      <c r="DLL184" s="170" t="s">
        <v>31</v>
      </c>
      <c r="DLV184" s="170" t="s">
        <v>31</v>
      </c>
      <c r="DMF184" s="170" t="s">
        <v>31</v>
      </c>
      <c r="DMP184" s="170" t="s">
        <v>31</v>
      </c>
      <c r="DMZ184" s="170" t="s">
        <v>31</v>
      </c>
      <c r="DNJ184" s="170" t="s">
        <v>31</v>
      </c>
      <c r="DNT184" s="170" t="s">
        <v>31</v>
      </c>
      <c r="DOD184" s="170" t="s">
        <v>31</v>
      </c>
      <c r="DON184" s="170" t="s">
        <v>31</v>
      </c>
      <c r="DOX184" s="170" t="s">
        <v>31</v>
      </c>
      <c r="DPH184" s="170" t="s">
        <v>31</v>
      </c>
      <c r="DPR184" s="170" t="s">
        <v>31</v>
      </c>
      <c r="DQB184" s="170" t="s">
        <v>31</v>
      </c>
      <c r="DQL184" s="170" t="s">
        <v>31</v>
      </c>
      <c r="DQV184" s="170" t="s">
        <v>31</v>
      </c>
      <c r="DRF184" s="170" t="s">
        <v>31</v>
      </c>
      <c r="DRP184" s="170" t="s">
        <v>31</v>
      </c>
      <c r="DRZ184" s="170" t="s">
        <v>31</v>
      </c>
      <c r="DSJ184" s="170" t="s">
        <v>31</v>
      </c>
      <c r="DST184" s="170" t="s">
        <v>31</v>
      </c>
      <c r="DTD184" s="170" t="s">
        <v>31</v>
      </c>
      <c r="DTN184" s="170" t="s">
        <v>31</v>
      </c>
      <c r="DTX184" s="170" t="s">
        <v>31</v>
      </c>
      <c r="DUH184" s="170" t="s">
        <v>31</v>
      </c>
      <c r="DUR184" s="170" t="s">
        <v>31</v>
      </c>
      <c r="DVB184" s="170" t="s">
        <v>31</v>
      </c>
      <c r="DVL184" s="170" t="s">
        <v>31</v>
      </c>
      <c r="DVV184" s="170" t="s">
        <v>31</v>
      </c>
      <c r="DWF184" s="170" t="s">
        <v>31</v>
      </c>
      <c r="DWP184" s="170" t="s">
        <v>31</v>
      </c>
      <c r="DWZ184" s="170" t="s">
        <v>31</v>
      </c>
      <c r="DXJ184" s="170" t="s">
        <v>31</v>
      </c>
      <c r="DXT184" s="170" t="s">
        <v>31</v>
      </c>
      <c r="DYD184" s="170" t="s">
        <v>31</v>
      </c>
      <c r="DYN184" s="170" t="s">
        <v>31</v>
      </c>
      <c r="DYX184" s="170" t="s">
        <v>31</v>
      </c>
      <c r="DZH184" s="170" t="s">
        <v>31</v>
      </c>
      <c r="DZR184" s="170" t="s">
        <v>31</v>
      </c>
      <c r="EAB184" s="170" t="s">
        <v>31</v>
      </c>
      <c r="EAL184" s="170" t="s">
        <v>31</v>
      </c>
      <c r="EAV184" s="170" t="s">
        <v>31</v>
      </c>
      <c r="EBF184" s="170" t="s">
        <v>31</v>
      </c>
      <c r="EBP184" s="170" t="s">
        <v>31</v>
      </c>
      <c r="EBZ184" s="170" t="s">
        <v>31</v>
      </c>
      <c r="ECJ184" s="170" t="s">
        <v>31</v>
      </c>
      <c r="ECT184" s="170" t="s">
        <v>31</v>
      </c>
      <c r="EDD184" s="170" t="s">
        <v>31</v>
      </c>
      <c r="EDN184" s="170" t="s">
        <v>31</v>
      </c>
      <c r="EDX184" s="170" t="s">
        <v>31</v>
      </c>
      <c r="EEH184" s="170" t="s">
        <v>31</v>
      </c>
      <c r="EER184" s="170" t="s">
        <v>31</v>
      </c>
      <c r="EFB184" s="170" t="s">
        <v>31</v>
      </c>
      <c r="EFL184" s="170" t="s">
        <v>31</v>
      </c>
      <c r="EFV184" s="170" t="s">
        <v>31</v>
      </c>
      <c r="EGF184" s="170" t="s">
        <v>31</v>
      </c>
      <c r="EGP184" s="170" t="s">
        <v>31</v>
      </c>
      <c r="EGZ184" s="170" t="s">
        <v>31</v>
      </c>
      <c r="EHJ184" s="170" t="s">
        <v>31</v>
      </c>
      <c r="EHT184" s="170" t="s">
        <v>31</v>
      </c>
      <c r="EID184" s="170" t="s">
        <v>31</v>
      </c>
      <c r="EIN184" s="170" t="s">
        <v>31</v>
      </c>
      <c r="EIX184" s="170" t="s">
        <v>31</v>
      </c>
      <c r="EJH184" s="170" t="s">
        <v>31</v>
      </c>
      <c r="EJR184" s="170" t="s">
        <v>31</v>
      </c>
      <c r="EKB184" s="170" t="s">
        <v>31</v>
      </c>
      <c r="EKL184" s="170" t="s">
        <v>31</v>
      </c>
      <c r="EKV184" s="170" t="s">
        <v>31</v>
      </c>
      <c r="ELF184" s="170" t="s">
        <v>31</v>
      </c>
      <c r="ELP184" s="170" t="s">
        <v>31</v>
      </c>
      <c r="ELZ184" s="170" t="s">
        <v>31</v>
      </c>
      <c r="EMJ184" s="170" t="s">
        <v>31</v>
      </c>
      <c r="EMT184" s="170" t="s">
        <v>31</v>
      </c>
      <c r="END184" s="170" t="s">
        <v>31</v>
      </c>
      <c r="ENN184" s="170" t="s">
        <v>31</v>
      </c>
      <c r="ENX184" s="170" t="s">
        <v>31</v>
      </c>
      <c r="EOH184" s="170" t="s">
        <v>31</v>
      </c>
      <c r="EOR184" s="170" t="s">
        <v>31</v>
      </c>
      <c r="EPB184" s="170" t="s">
        <v>31</v>
      </c>
      <c r="EPL184" s="170" t="s">
        <v>31</v>
      </c>
      <c r="EPV184" s="170" t="s">
        <v>31</v>
      </c>
      <c r="EQF184" s="170" t="s">
        <v>31</v>
      </c>
      <c r="EQP184" s="170" t="s">
        <v>31</v>
      </c>
      <c r="EQZ184" s="170" t="s">
        <v>31</v>
      </c>
      <c r="ERJ184" s="170" t="s">
        <v>31</v>
      </c>
      <c r="ERT184" s="170" t="s">
        <v>31</v>
      </c>
      <c r="ESD184" s="170" t="s">
        <v>31</v>
      </c>
      <c r="ESN184" s="170" t="s">
        <v>31</v>
      </c>
      <c r="ESX184" s="170" t="s">
        <v>31</v>
      </c>
      <c r="ETH184" s="170" t="s">
        <v>31</v>
      </c>
      <c r="ETR184" s="170" t="s">
        <v>31</v>
      </c>
      <c r="EUB184" s="170" t="s">
        <v>31</v>
      </c>
      <c r="EUL184" s="170" t="s">
        <v>31</v>
      </c>
      <c r="EUV184" s="170" t="s">
        <v>31</v>
      </c>
      <c r="EVF184" s="170" t="s">
        <v>31</v>
      </c>
      <c r="EVP184" s="170" t="s">
        <v>31</v>
      </c>
      <c r="EVZ184" s="170" t="s">
        <v>31</v>
      </c>
      <c r="EWJ184" s="170" t="s">
        <v>31</v>
      </c>
      <c r="EWT184" s="170" t="s">
        <v>31</v>
      </c>
      <c r="EXD184" s="170" t="s">
        <v>31</v>
      </c>
      <c r="EXN184" s="170" t="s">
        <v>31</v>
      </c>
      <c r="EXX184" s="170" t="s">
        <v>31</v>
      </c>
      <c r="EYH184" s="170" t="s">
        <v>31</v>
      </c>
      <c r="EYR184" s="170" t="s">
        <v>31</v>
      </c>
      <c r="EZB184" s="170" t="s">
        <v>31</v>
      </c>
      <c r="EZL184" s="170" t="s">
        <v>31</v>
      </c>
      <c r="EZV184" s="170" t="s">
        <v>31</v>
      </c>
      <c r="FAF184" s="170" t="s">
        <v>31</v>
      </c>
      <c r="FAP184" s="170" t="s">
        <v>31</v>
      </c>
      <c r="FAZ184" s="170" t="s">
        <v>31</v>
      </c>
      <c r="FBJ184" s="170" t="s">
        <v>31</v>
      </c>
      <c r="FBT184" s="170" t="s">
        <v>31</v>
      </c>
      <c r="FCD184" s="170" t="s">
        <v>31</v>
      </c>
      <c r="FCN184" s="170" t="s">
        <v>31</v>
      </c>
      <c r="FCX184" s="170" t="s">
        <v>31</v>
      </c>
      <c r="FDH184" s="170" t="s">
        <v>31</v>
      </c>
      <c r="FDR184" s="170" t="s">
        <v>31</v>
      </c>
      <c r="FEB184" s="170" t="s">
        <v>31</v>
      </c>
      <c r="FEL184" s="170" t="s">
        <v>31</v>
      </c>
      <c r="FEV184" s="170" t="s">
        <v>31</v>
      </c>
      <c r="FFF184" s="170" t="s">
        <v>31</v>
      </c>
      <c r="FFP184" s="170" t="s">
        <v>31</v>
      </c>
      <c r="FFZ184" s="170" t="s">
        <v>31</v>
      </c>
      <c r="FGJ184" s="170" t="s">
        <v>31</v>
      </c>
      <c r="FGT184" s="170" t="s">
        <v>31</v>
      </c>
      <c r="FHD184" s="170" t="s">
        <v>31</v>
      </c>
      <c r="FHN184" s="170" t="s">
        <v>31</v>
      </c>
      <c r="FHX184" s="170" t="s">
        <v>31</v>
      </c>
      <c r="FIH184" s="170" t="s">
        <v>31</v>
      </c>
      <c r="FIR184" s="170" t="s">
        <v>31</v>
      </c>
      <c r="FJB184" s="170" t="s">
        <v>31</v>
      </c>
      <c r="FJL184" s="170" t="s">
        <v>31</v>
      </c>
      <c r="FJV184" s="170" t="s">
        <v>31</v>
      </c>
      <c r="FKF184" s="170" t="s">
        <v>31</v>
      </c>
      <c r="FKP184" s="170" t="s">
        <v>31</v>
      </c>
      <c r="FKZ184" s="170" t="s">
        <v>31</v>
      </c>
      <c r="FLJ184" s="170" t="s">
        <v>31</v>
      </c>
      <c r="FLT184" s="170" t="s">
        <v>31</v>
      </c>
      <c r="FMD184" s="170" t="s">
        <v>31</v>
      </c>
      <c r="FMN184" s="170" t="s">
        <v>31</v>
      </c>
      <c r="FMX184" s="170" t="s">
        <v>31</v>
      </c>
      <c r="FNH184" s="170" t="s">
        <v>31</v>
      </c>
      <c r="FNR184" s="170" t="s">
        <v>31</v>
      </c>
      <c r="FOB184" s="170" t="s">
        <v>31</v>
      </c>
      <c r="FOL184" s="170" t="s">
        <v>31</v>
      </c>
      <c r="FOV184" s="170" t="s">
        <v>31</v>
      </c>
      <c r="FPF184" s="170" t="s">
        <v>31</v>
      </c>
      <c r="FPP184" s="170" t="s">
        <v>31</v>
      </c>
      <c r="FPZ184" s="170" t="s">
        <v>31</v>
      </c>
      <c r="FQJ184" s="170" t="s">
        <v>31</v>
      </c>
      <c r="FQT184" s="170" t="s">
        <v>31</v>
      </c>
      <c r="FRD184" s="170" t="s">
        <v>31</v>
      </c>
      <c r="FRN184" s="170" t="s">
        <v>31</v>
      </c>
      <c r="FRX184" s="170" t="s">
        <v>31</v>
      </c>
      <c r="FSH184" s="170" t="s">
        <v>31</v>
      </c>
      <c r="FSR184" s="170" t="s">
        <v>31</v>
      </c>
      <c r="FTB184" s="170" t="s">
        <v>31</v>
      </c>
      <c r="FTL184" s="170" t="s">
        <v>31</v>
      </c>
      <c r="FTV184" s="170" t="s">
        <v>31</v>
      </c>
      <c r="FUF184" s="170" t="s">
        <v>31</v>
      </c>
      <c r="FUP184" s="170" t="s">
        <v>31</v>
      </c>
      <c r="FUZ184" s="170" t="s">
        <v>31</v>
      </c>
      <c r="FVJ184" s="170" t="s">
        <v>31</v>
      </c>
      <c r="FVT184" s="170" t="s">
        <v>31</v>
      </c>
      <c r="FWD184" s="170" t="s">
        <v>31</v>
      </c>
      <c r="FWN184" s="170" t="s">
        <v>31</v>
      </c>
      <c r="FWX184" s="170" t="s">
        <v>31</v>
      </c>
      <c r="FXH184" s="170" t="s">
        <v>31</v>
      </c>
      <c r="FXR184" s="170" t="s">
        <v>31</v>
      </c>
      <c r="FYB184" s="170" t="s">
        <v>31</v>
      </c>
      <c r="FYL184" s="170" t="s">
        <v>31</v>
      </c>
      <c r="FYV184" s="170" t="s">
        <v>31</v>
      </c>
      <c r="FZF184" s="170" t="s">
        <v>31</v>
      </c>
      <c r="FZP184" s="170" t="s">
        <v>31</v>
      </c>
      <c r="FZZ184" s="170" t="s">
        <v>31</v>
      </c>
      <c r="GAJ184" s="170" t="s">
        <v>31</v>
      </c>
      <c r="GAT184" s="170" t="s">
        <v>31</v>
      </c>
      <c r="GBD184" s="170" t="s">
        <v>31</v>
      </c>
      <c r="GBN184" s="170" t="s">
        <v>31</v>
      </c>
      <c r="GBX184" s="170" t="s">
        <v>31</v>
      </c>
      <c r="GCH184" s="170" t="s">
        <v>31</v>
      </c>
      <c r="GCR184" s="170" t="s">
        <v>31</v>
      </c>
      <c r="GDB184" s="170" t="s">
        <v>31</v>
      </c>
      <c r="GDL184" s="170" t="s">
        <v>31</v>
      </c>
      <c r="GDV184" s="170" t="s">
        <v>31</v>
      </c>
      <c r="GEF184" s="170" t="s">
        <v>31</v>
      </c>
      <c r="GEP184" s="170" t="s">
        <v>31</v>
      </c>
      <c r="GEZ184" s="170" t="s">
        <v>31</v>
      </c>
      <c r="GFJ184" s="170" t="s">
        <v>31</v>
      </c>
      <c r="GFT184" s="170" t="s">
        <v>31</v>
      </c>
      <c r="GGD184" s="170" t="s">
        <v>31</v>
      </c>
      <c r="GGN184" s="170" t="s">
        <v>31</v>
      </c>
      <c r="GGX184" s="170" t="s">
        <v>31</v>
      </c>
      <c r="GHH184" s="170" t="s">
        <v>31</v>
      </c>
      <c r="GHR184" s="170" t="s">
        <v>31</v>
      </c>
      <c r="GIB184" s="170" t="s">
        <v>31</v>
      </c>
      <c r="GIL184" s="170" t="s">
        <v>31</v>
      </c>
      <c r="GIV184" s="170" t="s">
        <v>31</v>
      </c>
      <c r="GJF184" s="170" t="s">
        <v>31</v>
      </c>
      <c r="GJP184" s="170" t="s">
        <v>31</v>
      </c>
      <c r="GJZ184" s="170" t="s">
        <v>31</v>
      </c>
      <c r="GKJ184" s="170" t="s">
        <v>31</v>
      </c>
      <c r="GKT184" s="170" t="s">
        <v>31</v>
      </c>
      <c r="GLD184" s="170" t="s">
        <v>31</v>
      </c>
      <c r="GLN184" s="170" t="s">
        <v>31</v>
      </c>
      <c r="GLX184" s="170" t="s">
        <v>31</v>
      </c>
      <c r="GMH184" s="170" t="s">
        <v>31</v>
      </c>
      <c r="GMR184" s="170" t="s">
        <v>31</v>
      </c>
      <c r="GNB184" s="170" t="s">
        <v>31</v>
      </c>
      <c r="GNL184" s="170" t="s">
        <v>31</v>
      </c>
      <c r="GNV184" s="170" t="s">
        <v>31</v>
      </c>
      <c r="GOF184" s="170" t="s">
        <v>31</v>
      </c>
      <c r="GOP184" s="170" t="s">
        <v>31</v>
      </c>
      <c r="GOZ184" s="170" t="s">
        <v>31</v>
      </c>
      <c r="GPJ184" s="170" t="s">
        <v>31</v>
      </c>
      <c r="GPT184" s="170" t="s">
        <v>31</v>
      </c>
      <c r="GQD184" s="170" t="s">
        <v>31</v>
      </c>
      <c r="GQN184" s="170" t="s">
        <v>31</v>
      </c>
      <c r="GQX184" s="170" t="s">
        <v>31</v>
      </c>
      <c r="GRH184" s="170" t="s">
        <v>31</v>
      </c>
      <c r="GRR184" s="170" t="s">
        <v>31</v>
      </c>
      <c r="GSB184" s="170" t="s">
        <v>31</v>
      </c>
      <c r="GSL184" s="170" t="s">
        <v>31</v>
      </c>
      <c r="GSV184" s="170" t="s">
        <v>31</v>
      </c>
      <c r="GTF184" s="170" t="s">
        <v>31</v>
      </c>
      <c r="GTP184" s="170" t="s">
        <v>31</v>
      </c>
      <c r="GTZ184" s="170" t="s">
        <v>31</v>
      </c>
      <c r="GUJ184" s="170" t="s">
        <v>31</v>
      </c>
      <c r="GUT184" s="170" t="s">
        <v>31</v>
      </c>
      <c r="GVD184" s="170" t="s">
        <v>31</v>
      </c>
      <c r="GVN184" s="170" t="s">
        <v>31</v>
      </c>
      <c r="GVX184" s="170" t="s">
        <v>31</v>
      </c>
      <c r="GWH184" s="170" t="s">
        <v>31</v>
      </c>
      <c r="GWR184" s="170" t="s">
        <v>31</v>
      </c>
      <c r="GXB184" s="170" t="s">
        <v>31</v>
      </c>
      <c r="GXL184" s="170" t="s">
        <v>31</v>
      </c>
      <c r="GXV184" s="170" t="s">
        <v>31</v>
      </c>
      <c r="GYF184" s="170" t="s">
        <v>31</v>
      </c>
      <c r="GYP184" s="170" t="s">
        <v>31</v>
      </c>
      <c r="GYZ184" s="170" t="s">
        <v>31</v>
      </c>
      <c r="GZJ184" s="170" t="s">
        <v>31</v>
      </c>
      <c r="GZT184" s="170" t="s">
        <v>31</v>
      </c>
      <c r="HAD184" s="170" t="s">
        <v>31</v>
      </c>
      <c r="HAN184" s="170" t="s">
        <v>31</v>
      </c>
      <c r="HAX184" s="170" t="s">
        <v>31</v>
      </c>
      <c r="HBH184" s="170" t="s">
        <v>31</v>
      </c>
      <c r="HBR184" s="170" t="s">
        <v>31</v>
      </c>
      <c r="HCB184" s="170" t="s">
        <v>31</v>
      </c>
      <c r="HCL184" s="170" t="s">
        <v>31</v>
      </c>
      <c r="HCV184" s="170" t="s">
        <v>31</v>
      </c>
      <c r="HDF184" s="170" t="s">
        <v>31</v>
      </c>
      <c r="HDP184" s="170" t="s">
        <v>31</v>
      </c>
      <c r="HDZ184" s="170" t="s">
        <v>31</v>
      </c>
      <c r="HEJ184" s="170" t="s">
        <v>31</v>
      </c>
      <c r="HET184" s="170" t="s">
        <v>31</v>
      </c>
      <c r="HFD184" s="170" t="s">
        <v>31</v>
      </c>
      <c r="HFN184" s="170" t="s">
        <v>31</v>
      </c>
      <c r="HFX184" s="170" t="s">
        <v>31</v>
      </c>
      <c r="HGH184" s="170" t="s">
        <v>31</v>
      </c>
      <c r="HGR184" s="170" t="s">
        <v>31</v>
      </c>
      <c r="HHB184" s="170" t="s">
        <v>31</v>
      </c>
      <c r="HHL184" s="170" t="s">
        <v>31</v>
      </c>
      <c r="HHV184" s="170" t="s">
        <v>31</v>
      </c>
      <c r="HIF184" s="170" t="s">
        <v>31</v>
      </c>
      <c r="HIP184" s="170" t="s">
        <v>31</v>
      </c>
      <c r="HIZ184" s="170" t="s">
        <v>31</v>
      </c>
      <c r="HJJ184" s="170" t="s">
        <v>31</v>
      </c>
      <c r="HJT184" s="170" t="s">
        <v>31</v>
      </c>
      <c r="HKD184" s="170" t="s">
        <v>31</v>
      </c>
      <c r="HKN184" s="170" t="s">
        <v>31</v>
      </c>
      <c r="HKX184" s="170" t="s">
        <v>31</v>
      </c>
      <c r="HLH184" s="170" t="s">
        <v>31</v>
      </c>
      <c r="HLR184" s="170" t="s">
        <v>31</v>
      </c>
      <c r="HMB184" s="170" t="s">
        <v>31</v>
      </c>
      <c r="HML184" s="170" t="s">
        <v>31</v>
      </c>
      <c r="HMV184" s="170" t="s">
        <v>31</v>
      </c>
      <c r="HNF184" s="170" t="s">
        <v>31</v>
      </c>
      <c r="HNP184" s="170" t="s">
        <v>31</v>
      </c>
      <c r="HNZ184" s="170" t="s">
        <v>31</v>
      </c>
      <c r="HOJ184" s="170" t="s">
        <v>31</v>
      </c>
      <c r="HOT184" s="170" t="s">
        <v>31</v>
      </c>
      <c r="HPD184" s="170" t="s">
        <v>31</v>
      </c>
      <c r="HPN184" s="170" t="s">
        <v>31</v>
      </c>
      <c r="HPX184" s="170" t="s">
        <v>31</v>
      </c>
      <c r="HQH184" s="170" t="s">
        <v>31</v>
      </c>
      <c r="HQR184" s="170" t="s">
        <v>31</v>
      </c>
      <c r="HRB184" s="170" t="s">
        <v>31</v>
      </c>
      <c r="HRL184" s="170" t="s">
        <v>31</v>
      </c>
      <c r="HRV184" s="170" t="s">
        <v>31</v>
      </c>
      <c r="HSF184" s="170" t="s">
        <v>31</v>
      </c>
      <c r="HSP184" s="170" t="s">
        <v>31</v>
      </c>
      <c r="HSZ184" s="170" t="s">
        <v>31</v>
      </c>
      <c r="HTJ184" s="170" t="s">
        <v>31</v>
      </c>
      <c r="HTT184" s="170" t="s">
        <v>31</v>
      </c>
      <c r="HUD184" s="170" t="s">
        <v>31</v>
      </c>
      <c r="HUN184" s="170" t="s">
        <v>31</v>
      </c>
      <c r="HUX184" s="170" t="s">
        <v>31</v>
      </c>
      <c r="HVH184" s="170" t="s">
        <v>31</v>
      </c>
      <c r="HVR184" s="170" t="s">
        <v>31</v>
      </c>
      <c r="HWB184" s="170" t="s">
        <v>31</v>
      </c>
      <c r="HWL184" s="170" t="s">
        <v>31</v>
      </c>
      <c r="HWV184" s="170" t="s">
        <v>31</v>
      </c>
      <c r="HXF184" s="170" t="s">
        <v>31</v>
      </c>
      <c r="HXP184" s="170" t="s">
        <v>31</v>
      </c>
      <c r="HXZ184" s="170" t="s">
        <v>31</v>
      </c>
      <c r="HYJ184" s="170" t="s">
        <v>31</v>
      </c>
      <c r="HYT184" s="170" t="s">
        <v>31</v>
      </c>
      <c r="HZD184" s="170" t="s">
        <v>31</v>
      </c>
      <c r="HZN184" s="170" t="s">
        <v>31</v>
      </c>
      <c r="HZX184" s="170" t="s">
        <v>31</v>
      </c>
      <c r="IAH184" s="170" t="s">
        <v>31</v>
      </c>
      <c r="IAR184" s="170" t="s">
        <v>31</v>
      </c>
      <c r="IBB184" s="170" t="s">
        <v>31</v>
      </c>
      <c r="IBL184" s="170" t="s">
        <v>31</v>
      </c>
      <c r="IBV184" s="170" t="s">
        <v>31</v>
      </c>
      <c r="ICF184" s="170" t="s">
        <v>31</v>
      </c>
      <c r="ICP184" s="170" t="s">
        <v>31</v>
      </c>
      <c r="ICZ184" s="170" t="s">
        <v>31</v>
      </c>
      <c r="IDJ184" s="170" t="s">
        <v>31</v>
      </c>
      <c r="IDT184" s="170" t="s">
        <v>31</v>
      </c>
      <c r="IED184" s="170" t="s">
        <v>31</v>
      </c>
      <c r="IEN184" s="170" t="s">
        <v>31</v>
      </c>
      <c r="IEX184" s="170" t="s">
        <v>31</v>
      </c>
      <c r="IFH184" s="170" t="s">
        <v>31</v>
      </c>
      <c r="IFR184" s="170" t="s">
        <v>31</v>
      </c>
      <c r="IGB184" s="170" t="s">
        <v>31</v>
      </c>
      <c r="IGL184" s="170" t="s">
        <v>31</v>
      </c>
      <c r="IGV184" s="170" t="s">
        <v>31</v>
      </c>
      <c r="IHF184" s="170" t="s">
        <v>31</v>
      </c>
      <c r="IHP184" s="170" t="s">
        <v>31</v>
      </c>
      <c r="IHZ184" s="170" t="s">
        <v>31</v>
      </c>
      <c r="IIJ184" s="170" t="s">
        <v>31</v>
      </c>
      <c r="IIT184" s="170" t="s">
        <v>31</v>
      </c>
      <c r="IJD184" s="170" t="s">
        <v>31</v>
      </c>
      <c r="IJN184" s="170" t="s">
        <v>31</v>
      </c>
      <c r="IJX184" s="170" t="s">
        <v>31</v>
      </c>
      <c r="IKH184" s="170" t="s">
        <v>31</v>
      </c>
      <c r="IKR184" s="170" t="s">
        <v>31</v>
      </c>
      <c r="ILB184" s="170" t="s">
        <v>31</v>
      </c>
      <c r="ILL184" s="170" t="s">
        <v>31</v>
      </c>
      <c r="ILV184" s="170" t="s">
        <v>31</v>
      </c>
      <c r="IMF184" s="170" t="s">
        <v>31</v>
      </c>
      <c r="IMP184" s="170" t="s">
        <v>31</v>
      </c>
      <c r="IMZ184" s="170" t="s">
        <v>31</v>
      </c>
      <c r="INJ184" s="170" t="s">
        <v>31</v>
      </c>
      <c r="INT184" s="170" t="s">
        <v>31</v>
      </c>
      <c r="IOD184" s="170" t="s">
        <v>31</v>
      </c>
      <c r="ION184" s="170" t="s">
        <v>31</v>
      </c>
      <c r="IOX184" s="170" t="s">
        <v>31</v>
      </c>
      <c r="IPH184" s="170" t="s">
        <v>31</v>
      </c>
      <c r="IPR184" s="170" t="s">
        <v>31</v>
      </c>
      <c r="IQB184" s="170" t="s">
        <v>31</v>
      </c>
      <c r="IQL184" s="170" t="s">
        <v>31</v>
      </c>
      <c r="IQV184" s="170" t="s">
        <v>31</v>
      </c>
      <c r="IRF184" s="170" t="s">
        <v>31</v>
      </c>
      <c r="IRP184" s="170" t="s">
        <v>31</v>
      </c>
      <c r="IRZ184" s="170" t="s">
        <v>31</v>
      </c>
      <c r="ISJ184" s="170" t="s">
        <v>31</v>
      </c>
      <c r="IST184" s="170" t="s">
        <v>31</v>
      </c>
      <c r="ITD184" s="170" t="s">
        <v>31</v>
      </c>
      <c r="ITN184" s="170" t="s">
        <v>31</v>
      </c>
      <c r="ITX184" s="170" t="s">
        <v>31</v>
      </c>
      <c r="IUH184" s="170" t="s">
        <v>31</v>
      </c>
      <c r="IUR184" s="170" t="s">
        <v>31</v>
      </c>
      <c r="IVB184" s="170" t="s">
        <v>31</v>
      </c>
      <c r="IVL184" s="170" t="s">
        <v>31</v>
      </c>
      <c r="IVV184" s="170" t="s">
        <v>31</v>
      </c>
      <c r="IWF184" s="170" t="s">
        <v>31</v>
      </c>
      <c r="IWP184" s="170" t="s">
        <v>31</v>
      </c>
      <c r="IWZ184" s="170" t="s">
        <v>31</v>
      </c>
      <c r="IXJ184" s="170" t="s">
        <v>31</v>
      </c>
      <c r="IXT184" s="170" t="s">
        <v>31</v>
      </c>
      <c r="IYD184" s="170" t="s">
        <v>31</v>
      </c>
      <c r="IYN184" s="170" t="s">
        <v>31</v>
      </c>
      <c r="IYX184" s="170" t="s">
        <v>31</v>
      </c>
      <c r="IZH184" s="170" t="s">
        <v>31</v>
      </c>
      <c r="IZR184" s="170" t="s">
        <v>31</v>
      </c>
      <c r="JAB184" s="170" t="s">
        <v>31</v>
      </c>
      <c r="JAL184" s="170" t="s">
        <v>31</v>
      </c>
      <c r="JAV184" s="170" t="s">
        <v>31</v>
      </c>
      <c r="JBF184" s="170" t="s">
        <v>31</v>
      </c>
      <c r="JBP184" s="170" t="s">
        <v>31</v>
      </c>
      <c r="JBZ184" s="170" t="s">
        <v>31</v>
      </c>
      <c r="JCJ184" s="170" t="s">
        <v>31</v>
      </c>
      <c r="JCT184" s="170" t="s">
        <v>31</v>
      </c>
      <c r="JDD184" s="170" t="s">
        <v>31</v>
      </c>
      <c r="JDN184" s="170" t="s">
        <v>31</v>
      </c>
      <c r="JDX184" s="170" t="s">
        <v>31</v>
      </c>
      <c r="JEH184" s="170" t="s">
        <v>31</v>
      </c>
      <c r="JER184" s="170" t="s">
        <v>31</v>
      </c>
      <c r="JFB184" s="170" t="s">
        <v>31</v>
      </c>
      <c r="JFL184" s="170" t="s">
        <v>31</v>
      </c>
      <c r="JFV184" s="170" t="s">
        <v>31</v>
      </c>
      <c r="JGF184" s="170" t="s">
        <v>31</v>
      </c>
      <c r="JGP184" s="170" t="s">
        <v>31</v>
      </c>
      <c r="JGZ184" s="170" t="s">
        <v>31</v>
      </c>
      <c r="JHJ184" s="170" t="s">
        <v>31</v>
      </c>
      <c r="JHT184" s="170" t="s">
        <v>31</v>
      </c>
      <c r="JID184" s="170" t="s">
        <v>31</v>
      </c>
      <c r="JIN184" s="170" t="s">
        <v>31</v>
      </c>
      <c r="JIX184" s="170" t="s">
        <v>31</v>
      </c>
      <c r="JJH184" s="170" t="s">
        <v>31</v>
      </c>
      <c r="JJR184" s="170" t="s">
        <v>31</v>
      </c>
      <c r="JKB184" s="170" t="s">
        <v>31</v>
      </c>
      <c r="JKL184" s="170" t="s">
        <v>31</v>
      </c>
      <c r="JKV184" s="170" t="s">
        <v>31</v>
      </c>
      <c r="JLF184" s="170" t="s">
        <v>31</v>
      </c>
      <c r="JLP184" s="170" t="s">
        <v>31</v>
      </c>
      <c r="JLZ184" s="170" t="s">
        <v>31</v>
      </c>
      <c r="JMJ184" s="170" t="s">
        <v>31</v>
      </c>
      <c r="JMT184" s="170" t="s">
        <v>31</v>
      </c>
      <c r="JND184" s="170" t="s">
        <v>31</v>
      </c>
      <c r="JNN184" s="170" t="s">
        <v>31</v>
      </c>
      <c r="JNX184" s="170" t="s">
        <v>31</v>
      </c>
      <c r="JOH184" s="170" t="s">
        <v>31</v>
      </c>
      <c r="JOR184" s="170" t="s">
        <v>31</v>
      </c>
      <c r="JPB184" s="170" t="s">
        <v>31</v>
      </c>
      <c r="JPL184" s="170" t="s">
        <v>31</v>
      </c>
      <c r="JPV184" s="170" t="s">
        <v>31</v>
      </c>
      <c r="JQF184" s="170" t="s">
        <v>31</v>
      </c>
      <c r="JQP184" s="170" t="s">
        <v>31</v>
      </c>
      <c r="JQZ184" s="170" t="s">
        <v>31</v>
      </c>
      <c r="JRJ184" s="170" t="s">
        <v>31</v>
      </c>
      <c r="JRT184" s="170" t="s">
        <v>31</v>
      </c>
      <c r="JSD184" s="170" t="s">
        <v>31</v>
      </c>
      <c r="JSN184" s="170" t="s">
        <v>31</v>
      </c>
      <c r="JSX184" s="170" t="s">
        <v>31</v>
      </c>
      <c r="JTH184" s="170" t="s">
        <v>31</v>
      </c>
      <c r="JTR184" s="170" t="s">
        <v>31</v>
      </c>
      <c r="JUB184" s="170" t="s">
        <v>31</v>
      </c>
      <c r="JUL184" s="170" t="s">
        <v>31</v>
      </c>
      <c r="JUV184" s="170" t="s">
        <v>31</v>
      </c>
      <c r="JVF184" s="170" t="s">
        <v>31</v>
      </c>
      <c r="JVP184" s="170" t="s">
        <v>31</v>
      </c>
      <c r="JVZ184" s="170" t="s">
        <v>31</v>
      </c>
      <c r="JWJ184" s="170" t="s">
        <v>31</v>
      </c>
      <c r="JWT184" s="170" t="s">
        <v>31</v>
      </c>
      <c r="JXD184" s="170" t="s">
        <v>31</v>
      </c>
      <c r="JXN184" s="170" t="s">
        <v>31</v>
      </c>
      <c r="JXX184" s="170" t="s">
        <v>31</v>
      </c>
      <c r="JYH184" s="170" t="s">
        <v>31</v>
      </c>
      <c r="JYR184" s="170" t="s">
        <v>31</v>
      </c>
      <c r="JZB184" s="170" t="s">
        <v>31</v>
      </c>
      <c r="JZL184" s="170" t="s">
        <v>31</v>
      </c>
      <c r="JZV184" s="170" t="s">
        <v>31</v>
      </c>
      <c r="KAF184" s="170" t="s">
        <v>31</v>
      </c>
      <c r="KAP184" s="170" t="s">
        <v>31</v>
      </c>
      <c r="KAZ184" s="170" t="s">
        <v>31</v>
      </c>
      <c r="KBJ184" s="170" t="s">
        <v>31</v>
      </c>
      <c r="KBT184" s="170" t="s">
        <v>31</v>
      </c>
      <c r="KCD184" s="170" t="s">
        <v>31</v>
      </c>
      <c r="KCN184" s="170" t="s">
        <v>31</v>
      </c>
      <c r="KCX184" s="170" t="s">
        <v>31</v>
      </c>
      <c r="KDH184" s="170" t="s">
        <v>31</v>
      </c>
      <c r="KDR184" s="170" t="s">
        <v>31</v>
      </c>
      <c r="KEB184" s="170" t="s">
        <v>31</v>
      </c>
      <c r="KEL184" s="170" t="s">
        <v>31</v>
      </c>
      <c r="KEV184" s="170" t="s">
        <v>31</v>
      </c>
      <c r="KFF184" s="170" t="s">
        <v>31</v>
      </c>
      <c r="KFP184" s="170" t="s">
        <v>31</v>
      </c>
      <c r="KFZ184" s="170" t="s">
        <v>31</v>
      </c>
      <c r="KGJ184" s="170" t="s">
        <v>31</v>
      </c>
      <c r="KGT184" s="170" t="s">
        <v>31</v>
      </c>
      <c r="KHD184" s="170" t="s">
        <v>31</v>
      </c>
      <c r="KHN184" s="170" t="s">
        <v>31</v>
      </c>
      <c r="KHX184" s="170" t="s">
        <v>31</v>
      </c>
      <c r="KIH184" s="170" t="s">
        <v>31</v>
      </c>
      <c r="KIR184" s="170" t="s">
        <v>31</v>
      </c>
      <c r="KJB184" s="170" t="s">
        <v>31</v>
      </c>
      <c r="KJL184" s="170" t="s">
        <v>31</v>
      </c>
      <c r="KJV184" s="170" t="s">
        <v>31</v>
      </c>
      <c r="KKF184" s="170" t="s">
        <v>31</v>
      </c>
      <c r="KKP184" s="170" t="s">
        <v>31</v>
      </c>
      <c r="KKZ184" s="170" t="s">
        <v>31</v>
      </c>
      <c r="KLJ184" s="170" t="s">
        <v>31</v>
      </c>
      <c r="KLT184" s="170" t="s">
        <v>31</v>
      </c>
      <c r="KMD184" s="170" t="s">
        <v>31</v>
      </c>
      <c r="KMN184" s="170" t="s">
        <v>31</v>
      </c>
      <c r="KMX184" s="170" t="s">
        <v>31</v>
      </c>
      <c r="KNH184" s="170" t="s">
        <v>31</v>
      </c>
      <c r="KNR184" s="170" t="s">
        <v>31</v>
      </c>
      <c r="KOB184" s="170" t="s">
        <v>31</v>
      </c>
      <c r="KOL184" s="170" t="s">
        <v>31</v>
      </c>
      <c r="KOV184" s="170" t="s">
        <v>31</v>
      </c>
      <c r="KPF184" s="170" t="s">
        <v>31</v>
      </c>
      <c r="KPP184" s="170" t="s">
        <v>31</v>
      </c>
      <c r="KPZ184" s="170" t="s">
        <v>31</v>
      </c>
      <c r="KQJ184" s="170" t="s">
        <v>31</v>
      </c>
      <c r="KQT184" s="170" t="s">
        <v>31</v>
      </c>
      <c r="KRD184" s="170" t="s">
        <v>31</v>
      </c>
      <c r="KRN184" s="170" t="s">
        <v>31</v>
      </c>
      <c r="KRX184" s="170" t="s">
        <v>31</v>
      </c>
      <c r="KSH184" s="170" t="s">
        <v>31</v>
      </c>
      <c r="KSR184" s="170" t="s">
        <v>31</v>
      </c>
      <c r="KTB184" s="170" t="s">
        <v>31</v>
      </c>
      <c r="KTL184" s="170" t="s">
        <v>31</v>
      </c>
      <c r="KTV184" s="170" t="s">
        <v>31</v>
      </c>
      <c r="KUF184" s="170" t="s">
        <v>31</v>
      </c>
      <c r="KUP184" s="170" t="s">
        <v>31</v>
      </c>
      <c r="KUZ184" s="170" t="s">
        <v>31</v>
      </c>
      <c r="KVJ184" s="170" t="s">
        <v>31</v>
      </c>
      <c r="KVT184" s="170" t="s">
        <v>31</v>
      </c>
      <c r="KWD184" s="170" t="s">
        <v>31</v>
      </c>
      <c r="KWN184" s="170" t="s">
        <v>31</v>
      </c>
      <c r="KWX184" s="170" t="s">
        <v>31</v>
      </c>
      <c r="KXH184" s="170" t="s">
        <v>31</v>
      </c>
      <c r="KXR184" s="170" t="s">
        <v>31</v>
      </c>
      <c r="KYB184" s="170" t="s">
        <v>31</v>
      </c>
      <c r="KYL184" s="170" t="s">
        <v>31</v>
      </c>
      <c r="KYV184" s="170" t="s">
        <v>31</v>
      </c>
      <c r="KZF184" s="170" t="s">
        <v>31</v>
      </c>
      <c r="KZP184" s="170" t="s">
        <v>31</v>
      </c>
      <c r="KZZ184" s="170" t="s">
        <v>31</v>
      </c>
      <c r="LAJ184" s="170" t="s">
        <v>31</v>
      </c>
      <c r="LAT184" s="170" t="s">
        <v>31</v>
      </c>
      <c r="LBD184" s="170" t="s">
        <v>31</v>
      </c>
      <c r="LBN184" s="170" t="s">
        <v>31</v>
      </c>
      <c r="LBX184" s="170" t="s">
        <v>31</v>
      </c>
      <c r="LCH184" s="170" t="s">
        <v>31</v>
      </c>
      <c r="LCR184" s="170" t="s">
        <v>31</v>
      </c>
      <c r="LDB184" s="170" t="s">
        <v>31</v>
      </c>
      <c r="LDL184" s="170" t="s">
        <v>31</v>
      </c>
      <c r="LDV184" s="170" t="s">
        <v>31</v>
      </c>
      <c r="LEF184" s="170" t="s">
        <v>31</v>
      </c>
      <c r="LEP184" s="170" t="s">
        <v>31</v>
      </c>
      <c r="LEZ184" s="170" t="s">
        <v>31</v>
      </c>
      <c r="LFJ184" s="170" t="s">
        <v>31</v>
      </c>
      <c r="LFT184" s="170" t="s">
        <v>31</v>
      </c>
      <c r="LGD184" s="170" t="s">
        <v>31</v>
      </c>
      <c r="LGN184" s="170" t="s">
        <v>31</v>
      </c>
      <c r="LGX184" s="170" t="s">
        <v>31</v>
      </c>
      <c r="LHH184" s="170" t="s">
        <v>31</v>
      </c>
      <c r="LHR184" s="170" t="s">
        <v>31</v>
      </c>
      <c r="LIB184" s="170" t="s">
        <v>31</v>
      </c>
      <c r="LIL184" s="170" t="s">
        <v>31</v>
      </c>
      <c r="LIV184" s="170" t="s">
        <v>31</v>
      </c>
      <c r="LJF184" s="170" t="s">
        <v>31</v>
      </c>
      <c r="LJP184" s="170" t="s">
        <v>31</v>
      </c>
      <c r="LJZ184" s="170" t="s">
        <v>31</v>
      </c>
      <c r="LKJ184" s="170" t="s">
        <v>31</v>
      </c>
      <c r="LKT184" s="170" t="s">
        <v>31</v>
      </c>
      <c r="LLD184" s="170" t="s">
        <v>31</v>
      </c>
      <c r="LLN184" s="170" t="s">
        <v>31</v>
      </c>
      <c r="LLX184" s="170" t="s">
        <v>31</v>
      </c>
      <c r="LMH184" s="170" t="s">
        <v>31</v>
      </c>
      <c r="LMR184" s="170" t="s">
        <v>31</v>
      </c>
      <c r="LNB184" s="170" t="s">
        <v>31</v>
      </c>
      <c r="LNL184" s="170" t="s">
        <v>31</v>
      </c>
      <c r="LNV184" s="170" t="s">
        <v>31</v>
      </c>
      <c r="LOF184" s="170" t="s">
        <v>31</v>
      </c>
      <c r="LOP184" s="170" t="s">
        <v>31</v>
      </c>
      <c r="LOZ184" s="170" t="s">
        <v>31</v>
      </c>
      <c r="LPJ184" s="170" t="s">
        <v>31</v>
      </c>
      <c r="LPT184" s="170" t="s">
        <v>31</v>
      </c>
      <c r="LQD184" s="170" t="s">
        <v>31</v>
      </c>
      <c r="LQN184" s="170" t="s">
        <v>31</v>
      </c>
      <c r="LQX184" s="170" t="s">
        <v>31</v>
      </c>
      <c r="LRH184" s="170" t="s">
        <v>31</v>
      </c>
      <c r="LRR184" s="170" t="s">
        <v>31</v>
      </c>
      <c r="LSB184" s="170" t="s">
        <v>31</v>
      </c>
      <c r="LSL184" s="170" t="s">
        <v>31</v>
      </c>
      <c r="LSV184" s="170" t="s">
        <v>31</v>
      </c>
      <c r="LTF184" s="170" t="s">
        <v>31</v>
      </c>
      <c r="LTP184" s="170" t="s">
        <v>31</v>
      </c>
      <c r="LTZ184" s="170" t="s">
        <v>31</v>
      </c>
      <c r="LUJ184" s="170" t="s">
        <v>31</v>
      </c>
      <c r="LUT184" s="170" t="s">
        <v>31</v>
      </c>
      <c r="LVD184" s="170" t="s">
        <v>31</v>
      </c>
      <c r="LVN184" s="170" t="s">
        <v>31</v>
      </c>
      <c r="LVX184" s="170" t="s">
        <v>31</v>
      </c>
      <c r="LWH184" s="170" t="s">
        <v>31</v>
      </c>
      <c r="LWR184" s="170" t="s">
        <v>31</v>
      </c>
      <c r="LXB184" s="170" t="s">
        <v>31</v>
      </c>
      <c r="LXL184" s="170" t="s">
        <v>31</v>
      </c>
      <c r="LXV184" s="170" t="s">
        <v>31</v>
      </c>
      <c r="LYF184" s="170" t="s">
        <v>31</v>
      </c>
      <c r="LYP184" s="170" t="s">
        <v>31</v>
      </c>
      <c r="LYZ184" s="170" t="s">
        <v>31</v>
      </c>
      <c r="LZJ184" s="170" t="s">
        <v>31</v>
      </c>
      <c r="LZT184" s="170" t="s">
        <v>31</v>
      </c>
      <c r="MAD184" s="170" t="s">
        <v>31</v>
      </c>
      <c r="MAN184" s="170" t="s">
        <v>31</v>
      </c>
      <c r="MAX184" s="170" t="s">
        <v>31</v>
      </c>
      <c r="MBH184" s="170" t="s">
        <v>31</v>
      </c>
      <c r="MBR184" s="170" t="s">
        <v>31</v>
      </c>
      <c r="MCB184" s="170" t="s">
        <v>31</v>
      </c>
      <c r="MCL184" s="170" t="s">
        <v>31</v>
      </c>
      <c r="MCV184" s="170" t="s">
        <v>31</v>
      </c>
      <c r="MDF184" s="170" t="s">
        <v>31</v>
      </c>
      <c r="MDP184" s="170" t="s">
        <v>31</v>
      </c>
      <c r="MDZ184" s="170" t="s">
        <v>31</v>
      </c>
      <c r="MEJ184" s="170" t="s">
        <v>31</v>
      </c>
      <c r="MET184" s="170" t="s">
        <v>31</v>
      </c>
      <c r="MFD184" s="170" t="s">
        <v>31</v>
      </c>
      <c r="MFN184" s="170" t="s">
        <v>31</v>
      </c>
      <c r="MFX184" s="170" t="s">
        <v>31</v>
      </c>
      <c r="MGH184" s="170" t="s">
        <v>31</v>
      </c>
      <c r="MGR184" s="170" t="s">
        <v>31</v>
      </c>
      <c r="MHB184" s="170" t="s">
        <v>31</v>
      </c>
      <c r="MHL184" s="170" t="s">
        <v>31</v>
      </c>
      <c r="MHV184" s="170" t="s">
        <v>31</v>
      </c>
      <c r="MIF184" s="170" t="s">
        <v>31</v>
      </c>
      <c r="MIP184" s="170" t="s">
        <v>31</v>
      </c>
      <c r="MIZ184" s="170" t="s">
        <v>31</v>
      </c>
      <c r="MJJ184" s="170" t="s">
        <v>31</v>
      </c>
      <c r="MJT184" s="170" t="s">
        <v>31</v>
      </c>
      <c r="MKD184" s="170" t="s">
        <v>31</v>
      </c>
      <c r="MKN184" s="170" t="s">
        <v>31</v>
      </c>
      <c r="MKX184" s="170" t="s">
        <v>31</v>
      </c>
      <c r="MLH184" s="170" t="s">
        <v>31</v>
      </c>
      <c r="MLR184" s="170" t="s">
        <v>31</v>
      </c>
      <c r="MMB184" s="170" t="s">
        <v>31</v>
      </c>
      <c r="MML184" s="170" t="s">
        <v>31</v>
      </c>
      <c r="MMV184" s="170" t="s">
        <v>31</v>
      </c>
      <c r="MNF184" s="170" t="s">
        <v>31</v>
      </c>
      <c r="MNP184" s="170" t="s">
        <v>31</v>
      </c>
      <c r="MNZ184" s="170" t="s">
        <v>31</v>
      </c>
      <c r="MOJ184" s="170" t="s">
        <v>31</v>
      </c>
      <c r="MOT184" s="170" t="s">
        <v>31</v>
      </c>
      <c r="MPD184" s="170" t="s">
        <v>31</v>
      </c>
      <c r="MPN184" s="170" t="s">
        <v>31</v>
      </c>
      <c r="MPX184" s="170" t="s">
        <v>31</v>
      </c>
      <c r="MQH184" s="170" t="s">
        <v>31</v>
      </c>
      <c r="MQR184" s="170" t="s">
        <v>31</v>
      </c>
      <c r="MRB184" s="170" t="s">
        <v>31</v>
      </c>
      <c r="MRL184" s="170" t="s">
        <v>31</v>
      </c>
      <c r="MRV184" s="170" t="s">
        <v>31</v>
      </c>
      <c r="MSF184" s="170" t="s">
        <v>31</v>
      </c>
      <c r="MSP184" s="170" t="s">
        <v>31</v>
      </c>
      <c r="MSZ184" s="170" t="s">
        <v>31</v>
      </c>
      <c r="MTJ184" s="170" t="s">
        <v>31</v>
      </c>
      <c r="MTT184" s="170" t="s">
        <v>31</v>
      </c>
      <c r="MUD184" s="170" t="s">
        <v>31</v>
      </c>
      <c r="MUN184" s="170" t="s">
        <v>31</v>
      </c>
      <c r="MUX184" s="170" t="s">
        <v>31</v>
      </c>
      <c r="MVH184" s="170" t="s">
        <v>31</v>
      </c>
      <c r="MVR184" s="170" t="s">
        <v>31</v>
      </c>
      <c r="MWB184" s="170" t="s">
        <v>31</v>
      </c>
      <c r="MWL184" s="170" t="s">
        <v>31</v>
      </c>
      <c r="MWV184" s="170" t="s">
        <v>31</v>
      </c>
      <c r="MXF184" s="170" t="s">
        <v>31</v>
      </c>
      <c r="MXP184" s="170" t="s">
        <v>31</v>
      </c>
      <c r="MXZ184" s="170" t="s">
        <v>31</v>
      </c>
      <c r="MYJ184" s="170" t="s">
        <v>31</v>
      </c>
      <c r="MYT184" s="170" t="s">
        <v>31</v>
      </c>
      <c r="MZD184" s="170" t="s">
        <v>31</v>
      </c>
      <c r="MZN184" s="170" t="s">
        <v>31</v>
      </c>
      <c r="MZX184" s="170" t="s">
        <v>31</v>
      </c>
      <c r="NAH184" s="170" t="s">
        <v>31</v>
      </c>
      <c r="NAR184" s="170" t="s">
        <v>31</v>
      </c>
      <c r="NBB184" s="170" t="s">
        <v>31</v>
      </c>
      <c r="NBL184" s="170" t="s">
        <v>31</v>
      </c>
      <c r="NBV184" s="170" t="s">
        <v>31</v>
      </c>
      <c r="NCF184" s="170" t="s">
        <v>31</v>
      </c>
      <c r="NCP184" s="170" t="s">
        <v>31</v>
      </c>
      <c r="NCZ184" s="170" t="s">
        <v>31</v>
      </c>
      <c r="NDJ184" s="170" t="s">
        <v>31</v>
      </c>
      <c r="NDT184" s="170" t="s">
        <v>31</v>
      </c>
      <c r="NED184" s="170" t="s">
        <v>31</v>
      </c>
      <c r="NEN184" s="170" t="s">
        <v>31</v>
      </c>
      <c r="NEX184" s="170" t="s">
        <v>31</v>
      </c>
      <c r="NFH184" s="170" t="s">
        <v>31</v>
      </c>
      <c r="NFR184" s="170" t="s">
        <v>31</v>
      </c>
      <c r="NGB184" s="170" t="s">
        <v>31</v>
      </c>
      <c r="NGL184" s="170" t="s">
        <v>31</v>
      </c>
      <c r="NGV184" s="170" t="s">
        <v>31</v>
      </c>
      <c r="NHF184" s="170" t="s">
        <v>31</v>
      </c>
      <c r="NHP184" s="170" t="s">
        <v>31</v>
      </c>
      <c r="NHZ184" s="170" t="s">
        <v>31</v>
      </c>
      <c r="NIJ184" s="170" t="s">
        <v>31</v>
      </c>
      <c r="NIT184" s="170" t="s">
        <v>31</v>
      </c>
      <c r="NJD184" s="170" t="s">
        <v>31</v>
      </c>
      <c r="NJN184" s="170" t="s">
        <v>31</v>
      </c>
      <c r="NJX184" s="170" t="s">
        <v>31</v>
      </c>
      <c r="NKH184" s="170" t="s">
        <v>31</v>
      </c>
      <c r="NKR184" s="170" t="s">
        <v>31</v>
      </c>
      <c r="NLB184" s="170" t="s">
        <v>31</v>
      </c>
      <c r="NLL184" s="170" t="s">
        <v>31</v>
      </c>
      <c r="NLV184" s="170" t="s">
        <v>31</v>
      </c>
      <c r="NMF184" s="170" t="s">
        <v>31</v>
      </c>
      <c r="NMP184" s="170" t="s">
        <v>31</v>
      </c>
      <c r="NMZ184" s="170" t="s">
        <v>31</v>
      </c>
      <c r="NNJ184" s="170" t="s">
        <v>31</v>
      </c>
      <c r="NNT184" s="170" t="s">
        <v>31</v>
      </c>
      <c r="NOD184" s="170" t="s">
        <v>31</v>
      </c>
      <c r="NON184" s="170" t="s">
        <v>31</v>
      </c>
      <c r="NOX184" s="170" t="s">
        <v>31</v>
      </c>
      <c r="NPH184" s="170" t="s">
        <v>31</v>
      </c>
      <c r="NPR184" s="170" t="s">
        <v>31</v>
      </c>
      <c r="NQB184" s="170" t="s">
        <v>31</v>
      </c>
      <c r="NQL184" s="170" t="s">
        <v>31</v>
      </c>
      <c r="NQV184" s="170" t="s">
        <v>31</v>
      </c>
      <c r="NRF184" s="170" t="s">
        <v>31</v>
      </c>
      <c r="NRP184" s="170" t="s">
        <v>31</v>
      </c>
      <c r="NRZ184" s="170" t="s">
        <v>31</v>
      </c>
      <c r="NSJ184" s="170" t="s">
        <v>31</v>
      </c>
      <c r="NST184" s="170" t="s">
        <v>31</v>
      </c>
      <c r="NTD184" s="170" t="s">
        <v>31</v>
      </c>
      <c r="NTN184" s="170" t="s">
        <v>31</v>
      </c>
      <c r="NTX184" s="170" t="s">
        <v>31</v>
      </c>
      <c r="NUH184" s="170" t="s">
        <v>31</v>
      </c>
      <c r="NUR184" s="170" t="s">
        <v>31</v>
      </c>
      <c r="NVB184" s="170" t="s">
        <v>31</v>
      </c>
      <c r="NVL184" s="170" t="s">
        <v>31</v>
      </c>
      <c r="NVV184" s="170" t="s">
        <v>31</v>
      </c>
      <c r="NWF184" s="170" t="s">
        <v>31</v>
      </c>
      <c r="NWP184" s="170" t="s">
        <v>31</v>
      </c>
      <c r="NWZ184" s="170" t="s">
        <v>31</v>
      </c>
      <c r="NXJ184" s="170" t="s">
        <v>31</v>
      </c>
      <c r="NXT184" s="170" t="s">
        <v>31</v>
      </c>
      <c r="NYD184" s="170" t="s">
        <v>31</v>
      </c>
      <c r="NYN184" s="170" t="s">
        <v>31</v>
      </c>
      <c r="NYX184" s="170" t="s">
        <v>31</v>
      </c>
      <c r="NZH184" s="170" t="s">
        <v>31</v>
      </c>
      <c r="NZR184" s="170" t="s">
        <v>31</v>
      </c>
      <c r="OAB184" s="170" t="s">
        <v>31</v>
      </c>
      <c r="OAL184" s="170" t="s">
        <v>31</v>
      </c>
      <c r="OAV184" s="170" t="s">
        <v>31</v>
      </c>
      <c r="OBF184" s="170" t="s">
        <v>31</v>
      </c>
      <c r="OBP184" s="170" t="s">
        <v>31</v>
      </c>
      <c r="OBZ184" s="170" t="s">
        <v>31</v>
      </c>
      <c r="OCJ184" s="170" t="s">
        <v>31</v>
      </c>
      <c r="OCT184" s="170" t="s">
        <v>31</v>
      </c>
      <c r="ODD184" s="170" t="s">
        <v>31</v>
      </c>
      <c r="ODN184" s="170" t="s">
        <v>31</v>
      </c>
      <c r="ODX184" s="170" t="s">
        <v>31</v>
      </c>
      <c r="OEH184" s="170" t="s">
        <v>31</v>
      </c>
      <c r="OER184" s="170" t="s">
        <v>31</v>
      </c>
      <c r="OFB184" s="170" t="s">
        <v>31</v>
      </c>
      <c r="OFL184" s="170" t="s">
        <v>31</v>
      </c>
      <c r="OFV184" s="170" t="s">
        <v>31</v>
      </c>
      <c r="OGF184" s="170" t="s">
        <v>31</v>
      </c>
      <c r="OGP184" s="170" t="s">
        <v>31</v>
      </c>
      <c r="OGZ184" s="170" t="s">
        <v>31</v>
      </c>
      <c r="OHJ184" s="170" t="s">
        <v>31</v>
      </c>
      <c r="OHT184" s="170" t="s">
        <v>31</v>
      </c>
      <c r="OID184" s="170" t="s">
        <v>31</v>
      </c>
      <c r="OIN184" s="170" t="s">
        <v>31</v>
      </c>
      <c r="OIX184" s="170" t="s">
        <v>31</v>
      </c>
      <c r="OJH184" s="170" t="s">
        <v>31</v>
      </c>
      <c r="OJR184" s="170" t="s">
        <v>31</v>
      </c>
      <c r="OKB184" s="170" t="s">
        <v>31</v>
      </c>
      <c r="OKL184" s="170" t="s">
        <v>31</v>
      </c>
      <c r="OKV184" s="170" t="s">
        <v>31</v>
      </c>
      <c r="OLF184" s="170" t="s">
        <v>31</v>
      </c>
      <c r="OLP184" s="170" t="s">
        <v>31</v>
      </c>
      <c r="OLZ184" s="170" t="s">
        <v>31</v>
      </c>
      <c r="OMJ184" s="170" t="s">
        <v>31</v>
      </c>
      <c r="OMT184" s="170" t="s">
        <v>31</v>
      </c>
      <c r="OND184" s="170" t="s">
        <v>31</v>
      </c>
      <c r="ONN184" s="170" t="s">
        <v>31</v>
      </c>
      <c r="ONX184" s="170" t="s">
        <v>31</v>
      </c>
      <c r="OOH184" s="170" t="s">
        <v>31</v>
      </c>
      <c r="OOR184" s="170" t="s">
        <v>31</v>
      </c>
      <c r="OPB184" s="170" t="s">
        <v>31</v>
      </c>
      <c r="OPL184" s="170" t="s">
        <v>31</v>
      </c>
      <c r="OPV184" s="170" t="s">
        <v>31</v>
      </c>
      <c r="OQF184" s="170" t="s">
        <v>31</v>
      </c>
      <c r="OQP184" s="170" t="s">
        <v>31</v>
      </c>
      <c r="OQZ184" s="170" t="s">
        <v>31</v>
      </c>
      <c r="ORJ184" s="170" t="s">
        <v>31</v>
      </c>
      <c r="ORT184" s="170" t="s">
        <v>31</v>
      </c>
      <c r="OSD184" s="170" t="s">
        <v>31</v>
      </c>
      <c r="OSN184" s="170" t="s">
        <v>31</v>
      </c>
      <c r="OSX184" s="170" t="s">
        <v>31</v>
      </c>
      <c r="OTH184" s="170" t="s">
        <v>31</v>
      </c>
      <c r="OTR184" s="170" t="s">
        <v>31</v>
      </c>
      <c r="OUB184" s="170" t="s">
        <v>31</v>
      </c>
      <c r="OUL184" s="170" t="s">
        <v>31</v>
      </c>
      <c r="OUV184" s="170" t="s">
        <v>31</v>
      </c>
      <c r="OVF184" s="170" t="s">
        <v>31</v>
      </c>
      <c r="OVP184" s="170" t="s">
        <v>31</v>
      </c>
      <c r="OVZ184" s="170" t="s">
        <v>31</v>
      </c>
      <c r="OWJ184" s="170" t="s">
        <v>31</v>
      </c>
      <c r="OWT184" s="170" t="s">
        <v>31</v>
      </c>
      <c r="OXD184" s="170" t="s">
        <v>31</v>
      </c>
      <c r="OXN184" s="170" t="s">
        <v>31</v>
      </c>
      <c r="OXX184" s="170" t="s">
        <v>31</v>
      </c>
      <c r="OYH184" s="170" t="s">
        <v>31</v>
      </c>
      <c r="OYR184" s="170" t="s">
        <v>31</v>
      </c>
      <c r="OZB184" s="170" t="s">
        <v>31</v>
      </c>
      <c r="OZL184" s="170" t="s">
        <v>31</v>
      </c>
      <c r="OZV184" s="170" t="s">
        <v>31</v>
      </c>
      <c r="PAF184" s="170" t="s">
        <v>31</v>
      </c>
      <c r="PAP184" s="170" t="s">
        <v>31</v>
      </c>
      <c r="PAZ184" s="170" t="s">
        <v>31</v>
      </c>
      <c r="PBJ184" s="170" t="s">
        <v>31</v>
      </c>
      <c r="PBT184" s="170" t="s">
        <v>31</v>
      </c>
      <c r="PCD184" s="170" t="s">
        <v>31</v>
      </c>
      <c r="PCN184" s="170" t="s">
        <v>31</v>
      </c>
      <c r="PCX184" s="170" t="s">
        <v>31</v>
      </c>
      <c r="PDH184" s="170" t="s">
        <v>31</v>
      </c>
      <c r="PDR184" s="170" t="s">
        <v>31</v>
      </c>
      <c r="PEB184" s="170" t="s">
        <v>31</v>
      </c>
      <c r="PEL184" s="170" t="s">
        <v>31</v>
      </c>
      <c r="PEV184" s="170" t="s">
        <v>31</v>
      </c>
      <c r="PFF184" s="170" t="s">
        <v>31</v>
      </c>
      <c r="PFP184" s="170" t="s">
        <v>31</v>
      </c>
      <c r="PFZ184" s="170" t="s">
        <v>31</v>
      </c>
      <c r="PGJ184" s="170" t="s">
        <v>31</v>
      </c>
      <c r="PGT184" s="170" t="s">
        <v>31</v>
      </c>
      <c r="PHD184" s="170" t="s">
        <v>31</v>
      </c>
      <c r="PHN184" s="170" t="s">
        <v>31</v>
      </c>
      <c r="PHX184" s="170" t="s">
        <v>31</v>
      </c>
      <c r="PIH184" s="170" t="s">
        <v>31</v>
      </c>
      <c r="PIR184" s="170" t="s">
        <v>31</v>
      </c>
      <c r="PJB184" s="170" t="s">
        <v>31</v>
      </c>
      <c r="PJL184" s="170" t="s">
        <v>31</v>
      </c>
      <c r="PJV184" s="170" t="s">
        <v>31</v>
      </c>
      <c r="PKF184" s="170" t="s">
        <v>31</v>
      </c>
      <c r="PKP184" s="170" t="s">
        <v>31</v>
      </c>
      <c r="PKZ184" s="170" t="s">
        <v>31</v>
      </c>
      <c r="PLJ184" s="170" t="s">
        <v>31</v>
      </c>
      <c r="PLT184" s="170" t="s">
        <v>31</v>
      </c>
      <c r="PMD184" s="170" t="s">
        <v>31</v>
      </c>
      <c r="PMN184" s="170" t="s">
        <v>31</v>
      </c>
      <c r="PMX184" s="170" t="s">
        <v>31</v>
      </c>
      <c r="PNH184" s="170" t="s">
        <v>31</v>
      </c>
      <c r="PNR184" s="170" t="s">
        <v>31</v>
      </c>
      <c r="POB184" s="170" t="s">
        <v>31</v>
      </c>
      <c r="POL184" s="170" t="s">
        <v>31</v>
      </c>
      <c r="POV184" s="170" t="s">
        <v>31</v>
      </c>
      <c r="PPF184" s="170" t="s">
        <v>31</v>
      </c>
      <c r="PPP184" s="170" t="s">
        <v>31</v>
      </c>
      <c r="PPZ184" s="170" t="s">
        <v>31</v>
      </c>
      <c r="PQJ184" s="170" t="s">
        <v>31</v>
      </c>
      <c r="PQT184" s="170" t="s">
        <v>31</v>
      </c>
      <c r="PRD184" s="170" t="s">
        <v>31</v>
      </c>
      <c r="PRN184" s="170" t="s">
        <v>31</v>
      </c>
      <c r="PRX184" s="170" t="s">
        <v>31</v>
      </c>
      <c r="PSH184" s="170" t="s">
        <v>31</v>
      </c>
      <c r="PSR184" s="170" t="s">
        <v>31</v>
      </c>
      <c r="PTB184" s="170" t="s">
        <v>31</v>
      </c>
      <c r="PTL184" s="170" t="s">
        <v>31</v>
      </c>
      <c r="PTV184" s="170" t="s">
        <v>31</v>
      </c>
      <c r="PUF184" s="170" t="s">
        <v>31</v>
      </c>
      <c r="PUP184" s="170" t="s">
        <v>31</v>
      </c>
      <c r="PUZ184" s="170" t="s">
        <v>31</v>
      </c>
      <c r="PVJ184" s="170" t="s">
        <v>31</v>
      </c>
      <c r="PVT184" s="170" t="s">
        <v>31</v>
      </c>
      <c r="PWD184" s="170" t="s">
        <v>31</v>
      </c>
      <c r="PWN184" s="170" t="s">
        <v>31</v>
      </c>
      <c r="PWX184" s="170" t="s">
        <v>31</v>
      </c>
      <c r="PXH184" s="170" t="s">
        <v>31</v>
      </c>
      <c r="PXR184" s="170" t="s">
        <v>31</v>
      </c>
      <c r="PYB184" s="170" t="s">
        <v>31</v>
      </c>
      <c r="PYL184" s="170" t="s">
        <v>31</v>
      </c>
      <c r="PYV184" s="170" t="s">
        <v>31</v>
      </c>
      <c r="PZF184" s="170" t="s">
        <v>31</v>
      </c>
      <c r="PZP184" s="170" t="s">
        <v>31</v>
      </c>
      <c r="PZZ184" s="170" t="s">
        <v>31</v>
      </c>
      <c r="QAJ184" s="170" t="s">
        <v>31</v>
      </c>
      <c r="QAT184" s="170" t="s">
        <v>31</v>
      </c>
      <c r="QBD184" s="170" t="s">
        <v>31</v>
      </c>
      <c r="QBN184" s="170" t="s">
        <v>31</v>
      </c>
      <c r="QBX184" s="170" t="s">
        <v>31</v>
      </c>
      <c r="QCH184" s="170" t="s">
        <v>31</v>
      </c>
      <c r="QCR184" s="170" t="s">
        <v>31</v>
      </c>
      <c r="QDB184" s="170" t="s">
        <v>31</v>
      </c>
      <c r="QDL184" s="170" t="s">
        <v>31</v>
      </c>
      <c r="QDV184" s="170" t="s">
        <v>31</v>
      </c>
      <c r="QEF184" s="170" t="s">
        <v>31</v>
      </c>
      <c r="QEP184" s="170" t="s">
        <v>31</v>
      </c>
      <c r="QEZ184" s="170" t="s">
        <v>31</v>
      </c>
      <c r="QFJ184" s="170" t="s">
        <v>31</v>
      </c>
      <c r="QFT184" s="170" t="s">
        <v>31</v>
      </c>
      <c r="QGD184" s="170" t="s">
        <v>31</v>
      </c>
      <c r="QGN184" s="170" t="s">
        <v>31</v>
      </c>
      <c r="QGX184" s="170" t="s">
        <v>31</v>
      </c>
      <c r="QHH184" s="170" t="s">
        <v>31</v>
      </c>
      <c r="QHR184" s="170" t="s">
        <v>31</v>
      </c>
      <c r="QIB184" s="170" t="s">
        <v>31</v>
      </c>
      <c r="QIL184" s="170" t="s">
        <v>31</v>
      </c>
      <c r="QIV184" s="170" t="s">
        <v>31</v>
      </c>
      <c r="QJF184" s="170" t="s">
        <v>31</v>
      </c>
      <c r="QJP184" s="170" t="s">
        <v>31</v>
      </c>
      <c r="QJZ184" s="170" t="s">
        <v>31</v>
      </c>
      <c r="QKJ184" s="170" t="s">
        <v>31</v>
      </c>
      <c r="QKT184" s="170" t="s">
        <v>31</v>
      </c>
      <c r="QLD184" s="170" t="s">
        <v>31</v>
      </c>
      <c r="QLN184" s="170" t="s">
        <v>31</v>
      </c>
      <c r="QLX184" s="170" t="s">
        <v>31</v>
      </c>
      <c r="QMH184" s="170" t="s">
        <v>31</v>
      </c>
      <c r="QMR184" s="170" t="s">
        <v>31</v>
      </c>
      <c r="QNB184" s="170" t="s">
        <v>31</v>
      </c>
      <c r="QNL184" s="170" t="s">
        <v>31</v>
      </c>
      <c r="QNV184" s="170" t="s">
        <v>31</v>
      </c>
      <c r="QOF184" s="170" t="s">
        <v>31</v>
      </c>
      <c r="QOP184" s="170" t="s">
        <v>31</v>
      </c>
      <c r="QOZ184" s="170" t="s">
        <v>31</v>
      </c>
      <c r="QPJ184" s="170" t="s">
        <v>31</v>
      </c>
      <c r="QPT184" s="170" t="s">
        <v>31</v>
      </c>
      <c r="QQD184" s="170" t="s">
        <v>31</v>
      </c>
      <c r="QQN184" s="170" t="s">
        <v>31</v>
      </c>
      <c r="QQX184" s="170" t="s">
        <v>31</v>
      </c>
      <c r="QRH184" s="170" t="s">
        <v>31</v>
      </c>
      <c r="QRR184" s="170" t="s">
        <v>31</v>
      </c>
      <c r="QSB184" s="170" t="s">
        <v>31</v>
      </c>
      <c r="QSL184" s="170" t="s">
        <v>31</v>
      </c>
      <c r="QSV184" s="170" t="s">
        <v>31</v>
      </c>
      <c r="QTF184" s="170" t="s">
        <v>31</v>
      </c>
      <c r="QTP184" s="170" t="s">
        <v>31</v>
      </c>
      <c r="QTZ184" s="170" t="s">
        <v>31</v>
      </c>
      <c r="QUJ184" s="170" t="s">
        <v>31</v>
      </c>
      <c r="QUT184" s="170" t="s">
        <v>31</v>
      </c>
      <c r="QVD184" s="170" t="s">
        <v>31</v>
      </c>
      <c r="QVN184" s="170" t="s">
        <v>31</v>
      </c>
      <c r="QVX184" s="170" t="s">
        <v>31</v>
      </c>
      <c r="QWH184" s="170" t="s">
        <v>31</v>
      </c>
      <c r="QWR184" s="170" t="s">
        <v>31</v>
      </c>
      <c r="QXB184" s="170" t="s">
        <v>31</v>
      </c>
      <c r="QXL184" s="170" t="s">
        <v>31</v>
      </c>
      <c r="QXV184" s="170" t="s">
        <v>31</v>
      </c>
      <c r="QYF184" s="170" t="s">
        <v>31</v>
      </c>
      <c r="QYP184" s="170" t="s">
        <v>31</v>
      </c>
      <c r="QYZ184" s="170" t="s">
        <v>31</v>
      </c>
      <c r="QZJ184" s="170" t="s">
        <v>31</v>
      </c>
      <c r="QZT184" s="170" t="s">
        <v>31</v>
      </c>
      <c r="RAD184" s="170" t="s">
        <v>31</v>
      </c>
      <c r="RAN184" s="170" t="s">
        <v>31</v>
      </c>
      <c r="RAX184" s="170" t="s">
        <v>31</v>
      </c>
      <c r="RBH184" s="170" t="s">
        <v>31</v>
      </c>
      <c r="RBR184" s="170" t="s">
        <v>31</v>
      </c>
      <c r="RCB184" s="170" t="s">
        <v>31</v>
      </c>
      <c r="RCL184" s="170" t="s">
        <v>31</v>
      </c>
      <c r="RCV184" s="170" t="s">
        <v>31</v>
      </c>
      <c r="RDF184" s="170" t="s">
        <v>31</v>
      </c>
      <c r="RDP184" s="170" t="s">
        <v>31</v>
      </c>
      <c r="RDZ184" s="170" t="s">
        <v>31</v>
      </c>
      <c r="REJ184" s="170" t="s">
        <v>31</v>
      </c>
      <c r="RET184" s="170" t="s">
        <v>31</v>
      </c>
      <c r="RFD184" s="170" t="s">
        <v>31</v>
      </c>
      <c r="RFN184" s="170" t="s">
        <v>31</v>
      </c>
      <c r="RFX184" s="170" t="s">
        <v>31</v>
      </c>
      <c r="RGH184" s="170" t="s">
        <v>31</v>
      </c>
      <c r="RGR184" s="170" t="s">
        <v>31</v>
      </c>
      <c r="RHB184" s="170" t="s">
        <v>31</v>
      </c>
      <c r="RHL184" s="170" t="s">
        <v>31</v>
      </c>
      <c r="RHV184" s="170" t="s">
        <v>31</v>
      </c>
      <c r="RIF184" s="170" t="s">
        <v>31</v>
      </c>
      <c r="RIP184" s="170" t="s">
        <v>31</v>
      </c>
      <c r="RIZ184" s="170" t="s">
        <v>31</v>
      </c>
      <c r="RJJ184" s="170" t="s">
        <v>31</v>
      </c>
      <c r="RJT184" s="170" t="s">
        <v>31</v>
      </c>
      <c r="RKD184" s="170" t="s">
        <v>31</v>
      </c>
      <c r="RKN184" s="170" t="s">
        <v>31</v>
      </c>
      <c r="RKX184" s="170" t="s">
        <v>31</v>
      </c>
      <c r="RLH184" s="170" t="s">
        <v>31</v>
      </c>
      <c r="RLR184" s="170" t="s">
        <v>31</v>
      </c>
      <c r="RMB184" s="170" t="s">
        <v>31</v>
      </c>
      <c r="RML184" s="170" t="s">
        <v>31</v>
      </c>
      <c r="RMV184" s="170" t="s">
        <v>31</v>
      </c>
      <c r="RNF184" s="170" t="s">
        <v>31</v>
      </c>
      <c r="RNP184" s="170" t="s">
        <v>31</v>
      </c>
      <c r="RNZ184" s="170" t="s">
        <v>31</v>
      </c>
      <c r="ROJ184" s="170" t="s">
        <v>31</v>
      </c>
      <c r="ROT184" s="170" t="s">
        <v>31</v>
      </c>
      <c r="RPD184" s="170" t="s">
        <v>31</v>
      </c>
      <c r="RPN184" s="170" t="s">
        <v>31</v>
      </c>
      <c r="RPX184" s="170" t="s">
        <v>31</v>
      </c>
      <c r="RQH184" s="170" t="s">
        <v>31</v>
      </c>
      <c r="RQR184" s="170" t="s">
        <v>31</v>
      </c>
      <c r="RRB184" s="170" t="s">
        <v>31</v>
      </c>
      <c r="RRL184" s="170" t="s">
        <v>31</v>
      </c>
      <c r="RRV184" s="170" t="s">
        <v>31</v>
      </c>
      <c r="RSF184" s="170" t="s">
        <v>31</v>
      </c>
      <c r="RSP184" s="170" t="s">
        <v>31</v>
      </c>
      <c r="RSZ184" s="170" t="s">
        <v>31</v>
      </c>
      <c r="RTJ184" s="170" t="s">
        <v>31</v>
      </c>
      <c r="RTT184" s="170" t="s">
        <v>31</v>
      </c>
      <c r="RUD184" s="170" t="s">
        <v>31</v>
      </c>
      <c r="RUN184" s="170" t="s">
        <v>31</v>
      </c>
      <c r="RUX184" s="170" t="s">
        <v>31</v>
      </c>
      <c r="RVH184" s="170" t="s">
        <v>31</v>
      </c>
      <c r="RVR184" s="170" t="s">
        <v>31</v>
      </c>
      <c r="RWB184" s="170" t="s">
        <v>31</v>
      </c>
      <c r="RWL184" s="170" t="s">
        <v>31</v>
      </c>
      <c r="RWV184" s="170" t="s">
        <v>31</v>
      </c>
      <c r="RXF184" s="170" t="s">
        <v>31</v>
      </c>
      <c r="RXP184" s="170" t="s">
        <v>31</v>
      </c>
      <c r="RXZ184" s="170" t="s">
        <v>31</v>
      </c>
      <c r="RYJ184" s="170" t="s">
        <v>31</v>
      </c>
      <c r="RYT184" s="170" t="s">
        <v>31</v>
      </c>
      <c r="RZD184" s="170" t="s">
        <v>31</v>
      </c>
      <c r="RZN184" s="170" t="s">
        <v>31</v>
      </c>
      <c r="RZX184" s="170" t="s">
        <v>31</v>
      </c>
      <c r="SAH184" s="170" t="s">
        <v>31</v>
      </c>
      <c r="SAR184" s="170" t="s">
        <v>31</v>
      </c>
      <c r="SBB184" s="170" t="s">
        <v>31</v>
      </c>
      <c r="SBL184" s="170" t="s">
        <v>31</v>
      </c>
      <c r="SBV184" s="170" t="s">
        <v>31</v>
      </c>
      <c r="SCF184" s="170" t="s">
        <v>31</v>
      </c>
      <c r="SCP184" s="170" t="s">
        <v>31</v>
      </c>
      <c r="SCZ184" s="170" t="s">
        <v>31</v>
      </c>
      <c r="SDJ184" s="170" t="s">
        <v>31</v>
      </c>
      <c r="SDT184" s="170" t="s">
        <v>31</v>
      </c>
      <c r="SED184" s="170" t="s">
        <v>31</v>
      </c>
      <c r="SEN184" s="170" t="s">
        <v>31</v>
      </c>
      <c r="SEX184" s="170" t="s">
        <v>31</v>
      </c>
      <c r="SFH184" s="170" t="s">
        <v>31</v>
      </c>
      <c r="SFR184" s="170" t="s">
        <v>31</v>
      </c>
      <c r="SGB184" s="170" t="s">
        <v>31</v>
      </c>
      <c r="SGL184" s="170" t="s">
        <v>31</v>
      </c>
      <c r="SGV184" s="170" t="s">
        <v>31</v>
      </c>
      <c r="SHF184" s="170" t="s">
        <v>31</v>
      </c>
      <c r="SHP184" s="170" t="s">
        <v>31</v>
      </c>
      <c r="SHZ184" s="170" t="s">
        <v>31</v>
      </c>
      <c r="SIJ184" s="170" t="s">
        <v>31</v>
      </c>
      <c r="SIT184" s="170" t="s">
        <v>31</v>
      </c>
      <c r="SJD184" s="170" t="s">
        <v>31</v>
      </c>
      <c r="SJN184" s="170" t="s">
        <v>31</v>
      </c>
      <c r="SJX184" s="170" t="s">
        <v>31</v>
      </c>
      <c r="SKH184" s="170" t="s">
        <v>31</v>
      </c>
      <c r="SKR184" s="170" t="s">
        <v>31</v>
      </c>
      <c r="SLB184" s="170" t="s">
        <v>31</v>
      </c>
      <c r="SLL184" s="170" t="s">
        <v>31</v>
      </c>
      <c r="SLV184" s="170" t="s">
        <v>31</v>
      </c>
      <c r="SMF184" s="170" t="s">
        <v>31</v>
      </c>
      <c r="SMP184" s="170" t="s">
        <v>31</v>
      </c>
      <c r="SMZ184" s="170" t="s">
        <v>31</v>
      </c>
      <c r="SNJ184" s="170" t="s">
        <v>31</v>
      </c>
      <c r="SNT184" s="170" t="s">
        <v>31</v>
      </c>
      <c r="SOD184" s="170" t="s">
        <v>31</v>
      </c>
      <c r="SON184" s="170" t="s">
        <v>31</v>
      </c>
      <c r="SOX184" s="170" t="s">
        <v>31</v>
      </c>
      <c r="SPH184" s="170" t="s">
        <v>31</v>
      </c>
      <c r="SPR184" s="170" t="s">
        <v>31</v>
      </c>
      <c r="SQB184" s="170" t="s">
        <v>31</v>
      </c>
      <c r="SQL184" s="170" t="s">
        <v>31</v>
      </c>
      <c r="SQV184" s="170" t="s">
        <v>31</v>
      </c>
      <c r="SRF184" s="170" t="s">
        <v>31</v>
      </c>
      <c r="SRP184" s="170" t="s">
        <v>31</v>
      </c>
      <c r="SRZ184" s="170" t="s">
        <v>31</v>
      </c>
      <c r="SSJ184" s="170" t="s">
        <v>31</v>
      </c>
      <c r="SST184" s="170" t="s">
        <v>31</v>
      </c>
      <c r="STD184" s="170" t="s">
        <v>31</v>
      </c>
      <c r="STN184" s="170" t="s">
        <v>31</v>
      </c>
      <c r="STX184" s="170" t="s">
        <v>31</v>
      </c>
      <c r="SUH184" s="170" t="s">
        <v>31</v>
      </c>
      <c r="SUR184" s="170" t="s">
        <v>31</v>
      </c>
      <c r="SVB184" s="170" t="s">
        <v>31</v>
      </c>
      <c r="SVL184" s="170" t="s">
        <v>31</v>
      </c>
      <c r="SVV184" s="170" t="s">
        <v>31</v>
      </c>
      <c r="SWF184" s="170" t="s">
        <v>31</v>
      </c>
      <c r="SWP184" s="170" t="s">
        <v>31</v>
      </c>
      <c r="SWZ184" s="170" t="s">
        <v>31</v>
      </c>
      <c r="SXJ184" s="170" t="s">
        <v>31</v>
      </c>
      <c r="SXT184" s="170" t="s">
        <v>31</v>
      </c>
      <c r="SYD184" s="170" t="s">
        <v>31</v>
      </c>
      <c r="SYN184" s="170" t="s">
        <v>31</v>
      </c>
      <c r="SYX184" s="170" t="s">
        <v>31</v>
      </c>
      <c r="SZH184" s="170" t="s">
        <v>31</v>
      </c>
      <c r="SZR184" s="170" t="s">
        <v>31</v>
      </c>
      <c r="TAB184" s="170" t="s">
        <v>31</v>
      </c>
      <c r="TAL184" s="170" t="s">
        <v>31</v>
      </c>
      <c r="TAV184" s="170" t="s">
        <v>31</v>
      </c>
      <c r="TBF184" s="170" t="s">
        <v>31</v>
      </c>
      <c r="TBP184" s="170" t="s">
        <v>31</v>
      </c>
      <c r="TBZ184" s="170" t="s">
        <v>31</v>
      </c>
      <c r="TCJ184" s="170" t="s">
        <v>31</v>
      </c>
      <c r="TCT184" s="170" t="s">
        <v>31</v>
      </c>
      <c r="TDD184" s="170" t="s">
        <v>31</v>
      </c>
      <c r="TDN184" s="170" t="s">
        <v>31</v>
      </c>
      <c r="TDX184" s="170" t="s">
        <v>31</v>
      </c>
      <c r="TEH184" s="170" t="s">
        <v>31</v>
      </c>
      <c r="TER184" s="170" t="s">
        <v>31</v>
      </c>
      <c r="TFB184" s="170" t="s">
        <v>31</v>
      </c>
      <c r="TFL184" s="170" t="s">
        <v>31</v>
      </c>
      <c r="TFV184" s="170" t="s">
        <v>31</v>
      </c>
      <c r="TGF184" s="170" t="s">
        <v>31</v>
      </c>
      <c r="TGP184" s="170" t="s">
        <v>31</v>
      </c>
      <c r="TGZ184" s="170" t="s">
        <v>31</v>
      </c>
      <c r="THJ184" s="170" t="s">
        <v>31</v>
      </c>
      <c r="THT184" s="170" t="s">
        <v>31</v>
      </c>
      <c r="TID184" s="170" t="s">
        <v>31</v>
      </c>
      <c r="TIN184" s="170" t="s">
        <v>31</v>
      </c>
      <c r="TIX184" s="170" t="s">
        <v>31</v>
      </c>
      <c r="TJH184" s="170" t="s">
        <v>31</v>
      </c>
      <c r="TJR184" s="170" t="s">
        <v>31</v>
      </c>
      <c r="TKB184" s="170" t="s">
        <v>31</v>
      </c>
      <c r="TKL184" s="170" t="s">
        <v>31</v>
      </c>
      <c r="TKV184" s="170" t="s">
        <v>31</v>
      </c>
      <c r="TLF184" s="170" t="s">
        <v>31</v>
      </c>
      <c r="TLP184" s="170" t="s">
        <v>31</v>
      </c>
      <c r="TLZ184" s="170" t="s">
        <v>31</v>
      </c>
      <c r="TMJ184" s="170" t="s">
        <v>31</v>
      </c>
      <c r="TMT184" s="170" t="s">
        <v>31</v>
      </c>
      <c r="TND184" s="170" t="s">
        <v>31</v>
      </c>
      <c r="TNN184" s="170" t="s">
        <v>31</v>
      </c>
      <c r="TNX184" s="170" t="s">
        <v>31</v>
      </c>
      <c r="TOH184" s="170" t="s">
        <v>31</v>
      </c>
      <c r="TOR184" s="170" t="s">
        <v>31</v>
      </c>
      <c r="TPB184" s="170" t="s">
        <v>31</v>
      </c>
      <c r="TPL184" s="170" t="s">
        <v>31</v>
      </c>
      <c r="TPV184" s="170" t="s">
        <v>31</v>
      </c>
      <c r="TQF184" s="170" t="s">
        <v>31</v>
      </c>
      <c r="TQP184" s="170" t="s">
        <v>31</v>
      </c>
      <c r="TQZ184" s="170" t="s">
        <v>31</v>
      </c>
      <c r="TRJ184" s="170" t="s">
        <v>31</v>
      </c>
      <c r="TRT184" s="170" t="s">
        <v>31</v>
      </c>
      <c r="TSD184" s="170" t="s">
        <v>31</v>
      </c>
      <c r="TSN184" s="170" t="s">
        <v>31</v>
      </c>
      <c r="TSX184" s="170" t="s">
        <v>31</v>
      </c>
      <c r="TTH184" s="170" t="s">
        <v>31</v>
      </c>
      <c r="TTR184" s="170" t="s">
        <v>31</v>
      </c>
      <c r="TUB184" s="170" t="s">
        <v>31</v>
      </c>
      <c r="TUL184" s="170" t="s">
        <v>31</v>
      </c>
      <c r="TUV184" s="170" t="s">
        <v>31</v>
      </c>
      <c r="TVF184" s="170" t="s">
        <v>31</v>
      </c>
      <c r="TVP184" s="170" t="s">
        <v>31</v>
      </c>
      <c r="TVZ184" s="170" t="s">
        <v>31</v>
      </c>
      <c r="TWJ184" s="170" t="s">
        <v>31</v>
      </c>
      <c r="TWT184" s="170" t="s">
        <v>31</v>
      </c>
      <c r="TXD184" s="170" t="s">
        <v>31</v>
      </c>
      <c r="TXN184" s="170" t="s">
        <v>31</v>
      </c>
      <c r="TXX184" s="170" t="s">
        <v>31</v>
      </c>
      <c r="TYH184" s="170" t="s">
        <v>31</v>
      </c>
      <c r="TYR184" s="170" t="s">
        <v>31</v>
      </c>
      <c r="TZB184" s="170" t="s">
        <v>31</v>
      </c>
      <c r="TZL184" s="170" t="s">
        <v>31</v>
      </c>
      <c r="TZV184" s="170" t="s">
        <v>31</v>
      </c>
      <c r="UAF184" s="170" t="s">
        <v>31</v>
      </c>
      <c r="UAP184" s="170" t="s">
        <v>31</v>
      </c>
      <c r="UAZ184" s="170" t="s">
        <v>31</v>
      </c>
      <c r="UBJ184" s="170" t="s">
        <v>31</v>
      </c>
      <c r="UBT184" s="170" t="s">
        <v>31</v>
      </c>
      <c r="UCD184" s="170" t="s">
        <v>31</v>
      </c>
      <c r="UCN184" s="170" t="s">
        <v>31</v>
      </c>
      <c r="UCX184" s="170" t="s">
        <v>31</v>
      </c>
      <c r="UDH184" s="170" t="s">
        <v>31</v>
      </c>
      <c r="UDR184" s="170" t="s">
        <v>31</v>
      </c>
      <c r="UEB184" s="170" t="s">
        <v>31</v>
      </c>
      <c r="UEL184" s="170" t="s">
        <v>31</v>
      </c>
      <c r="UEV184" s="170" t="s">
        <v>31</v>
      </c>
      <c r="UFF184" s="170" t="s">
        <v>31</v>
      </c>
      <c r="UFP184" s="170" t="s">
        <v>31</v>
      </c>
      <c r="UFZ184" s="170" t="s">
        <v>31</v>
      </c>
      <c r="UGJ184" s="170" t="s">
        <v>31</v>
      </c>
      <c r="UGT184" s="170" t="s">
        <v>31</v>
      </c>
      <c r="UHD184" s="170" t="s">
        <v>31</v>
      </c>
      <c r="UHN184" s="170" t="s">
        <v>31</v>
      </c>
      <c r="UHX184" s="170" t="s">
        <v>31</v>
      </c>
      <c r="UIH184" s="170" t="s">
        <v>31</v>
      </c>
      <c r="UIR184" s="170" t="s">
        <v>31</v>
      </c>
      <c r="UJB184" s="170" t="s">
        <v>31</v>
      </c>
      <c r="UJL184" s="170" t="s">
        <v>31</v>
      </c>
      <c r="UJV184" s="170" t="s">
        <v>31</v>
      </c>
      <c r="UKF184" s="170" t="s">
        <v>31</v>
      </c>
      <c r="UKP184" s="170" t="s">
        <v>31</v>
      </c>
      <c r="UKZ184" s="170" t="s">
        <v>31</v>
      </c>
      <c r="ULJ184" s="170" t="s">
        <v>31</v>
      </c>
      <c r="ULT184" s="170" t="s">
        <v>31</v>
      </c>
      <c r="UMD184" s="170" t="s">
        <v>31</v>
      </c>
      <c r="UMN184" s="170" t="s">
        <v>31</v>
      </c>
      <c r="UMX184" s="170" t="s">
        <v>31</v>
      </c>
      <c r="UNH184" s="170" t="s">
        <v>31</v>
      </c>
      <c r="UNR184" s="170" t="s">
        <v>31</v>
      </c>
      <c r="UOB184" s="170" t="s">
        <v>31</v>
      </c>
      <c r="UOL184" s="170" t="s">
        <v>31</v>
      </c>
      <c r="UOV184" s="170" t="s">
        <v>31</v>
      </c>
      <c r="UPF184" s="170" t="s">
        <v>31</v>
      </c>
      <c r="UPP184" s="170" t="s">
        <v>31</v>
      </c>
      <c r="UPZ184" s="170" t="s">
        <v>31</v>
      </c>
      <c r="UQJ184" s="170" t="s">
        <v>31</v>
      </c>
      <c r="UQT184" s="170" t="s">
        <v>31</v>
      </c>
      <c r="URD184" s="170" t="s">
        <v>31</v>
      </c>
      <c r="URN184" s="170" t="s">
        <v>31</v>
      </c>
      <c r="URX184" s="170" t="s">
        <v>31</v>
      </c>
      <c r="USH184" s="170" t="s">
        <v>31</v>
      </c>
      <c r="USR184" s="170" t="s">
        <v>31</v>
      </c>
      <c r="UTB184" s="170" t="s">
        <v>31</v>
      </c>
      <c r="UTL184" s="170" t="s">
        <v>31</v>
      </c>
      <c r="UTV184" s="170" t="s">
        <v>31</v>
      </c>
      <c r="UUF184" s="170" t="s">
        <v>31</v>
      </c>
      <c r="UUP184" s="170" t="s">
        <v>31</v>
      </c>
      <c r="UUZ184" s="170" t="s">
        <v>31</v>
      </c>
      <c r="UVJ184" s="170" t="s">
        <v>31</v>
      </c>
      <c r="UVT184" s="170" t="s">
        <v>31</v>
      </c>
      <c r="UWD184" s="170" t="s">
        <v>31</v>
      </c>
      <c r="UWN184" s="170" t="s">
        <v>31</v>
      </c>
      <c r="UWX184" s="170" t="s">
        <v>31</v>
      </c>
      <c r="UXH184" s="170" t="s">
        <v>31</v>
      </c>
      <c r="UXR184" s="170" t="s">
        <v>31</v>
      </c>
      <c r="UYB184" s="170" t="s">
        <v>31</v>
      </c>
      <c r="UYL184" s="170" t="s">
        <v>31</v>
      </c>
      <c r="UYV184" s="170" t="s">
        <v>31</v>
      </c>
      <c r="UZF184" s="170" t="s">
        <v>31</v>
      </c>
      <c r="UZP184" s="170" t="s">
        <v>31</v>
      </c>
      <c r="UZZ184" s="170" t="s">
        <v>31</v>
      </c>
      <c r="VAJ184" s="170" t="s">
        <v>31</v>
      </c>
      <c r="VAT184" s="170" t="s">
        <v>31</v>
      </c>
      <c r="VBD184" s="170" t="s">
        <v>31</v>
      </c>
      <c r="VBN184" s="170" t="s">
        <v>31</v>
      </c>
      <c r="VBX184" s="170" t="s">
        <v>31</v>
      </c>
      <c r="VCH184" s="170" t="s">
        <v>31</v>
      </c>
      <c r="VCR184" s="170" t="s">
        <v>31</v>
      </c>
      <c r="VDB184" s="170" t="s">
        <v>31</v>
      </c>
      <c r="VDL184" s="170" t="s">
        <v>31</v>
      </c>
      <c r="VDV184" s="170" t="s">
        <v>31</v>
      </c>
      <c r="VEF184" s="170" t="s">
        <v>31</v>
      </c>
      <c r="VEP184" s="170" t="s">
        <v>31</v>
      </c>
      <c r="VEZ184" s="170" t="s">
        <v>31</v>
      </c>
      <c r="VFJ184" s="170" t="s">
        <v>31</v>
      </c>
      <c r="VFT184" s="170" t="s">
        <v>31</v>
      </c>
      <c r="VGD184" s="170" t="s">
        <v>31</v>
      </c>
      <c r="VGN184" s="170" t="s">
        <v>31</v>
      </c>
      <c r="VGX184" s="170" t="s">
        <v>31</v>
      </c>
      <c r="VHH184" s="170" t="s">
        <v>31</v>
      </c>
      <c r="VHR184" s="170" t="s">
        <v>31</v>
      </c>
      <c r="VIB184" s="170" t="s">
        <v>31</v>
      </c>
      <c r="VIL184" s="170" t="s">
        <v>31</v>
      </c>
      <c r="VIV184" s="170" t="s">
        <v>31</v>
      </c>
      <c r="VJF184" s="170" t="s">
        <v>31</v>
      </c>
      <c r="VJP184" s="170" t="s">
        <v>31</v>
      </c>
      <c r="VJZ184" s="170" t="s">
        <v>31</v>
      </c>
      <c r="VKJ184" s="170" t="s">
        <v>31</v>
      </c>
      <c r="VKT184" s="170" t="s">
        <v>31</v>
      </c>
      <c r="VLD184" s="170" t="s">
        <v>31</v>
      </c>
      <c r="VLN184" s="170" t="s">
        <v>31</v>
      </c>
      <c r="VLX184" s="170" t="s">
        <v>31</v>
      </c>
      <c r="VMH184" s="170" t="s">
        <v>31</v>
      </c>
      <c r="VMR184" s="170" t="s">
        <v>31</v>
      </c>
      <c r="VNB184" s="170" t="s">
        <v>31</v>
      </c>
      <c r="VNL184" s="170" t="s">
        <v>31</v>
      </c>
      <c r="VNV184" s="170" t="s">
        <v>31</v>
      </c>
      <c r="VOF184" s="170" t="s">
        <v>31</v>
      </c>
      <c r="VOP184" s="170" t="s">
        <v>31</v>
      </c>
      <c r="VOZ184" s="170" t="s">
        <v>31</v>
      </c>
      <c r="VPJ184" s="170" t="s">
        <v>31</v>
      </c>
      <c r="VPT184" s="170" t="s">
        <v>31</v>
      </c>
      <c r="VQD184" s="170" t="s">
        <v>31</v>
      </c>
      <c r="VQN184" s="170" t="s">
        <v>31</v>
      </c>
      <c r="VQX184" s="170" t="s">
        <v>31</v>
      </c>
      <c r="VRH184" s="170" t="s">
        <v>31</v>
      </c>
      <c r="VRR184" s="170" t="s">
        <v>31</v>
      </c>
      <c r="VSB184" s="170" t="s">
        <v>31</v>
      </c>
      <c r="VSL184" s="170" t="s">
        <v>31</v>
      </c>
      <c r="VSV184" s="170" t="s">
        <v>31</v>
      </c>
      <c r="VTF184" s="170" t="s">
        <v>31</v>
      </c>
      <c r="VTP184" s="170" t="s">
        <v>31</v>
      </c>
      <c r="VTZ184" s="170" t="s">
        <v>31</v>
      </c>
      <c r="VUJ184" s="170" t="s">
        <v>31</v>
      </c>
      <c r="VUT184" s="170" t="s">
        <v>31</v>
      </c>
      <c r="VVD184" s="170" t="s">
        <v>31</v>
      </c>
      <c r="VVN184" s="170" t="s">
        <v>31</v>
      </c>
      <c r="VVX184" s="170" t="s">
        <v>31</v>
      </c>
      <c r="VWH184" s="170" t="s">
        <v>31</v>
      </c>
      <c r="VWR184" s="170" t="s">
        <v>31</v>
      </c>
      <c r="VXB184" s="170" t="s">
        <v>31</v>
      </c>
      <c r="VXL184" s="170" t="s">
        <v>31</v>
      </c>
      <c r="VXV184" s="170" t="s">
        <v>31</v>
      </c>
      <c r="VYF184" s="170" t="s">
        <v>31</v>
      </c>
      <c r="VYP184" s="170" t="s">
        <v>31</v>
      </c>
      <c r="VYZ184" s="170" t="s">
        <v>31</v>
      </c>
      <c r="VZJ184" s="170" t="s">
        <v>31</v>
      </c>
      <c r="VZT184" s="170" t="s">
        <v>31</v>
      </c>
      <c r="WAD184" s="170" t="s">
        <v>31</v>
      </c>
      <c r="WAN184" s="170" t="s">
        <v>31</v>
      </c>
      <c r="WAX184" s="170" t="s">
        <v>31</v>
      </c>
      <c r="WBH184" s="170" t="s">
        <v>31</v>
      </c>
      <c r="WBR184" s="170" t="s">
        <v>31</v>
      </c>
      <c r="WCB184" s="170" t="s">
        <v>31</v>
      </c>
      <c r="WCL184" s="170" t="s">
        <v>31</v>
      </c>
      <c r="WCV184" s="170" t="s">
        <v>31</v>
      </c>
      <c r="WDF184" s="170" t="s">
        <v>31</v>
      </c>
      <c r="WDP184" s="170" t="s">
        <v>31</v>
      </c>
      <c r="WDZ184" s="170" t="s">
        <v>31</v>
      </c>
      <c r="WEJ184" s="170" t="s">
        <v>31</v>
      </c>
      <c r="WET184" s="170" t="s">
        <v>31</v>
      </c>
      <c r="WFD184" s="170" t="s">
        <v>31</v>
      </c>
      <c r="WFN184" s="170" t="s">
        <v>31</v>
      </c>
      <c r="WFX184" s="170" t="s">
        <v>31</v>
      </c>
      <c r="WGH184" s="170" t="s">
        <v>31</v>
      </c>
      <c r="WGR184" s="170" t="s">
        <v>31</v>
      </c>
      <c r="WHB184" s="170" t="s">
        <v>31</v>
      </c>
      <c r="WHL184" s="170" t="s">
        <v>31</v>
      </c>
      <c r="WHV184" s="170" t="s">
        <v>31</v>
      </c>
      <c r="WIF184" s="170" t="s">
        <v>31</v>
      </c>
      <c r="WIP184" s="170" t="s">
        <v>31</v>
      </c>
      <c r="WIZ184" s="170" t="s">
        <v>31</v>
      </c>
      <c r="WJJ184" s="170" t="s">
        <v>31</v>
      </c>
      <c r="WJT184" s="170" t="s">
        <v>31</v>
      </c>
      <c r="WKD184" s="170" t="s">
        <v>31</v>
      </c>
      <c r="WKN184" s="170" t="s">
        <v>31</v>
      </c>
      <c r="WKX184" s="170" t="s">
        <v>31</v>
      </c>
      <c r="WLH184" s="170" t="s">
        <v>31</v>
      </c>
      <c r="WLR184" s="170" t="s">
        <v>31</v>
      </c>
      <c r="WMB184" s="170" t="s">
        <v>31</v>
      </c>
      <c r="WML184" s="170" t="s">
        <v>31</v>
      </c>
      <c r="WMV184" s="170" t="s">
        <v>31</v>
      </c>
      <c r="WNF184" s="170" t="s">
        <v>31</v>
      </c>
      <c r="WNP184" s="170" t="s">
        <v>31</v>
      </c>
      <c r="WNZ184" s="170" t="s">
        <v>31</v>
      </c>
      <c r="WOJ184" s="170" t="s">
        <v>31</v>
      </c>
      <c r="WOT184" s="170" t="s">
        <v>31</v>
      </c>
      <c r="WPD184" s="170" t="s">
        <v>31</v>
      </c>
      <c r="WPN184" s="170" t="s">
        <v>31</v>
      </c>
      <c r="WPX184" s="170" t="s">
        <v>31</v>
      </c>
      <c r="WQH184" s="170" t="s">
        <v>31</v>
      </c>
      <c r="WQR184" s="170" t="s">
        <v>31</v>
      </c>
      <c r="WRB184" s="170" t="s">
        <v>31</v>
      </c>
      <c r="WRL184" s="170" t="s">
        <v>31</v>
      </c>
      <c r="WRV184" s="170" t="s">
        <v>31</v>
      </c>
      <c r="WSF184" s="170" t="s">
        <v>31</v>
      </c>
      <c r="WSP184" s="170" t="s">
        <v>31</v>
      </c>
      <c r="WSZ184" s="170" t="s">
        <v>31</v>
      </c>
      <c r="WTJ184" s="170" t="s">
        <v>31</v>
      </c>
      <c r="WTT184" s="170" t="s">
        <v>31</v>
      </c>
      <c r="WUD184" s="170" t="s">
        <v>31</v>
      </c>
      <c r="WUN184" s="170" t="s">
        <v>31</v>
      </c>
      <c r="WUX184" s="170" t="s">
        <v>31</v>
      </c>
      <c r="WVH184" s="170" t="s">
        <v>31</v>
      </c>
      <c r="WVR184" s="170" t="s">
        <v>31</v>
      </c>
      <c r="WWB184" s="170" t="s">
        <v>31</v>
      </c>
      <c r="WWL184" s="170" t="s">
        <v>31</v>
      </c>
      <c r="WWV184" s="170" t="s">
        <v>31</v>
      </c>
      <c r="WXF184" s="170" t="s">
        <v>31</v>
      </c>
      <c r="WXP184" s="170" t="s">
        <v>31</v>
      </c>
      <c r="WXZ184" s="170" t="s">
        <v>31</v>
      </c>
      <c r="WYJ184" s="170" t="s">
        <v>31</v>
      </c>
      <c r="WYT184" s="170" t="s">
        <v>31</v>
      </c>
      <c r="WZD184" s="170" t="s">
        <v>31</v>
      </c>
      <c r="WZN184" s="170" t="s">
        <v>31</v>
      </c>
      <c r="WZX184" s="170" t="s">
        <v>31</v>
      </c>
      <c r="XAH184" s="170" t="s">
        <v>31</v>
      </c>
      <c r="XAR184" s="170" t="s">
        <v>31</v>
      </c>
      <c r="XBB184" s="170" t="s">
        <v>31</v>
      </c>
      <c r="XBL184" s="170" t="s">
        <v>31</v>
      </c>
      <c r="XBV184" s="170" t="s">
        <v>31</v>
      </c>
      <c r="XCF184" s="170" t="s">
        <v>31</v>
      </c>
      <c r="XCP184" s="170" t="s">
        <v>31</v>
      </c>
      <c r="XCZ184" s="170" t="s">
        <v>31</v>
      </c>
      <c r="XDJ184" s="170" t="s">
        <v>31</v>
      </c>
      <c r="XDT184" s="170" t="s">
        <v>31</v>
      </c>
      <c r="XED184" s="170" t="s">
        <v>31</v>
      </c>
      <c r="XEN184" s="170" t="s">
        <v>31</v>
      </c>
      <c r="XEX184" s="170" t="s">
        <v>31</v>
      </c>
    </row>
    <row r="185" s="182" customFormat="true" ht="28.5" hidden="false" customHeight="true" outlineLevel="0" collapsed="false">
      <c r="A185" s="40" t="n">
        <v>1</v>
      </c>
      <c r="B185" s="172" t="s">
        <v>155</v>
      </c>
      <c r="C185" s="172" t="s">
        <v>25</v>
      </c>
      <c r="D185" s="172" t="s">
        <v>33</v>
      </c>
      <c r="E185" s="173" t="s">
        <v>24</v>
      </c>
      <c r="F185" s="174" t="s">
        <v>25</v>
      </c>
      <c r="G185" s="175" t="s">
        <v>25</v>
      </c>
      <c r="H185" s="176" t="s">
        <v>26</v>
      </c>
      <c r="I185" s="177" t="n">
        <f aca="false">I187+I188</f>
        <v>382456.7</v>
      </c>
      <c r="J185" s="177" t="n">
        <f aca="false">J190+J197</f>
        <v>19407.5</v>
      </c>
      <c r="K185" s="178" t="n">
        <f aca="false">K188</f>
        <v>21710.3</v>
      </c>
      <c r="L185" s="178" t="n">
        <f aca="false">'УДИТи С'!H240</f>
        <v>208382.3</v>
      </c>
      <c r="M185" s="178" t="n">
        <f aca="false">SUM(M186:M189)</f>
        <v>0</v>
      </c>
      <c r="N185" s="179"/>
      <c r="O185" s="180"/>
      <c r="P185" s="181"/>
      <c r="Q185" s="181"/>
      <c r="R185" s="181"/>
      <c r="S185" s="181"/>
      <c r="T185" s="181"/>
      <c r="U185" s="181"/>
      <c r="V185" s="181"/>
      <c r="W185" s="181"/>
      <c r="X185" s="181"/>
      <c r="Y185" s="181"/>
      <c r="Z185" s="181"/>
      <c r="AA185" s="181"/>
      <c r="AB185" s="181"/>
      <c r="AC185" s="181"/>
      <c r="AD185" s="181"/>
      <c r="AE185" s="181"/>
      <c r="AF185" s="181"/>
      <c r="AG185" s="181"/>
      <c r="AH185" s="181"/>
      <c r="AI185" s="181"/>
      <c r="AJ185" s="181"/>
      <c r="AK185" s="181"/>
      <c r="AL185" s="181"/>
      <c r="AM185" s="181"/>
      <c r="AN185" s="181"/>
      <c r="AO185" s="181"/>
      <c r="AP185" s="181"/>
      <c r="AQ185" s="181"/>
      <c r="AR185" s="181"/>
      <c r="AS185" s="181"/>
      <c r="AT185" s="181"/>
      <c r="AU185" s="181"/>
      <c r="AV185" s="181"/>
      <c r="AW185" s="181"/>
      <c r="AX185" s="181"/>
      <c r="AY185" s="181"/>
      <c r="AZ185" s="181"/>
      <c r="BA185" s="181"/>
      <c r="BB185" s="181"/>
      <c r="BC185" s="181"/>
      <c r="BD185" s="181"/>
      <c r="BE185" s="181"/>
      <c r="BF185" s="181"/>
      <c r="BG185" s="181"/>
      <c r="BH185" s="181"/>
      <c r="BI185" s="181"/>
      <c r="BJ185" s="181"/>
    </row>
    <row r="186" s="182" customFormat="true" ht="17.25" hidden="false" customHeight="true" outlineLevel="0" collapsed="false">
      <c r="A186" s="40"/>
      <c r="B186" s="172"/>
      <c r="C186" s="172"/>
      <c r="D186" s="172"/>
      <c r="E186" s="173"/>
      <c r="F186" s="174"/>
      <c r="G186" s="175"/>
      <c r="H186" s="176" t="s">
        <v>27</v>
      </c>
      <c r="I186" s="177"/>
      <c r="J186" s="177"/>
      <c r="K186" s="178" t="n">
        <f aca="false">K191+K207+K212</f>
        <v>0</v>
      </c>
      <c r="L186" s="178" t="n">
        <f aca="false">L191+L207+L212</f>
        <v>40000</v>
      </c>
      <c r="M186" s="178" t="n">
        <f aca="false">M191+M207+M212</f>
        <v>0</v>
      </c>
      <c r="N186" s="179"/>
      <c r="O186" s="183"/>
      <c r="P186" s="181"/>
      <c r="Q186" s="181"/>
      <c r="R186" s="181"/>
      <c r="S186" s="181"/>
      <c r="T186" s="181"/>
      <c r="U186" s="181"/>
      <c r="V186" s="181"/>
      <c r="W186" s="181"/>
      <c r="X186" s="181"/>
      <c r="Y186" s="181"/>
      <c r="Z186" s="181"/>
      <c r="AA186" s="181"/>
      <c r="AB186" s="181"/>
      <c r="AC186" s="181"/>
      <c r="AD186" s="181"/>
      <c r="AE186" s="181"/>
      <c r="AF186" s="181"/>
      <c r="AG186" s="181"/>
      <c r="AH186" s="181"/>
      <c r="AI186" s="181"/>
      <c r="AJ186" s="181"/>
      <c r="AK186" s="181"/>
      <c r="AL186" s="181"/>
      <c r="AM186" s="181"/>
      <c r="AN186" s="181"/>
      <c r="AO186" s="181"/>
      <c r="AP186" s="181"/>
      <c r="AQ186" s="181"/>
      <c r="AR186" s="181"/>
      <c r="AS186" s="181"/>
      <c r="AT186" s="181"/>
      <c r="AU186" s="181"/>
      <c r="AV186" s="181"/>
      <c r="AW186" s="181"/>
      <c r="AX186" s="181"/>
      <c r="AY186" s="181"/>
      <c r="AZ186" s="181"/>
      <c r="BA186" s="181"/>
      <c r="BB186" s="181"/>
      <c r="BC186" s="181"/>
      <c r="BD186" s="181"/>
      <c r="BE186" s="181"/>
      <c r="BF186" s="181"/>
      <c r="BG186" s="181"/>
      <c r="BH186" s="181"/>
      <c r="BI186" s="181"/>
      <c r="BJ186" s="181"/>
    </row>
    <row r="187" s="182" customFormat="true" ht="30.75" hidden="false" customHeight="true" outlineLevel="0" collapsed="false">
      <c r="A187" s="40"/>
      <c r="B187" s="172"/>
      <c r="C187" s="172"/>
      <c r="D187" s="172"/>
      <c r="E187" s="173" t="s">
        <v>28</v>
      </c>
      <c r="F187" s="174" t="n">
        <f aca="false">I182</f>
        <v>69182</v>
      </c>
      <c r="G187" s="175"/>
      <c r="H187" s="176" t="s">
        <v>29</v>
      </c>
      <c r="I187" s="177" t="n">
        <f aca="false">I192</f>
        <v>184714.2</v>
      </c>
      <c r="J187" s="177" t="n">
        <f aca="false">J192+J198</f>
        <v>6487.5</v>
      </c>
      <c r="K187" s="184" t="n">
        <f aca="false">K192+K208+K213</f>
        <v>0</v>
      </c>
      <c r="L187" s="184" t="n">
        <f aca="false">L192+L208+L213</f>
        <v>69182</v>
      </c>
      <c r="M187" s="184" t="n">
        <f aca="false">M192+M208+M213</f>
        <v>0</v>
      </c>
      <c r="N187" s="179"/>
      <c r="O187" s="183"/>
      <c r="P187" s="181"/>
      <c r="Q187" s="181"/>
      <c r="R187" s="181"/>
      <c r="S187" s="181"/>
      <c r="T187" s="181"/>
      <c r="U187" s="181"/>
      <c r="V187" s="181"/>
      <c r="W187" s="181"/>
      <c r="X187" s="181"/>
      <c r="Y187" s="181"/>
      <c r="Z187" s="181"/>
      <c r="AA187" s="181"/>
      <c r="AB187" s="181"/>
      <c r="AC187" s="181"/>
      <c r="AD187" s="181"/>
      <c r="AE187" s="181"/>
      <c r="AF187" s="181"/>
      <c r="AG187" s="181"/>
      <c r="AH187" s="181"/>
      <c r="AI187" s="181"/>
      <c r="AJ187" s="181"/>
      <c r="AK187" s="181"/>
      <c r="AL187" s="181"/>
      <c r="AM187" s="181"/>
      <c r="AN187" s="181"/>
      <c r="AO187" s="181"/>
      <c r="AP187" s="181"/>
      <c r="AQ187" s="181"/>
      <c r="AR187" s="181"/>
      <c r="AS187" s="181"/>
      <c r="AT187" s="181"/>
      <c r="AU187" s="181"/>
      <c r="AV187" s="181"/>
      <c r="AW187" s="181"/>
      <c r="AX187" s="181"/>
      <c r="AY187" s="181"/>
      <c r="AZ187" s="181"/>
      <c r="BA187" s="181"/>
      <c r="BB187" s="181"/>
      <c r="BC187" s="181"/>
      <c r="BD187" s="181"/>
      <c r="BE187" s="181"/>
      <c r="BF187" s="181"/>
      <c r="BG187" s="181"/>
      <c r="BH187" s="181"/>
      <c r="BI187" s="181"/>
      <c r="BJ187" s="181"/>
    </row>
    <row r="188" s="182" customFormat="true" ht="19.5" hidden="false" customHeight="true" outlineLevel="0" collapsed="false">
      <c r="A188" s="40"/>
      <c r="B188" s="172"/>
      <c r="C188" s="172"/>
      <c r="D188" s="172"/>
      <c r="E188" s="173" t="s">
        <v>30</v>
      </c>
      <c r="F188" s="174" t="n">
        <f aca="false">K188+L188</f>
        <v>157255.2</v>
      </c>
      <c r="G188" s="175"/>
      <c r="H188" s="176" t="s">
        <v>30</v>
      </c>
      <c r="I188" s="177" t="n">
        <f aca="false">I193+I199</f>
        <v>197742.5</v>
      </c>
      <c r="J188" s="177" t="n">
        <f aca="false">J193+J199</f>
        <v>12920</v>
      </c>
      <c r="K188" s="184" t="n">
        <f aca="false">K193+K209+K214</f>
        <v>21710.3</v>
      </c>
      <c r="L188" s="184" t="n">
        <f aca="false">L193+L209+L214</f>
        <v>135544.9</v>
      </c>
      <c r="M188" s="184" t="n">
        <f aca="false">M193+M209+M214</f>
        <v>0</v>
      </c>
      <c r="N188" s="179"/>
      <c r="O188" s="185"/>
      <c r="P188" s="181"/>
      <c r="Q188" s="181"/>
      <c r="R188" s="181"/>
      <c r="S188" s="181"/>
      <c r="T188" s="181"/>
      <c r="U188" s="181"/>
      <c r="V188" s="181"/>
      <c r="W188" s="181"/>
      <c r="X188" s="181"/>
      <c r="Y188" s="181"/>
      <c r="Z188" s="181"/>
      <c r="AA188" s="181"/>
      <c r="AB188" s="181"/>
      <c r="AC188" s="181"/>
      <c r="AD188" s="181"/>
      <c r="AE188" s="181"/>
      <c r="AF188" s="181"/>
      <c r="AG188" s="181"/>
      <c r="AH188" s="181"/>
      <c r="AI188" s="181"/>
      <c r="AJ188" s="181"/>
      <c r="AK188" s="181"/>
      <c r="AL188" s="181"/>
      <c r="AM188" s="181"/>
      <c r="AN188" s="181"/>
      <c r="AO188" s="181"/>
      <c r="AP188" s="181"/>
      <c r="AQ188" s="181"/>
      <c r="AR188" s="181"/>
      <c r="AS188" s="181"/>
      <c r="AT188" s="181"/>
      <c r="AU188" s="181"/>
      <c r="AV188" s="181"/>
      <c r="AW188" s="181"/>
      <c r="AX188" s="181"/>
      <c r="AY188" s="181"/>
      <c r="AZ188" s="181"/>
      <c r="BA188" s="181"/>
      <c r="BB188" s="181"/>
      <c r="BC188" s="181"/>
      <c r="BD188" s="181"/>
      <c r="BE188" s="181"/>
      <c r="BF188" s="181"/>
      <c r="BG188" s="181"/>
      <c r="BH188" s="181"/>
      <c r="BI188" s="181"/>
      <c r="BJ188" s="181"/>
    </row>
    <row r="189" s="182" customFormat="true" ht="15.75" hidden="false" customHeight="true" outlineLevel="0" collapsed="false">
      <c r="A189" s="40"/>
      <c r="B189" s="172"/>
      <c r="C189" s="172"/>
      <c r="D189" s="172"/>
      <c r="E189" s="173"/>
      <c r="F189" s="174"/>
      <c r="G189" s="175"/>
      <c r="H189" s="176" t="s">
        <v>31</v>
      </c>
      <c r="I189" s="177"/>
      <c r="J189" s="177"/>
      <c r="K189" s="184" t="n">
        <f aca="false">K194+K210+K215</f>
        <v>0</v>
      </c>
      <c r="L189" s="184" t="n">
        <f aca="false">L194+L210+L215</f>
        <v>40000</v>
      </c>
      <c r="M189" s="184" t="n">
        <f aca="false">M194+M210+M215</f>
        <v>0</v>
      </c>
      <c r="N189" s="179"/>
      <c r="O189" s="185"/>
      <c r="P189" s="181"/>
      <c r="Q189" s="181"/>
      <c r="R189" s="181"/>
      <c r="S189" s="181"/>
      <c r="T189" s="181"/>
      <c r="U189" s="181"/>
      <c r="V189" s="181"/>
      <c r="W189" s="181"/>
      <c r="X189" s="181"/>
      <c r="Y189" s="181"/>
      <c r="Z189" s="181"/>
      <c r="AA189" s="181"/>
      <c r="AB189" s="181"/>
      <c r="AC189" s="181"/>
      <c r="AD189" s="181"/>
      <c r="AE189" s="181"/>
      <c r="AF189" s="181"/>
      <c r="AG189" s="181"/>
      <c r="AH189" s="181"/>
      <c r="AI189" s="181"/>
      <c r="AJ189" s="181"/>
      <c r="AK189" s="181"/>
      <c r="AL189" s="181"/>
      <c r="AM189" s="181"/>
      <c r="AN189" s="181"/>
      <c r="AO189" s="181"/>
      <c r="AP189" s="181"/>
      <c r="AQ189" s="181"/>
      <c r="AR189" s="181"/>
      <c r="AS189" s="181"/>
      <c r="AT189" s="181"/>
      <c r="AU189" s="181"/>
      <c r="AV189" s="181"/>
      <c r="AW189" s="181"/>
      <c r="AX189" s="181"/>
      <c r="AY189" s="181"/>
      <c r="AZ189" s="181"/>
      <c r="BA189" s="181"/>
      <c r="BB189" s="181"/>
      <c r="BC189" s="181"/>
      <c r="BD189" s="181"/>
      <c r="BE189" s="181"/>
      <c r="BF189" s="181"/>
      <c r="BG189" s="181"/>
      <c r="BH189" s="181"/>
      <c r="BI189" s="181"/>
      <c r="BJ189" s="181"/>
    </row>
    <row r="190" s="188" customFormat="true" ht="15" hidden="false" customHeight="true" outlineLevel="0" collapsed="false">
      <c r="A190" s="40" t="s">
        <v>34</v>
      </c>
      <c r="B190" s="41" t="s">
        <v>156</v>
      </c>
      <c r="C190" s="41" t="s">
        <v>22</v>
      </c>
      <c r="D190" s="41" t="s">
        <v>157</v>
      </c>
      <c r="E190" s="52" t="s">
        <v>24</v>
      </c>
      <c r="F190" s="52" t="s">
        <v>131</v>
      </c>
      <c r="G190" s="54"/>
      <c r="H190" s="55" t="s">
        <v>26</v>
      </c>
      <c r="I190" s="56" t="n">
        <f aca="false">I192+I193</f>
        <v>372456.7</v>
      </c>
      <c r="J190" s="56" t="n">
        <f aca="false">J192+J193</f>
        <v>18328</v>
      </c>
      <c r="K190" s="186" t="n">
        <f aca="false">K193</f>
        <v>21710.3</v>
      </c>
      <c r="L190" s="186" t="n">
        <f aca="false">L193</f>
        <v>135544.9</v>
      </c>
      <c r="M190" s="186" t="n">
        <v>0</v>
      </c>
      <c r="N190" s="187"/>
      <c r="O190" s="39"/>
      <c r="P190" s="152"/>
      <c r="Q190" s="152"/>
      <c r="R190" s="152"/>
      <c r="S190" s="152"/>
      <c r="T190" s="152"/>
      <c r="U190" s="152"/>
      <c r="V190" s="152"/>
      <c r="W190" s="152"/>
      <c r="X190" s="152"/>
      <c r="Y190" s="152"/>
      <c r="Z190" s="152"/>
      <c r="AA190" s="152"/>
      <c r="AB190" s="152"/>
      <c r="AC190" s="152"/>
      <c r="AD190" s="152"/>
      <c r="AE190" s="152"/>
      <c r="AF190" s="152"/>
      <c r="AG190" s="152"/>
      <c r="AH190" s="152"/>
      <c r="AI190" s="152"/>
      <c r="AJ190" s="152"/>
      <c r="AK190" s="152"/>
      <c r="AL190" s="152"/>
      <c r="AM190" s="152"/>
      <c r="AN190" s="152"/>
      <c r="AO190" s="152"/>
      <c r="AP190" s="152"/>
      <c r="AQ190" s="152"/>
      <c r="AR190" s="152"/>
      <c r="AS190" s="152"/>
      <c r="AT190" s="152"/>
      <c r="AU190" s="152"/>
      <c r="AV190" s="152"/>
      <c r="AW190" s="152"/>
      <c r="AX190" s="152"/>
      <c r="AY190" s="152"/>
      <c r="AZ190" s="152"/>
      <c r="BA190" s="152"/>
      <c r="BB190" s="152"/>
      <c r="BC190" s="152"/>
      <c r="BD190" s="152"/>
      <c r="BE190" s="152"/>
      <c r="BF190" s="152"/>
      <c r="BG190" s="152"/>
      <c r="BH190" s="152"/>
      <c r="BI190" s="152"/>
      <c r="BJ190" s="152"/>
    </row>
    <row r="191" s="188" customFormat="true" ht="15.75" hidden="false" customHeight="false" outlineLevel="0" collapsed="false">
      <c r="A191" s="40"/>
      <c r="B191" s="41"/>
      <c r="C191" s="41"/>
      <c r="D191" s="41"/>
      <c r="E191" s="52"/>
      <c r="F191" s="52"/>
      <c r="G191" s="54"/>
      <c r="H191" s="55" t="s">
        <v>27</v>
      </c>
      <c r="I191" s="56"/>
      <c r="J191" s="56"/>
      <c r="K191" s="186"/>
      <c r="L191" s="186"/>
      <c r="M191" s="186"/>
      <c r="N191" s="187"/>
      <c r="O191" s="39"/>
      <c r="P191" s="152"/>
      <c r="Q191" s="152"/>
      <c r="R191" s="152"/>
      <c r="S191" s="152"/>
      <c r="T191" s="152"/>
      <c r="U191" s="152"/>
      <c r="V191" s="152"/>
      <c r="W191" s="152"/>
      <c r="X191" s="152"/>
      <c r="Y191" s="152"/>
      <c r="Z191" s="152"/>
      <c r="AA191" s="152"/>
      <c r="AB191" s="152"/>
      <c r="AC191" s="152"/>
      <c r="AD191" s="152"/>
      <c r="AE191" s="152"/>
      <c r="AF191" s="152"/>
      <c r="AG191" s="152"/>
      <c r="AH191" s="152"/>
      <c r="AI191" s="152"/>
      <c r="AJ191" s="152"/>
      <c r="AK191" s="152"/>
      <c r="AL191" s="152"/>
      <c r="AM191" s="152"/>
      <c r="AN191" s="152"/>
      <c r="AO191" s="152"/>
      <c r="AP191" s="152"/>
      <c r="AQ191" s="152"/>
      <c r="AR191" s="152"/>
      <c r="AS191" s="152"/>
      <c r="AT191" s="152"/>
      <c r="AU191" s="152"/>
      <c r="AV191" s="152"/>
      <c r="AW191" s="152"/>
      <c r="AX191" s="152"/>
      <c r="AY191" s="152"/>
      <c r="AZ191" s="152"/>
      <c r="BA191" s="152"/>
      <c r="BB191" s="152"/>
      <c r="BC191" s="152"/>
      <c r="BD191" s="152"/>
      <c r="BE191" s="152"/>
      <c r="BF191" s="152"/>
      <c r="BG191" s="152"/>
      <c r="BH191" s="152"/>
      <c r="BI191" s="152"/>
      <c r="BJ191" s="152"/>
    </row>
    <row r="192" s="188" customFormat="true" ht="15" hidden="false" customHeight="true" outlineLevel="0" collapsed="false">
      <c r="A192" s="40"/>
      <c r="B192" s="41"/>
      <c r="C192" s="41"/>
      <c r="D192" s="41"/>
      <c r="E192" s="52" t="s">
        <v>28</v>
      </c>
      <c r="F192" s="52"/>
      <c r="G192" s="54"/>
      <c r="H192" s="55" t="s">
        <v>29</v>
      </c>
      <c r="I192" s="56" t="n">
        <v>184714.2</v>
      </c>
      <c r="J192" s="56" t="n">
        <v>6487.5</v>
      </c>
      <c r="K192" s="186" t="n">
        <v>0</v>
      </c>
      <c r="L192" s="186" t="n">
        <f aca="false">138364/2</f>
        <v>69182</v>
      </c>
      <c r="M192" s="186" t="n">
        <v>0</v>
      </c>
      <c r="N192" s="187"/>
      <c r="O192" s="39"/>
      <c r="P192" s="152"/>
      <c r="Q192" s="152"/>
      <c r="R192" s="152"/>
      <c r="S192" s="152"/>
      <c r="T192" s="152"/>
      <c r="U192" s="152"/>
      <c r="V192" s="152"/>
      <c r="W192" s="152"/>
      <c r="X192" s="152"/>
      <c r="Y192" s="152"/>
      <c r="Z192" s="152"/>
      <c r="AA192" s="152"/>
      <c r="AB192" s="152"/>
      <c r="AC192" s="152"/>
      <c r="AD192" s="152"/>
      <c r="AE192" s="152"/>
      <c r="AF192" s="152"/>
      <c r="AG192" s="152"/>
      <c r="AH192" s="152"/>
      <c r="AI192" s="152"/>
      <c r="AJ192" s="152"/>
      <c r="AK192" s="152"/>
      <c r="AL192" s="152"/>
      <c r="AM192" s="152"/>
      <c r="AN192" s="152"/>
      <c r="AO192" s="152"/>
      <c r="AP192" s="152"/>
      <c r="AQ192" s="152"/>
      <c r="AR192" s="152"/>
      <c r="AS192" s="152"/>
      <c r="AT192" s="152"/>
      <c r="AU192" s="152"/>
      <c r="AV192" s="152"/>
      <c r="AW192" s="152"/>
      <c r="AX192" s="152"/>
      <c r="AY192" s="152"/>
      <c r="AZ192" s="152"/>
      <c r="BA192" s="152"/>
      <c r="BB192" s="152"/>
      <c r="BC192" s="152"/>
      <c r="BD192" s="152"/>
      <c r="BE192" s="152"/>
      <c r="BF192" s="152"/>
      <c r="BG192" s="152"/>
      <c r="BH192" s="152"/>
      <c r="BI192" s="152"/>
      <c r="BJ192" s="152"/>
    </row>
    <row r="193" s="188" customFormat="true" ht="15" hidden="false" customHeight="true" outlineLevel="0" collapsed="false">
      <c r="A193" s="40"/>
      <c r="B193" s="41"/>
      <c r="C193" s="41"/>
      <c r="D193" s="41"/>
      <c r="E193" s="52" t="s">
        <v>30</v>
      </c>
      <c r="F193" s="52"/>
      <c r="G193" s="54"/>
      <c r="H193" s="55" t="s">
        <v>30</v>
      </c>
      <c r="I193" s="56" t="n">
        <v>187742.5</v>
      </c>
      <c r="J193" s="56" t="n">
        <v>11840.5</v>
      </c>
      <c r="K193" s="186" t="n">
        <v>21710.3</v>
      </c>
      <c r="L193" s="186" t="n">
        <v>135544.9</v>
      </c>
      <c r="M193" s="186" t="n">
        <v>0</v>
      </c>
      <c r="N193" s="187"/>
      <c r="O193" s="154"/>
      <c r="P193" s="152"/>
      <c r="Q193" s="152"/>
      <c r="R193" s="152"/>
      <c r="S193" s="152"/>
      <c r="T193" s="152"/>
      <c r="U193" s="152"/>
      <c r="V193" s="152"/>
      <c r="W193" s="152"/>
      <c r="X193" s="152"/>
      <c r="Y193" s="152"/>
      <c r="Z193" s="152"/>
      <c r="AA193" s="152"/>
      <c r="AB193" s="152"/>
      <c r="AC193" s="152"/>
      <c r="AD193" s="152"/>
      <c r="AE193" s="152"/>
      <c r="AF193" s="152"/>
      <c r="AG193" s="152"/>
      <c r="AH193" s="152"/>
      <c r="AI193" s="152"/>
      <c r="AJ193" s="152"/>
      <c r="AK193" s="152"/>
      <c r="AL193" s="152"/>
      <c r="AM193" s="152"/>
      <c r="AN193" s="152"/>
      <c r="AO193" s="152"/>
      <c r="AP193" s="152"/>
      <c r="AQ193" s="152"/>
      <c r="AR193" s="152"/>
      <c r="AS193" s="152"/>
      <c r="AT193" s="152"/>
      <c r="AU193" s="152"/>
      <c r="AV193" s="152"/>
      <c r="AW193" s="152"/>
      <c r="AX193" s="152"/>
      <c r="AY193" s="152"/>
      <c r="AZ193" s="152"/>
      <c r="BA193" s="152"/>
      <c r="BB193" s="152"/>
      <c r="BC193" s="152"/>
      <c r="BD193" s="152"/>
      <c r="BE193" s="152"/>
      <c r="BF193" s="152"/>
      <c r="BG193" s="152"/>
      <c r="BH193" s="152"/>
      <c r="BI193" s="152"/>
      <c r="BJ193" s="152"/>
    </row>
    <row r="194" s="188" customFormat="true" ht="21" hidden="false" customHeight="true" outlineLevel="0" collapsed="false">
      <c r="A194" s="40"/>
      <c r="B194" s="41"/>
      <c r="C194" s="41"/>
      <c r="D194" s="41"/>
      <c r="E194" s="52"/>
      <c r="F194" s="52"/>
      <c r="G194" s="54"/>
      <c r="H194" s="55" t="s">
        <v>31</v>
      </c>
      <c r="I194" s="56"/>
      <c r="J194" s="56"/>
      <c r="K194" s="186"/>
      <c r="L194" s="186"/>
      <c r="M194" s="186"/>
      <c r="N194" s="187"/>
      <c r="O194" s="154"/>
      <c r="P194" s="152"/>
      <c r="Q194" s="152"/>
      <c r="R194" s="152"/>
      <c r="S194" s="152"/>
      <c r="T194" s="152"/>
      <c r="U194" s="152"/>
      <c r="V194" s="152"/>
      <c r="W194" s="152"/>
      <c r="X194" s="152"/>
      <c r="Y194" s="152"/>
      <c r="Z194" s="152"/>
      <c r="AA194" s="152"/>
      <c r="AB194" s="152"/>
      <c r="AC194" s="152"/>
      <c r="AD194" s="152"/>
      <c r="AE194" s="152"/>
      <c r="AF194" s="152"/>
      <c r="AG194" s="152"/>
      <c r="AH194" s="152"/>
      <c r="AI194" s="152"/>
      <c r="AJ194" s="152"/>
      <c r="AK194" s="152"/>
      <c r="AL194" s="152"/>
      <c r="AM194" s="152"/>
      <c r="AN194" s="152"/>
      <c r="AO194" s="152"/>
      <c r="AP194" s="152"/>
      <c r="AQ194" s="152"/>
      <c r="AR194" s="152"/>
      <c r="AS194" s="152"/>
      <c r="AT194" s="152"/>
      <c r="AU194" s="152"/>
      <c r="AV194" s="152"/>
      <c r="AW194" s="152"/>
      <c r="AX194" s="152"/>
      <c r="AY194" s="152"/>
      <c r="AZ194" s="152"/>
      <c r="BA194" s="152"/>
      <c r="BB194" s="152"/>
      <c r="BC194" s="152"/>
      <c r="BD194" s="152"/>
      <c r="BE194" s="152"/>
      <c r="BF194" s="152"/>
      <c r="BG194" s="152"/>
      <c r="BH194" s="152"/>
      <c r="BI194" s="152"/>
      <c r="BJ194" s="152"/>
    </row>
    <row r="195" s="152" customFormat="true" ht="108" hidden="false" customHeight="true" outlineLevel="0" collapsed="false">
      <c r="A195" s="59" t="s">
        <v>37</v>
      </c>
      <c r="B195" s="41" t="s">
        <v>158</v>
      </c>
      <c r="C195" s="41" t="s">
        <v>22</v>
      </c>
      <c r="D195" s="41" t="s">
        <v>157</v>
      </c>
      <c r="E195" s="41" t="s">
        <v>25</v>
      </c>
      <c r="F195" s="54" t="n">
        <v>45657</v>
      </c>
      <c r="G195" s="69" t="s">
        <v>159</v>
      </c>
      <c r="H195" s="41" t="s">
        <v>25</v>
      </c>
      <c r="I195" s="61" t="s">
        <v>25</v>
      </c>
      <c r="J195" s="62" t="s">
        <v>25</v>
      </c>
      <c r="K195" s="159"/>
      <c r="L195" s="160"/>
      <c r="M195" s="161"/>
      <c r="N195" s="162"/>
      <c r="O195" s="154"/>
    </row>
    <row r="196" s="152" customFormat="true" ht="98.25" hidden="false" customHeight="true" outlineLevel="0" collapsed="false">
      <c r="A196" s="59" t="s">
        <v>160</v>
      </c>
      <c r="B196" s="41" t="s">
        <v>161</v>
      </c>
      <c r="C196" s="189" t="s">
        <v>162</v>
      </c>
      <c r="D196" s="41" t="s">
        <v>163</v>
      </c>
      <c r="E196" s="41" t="s">
        <v>25</v>
      </c>
      <c r="F196" s="41" t="s">
        <v>164</v>
      </c>
      <c r="G196" s="41" t="s">
        <v>165</v>
      </c>
      <c r="H196" s="41" t="s">
        <v>25</v>
      </c>
      <c r="I196" s="61" t="s">
        <v>25</v>
      </c>
      <c r="J196" s="62" t="s">
        <v>25</v>
      </c>
      <c r="K196" s="159"/>
      <c r="L196" s="160"/>
      <c r="M196" s="161"/>
      <c r="N196" s="162"/>
      <c r="O196" s="154"/>
    </row>
    <row r="197" s="152" customFormat="true" ht="32.25" hidden="false" customHeight="true" outlineLevel="0" collapsed="false">
      <c r="A197" s="59" t="s">
        <v>166</v>
      </c>
      <c r="B197" s="41" t="s">
        <v>167</v>
      </c>
      <c r="C197" s="41" t="s">
        <v>22</v>
      </c>
      <c r="D197" s="41" t="s">
        <v>157</v>
      </c>
      <c r="E197" s="41"/>
      <c r="F197" s="54" t="n">
        <v>45657</v>
      </c>
      <c r="G197" s="190"/>
      <c r="H197" s="41" t="s">
        <v>26</v>
      </c>
      <c r="I197" s="61" t="n">
        <f aca="false">I199</f>
        <v>10000</v>
      </c>
      <c r="J197" s="61" t="n">
        <v>1079.5</v>
      </c>
      <c r="K197" s="159"/>
      <c r="L197" s="160"/>
      <c r="M197" s="161"/>
      <c r="N197" s="162"/>
      <c r="O197" s="154"/>
    </row>
    <row r="198" s="152" customFormat="true" ht="32.25" hidden="false" customHeight="true" outlineLevel="0" collapsed="false">
      <c r="A198" s="59"/>
      <c r="B198" s="41"/>
      <c r="C198" s="41"/>
      <c r="D198" s="41"/>
      <c r="E198" s="41"/>
      <c r="F198" s="54"/>
      <c r="G198" s="190"/>
      <c r="H198" s="41" t="s">
        <v>29</v>
      </c>
      <c r="I198" s="61" t="n">
        <v>0</v>
      </c>
      <c r="J198" s="62" t="n">
        <v>0</v>
      </c>
      <c r="K198" s="159"/>
      <c r="L198" s="160"/>
      <c r="M198" s="161"/>
      <c r="N198" s="162"/>
      <c r="O198" s="154"/>
    </row>
    <row r="199" s="152" customFormat="true" ht="32.25" hidden="false" customHeight="true" outlineLevel="0" collapsed="false">
      <c r="A199" s="59"/>
      <c r="B199" s="41"/>
      <c r="C199" s="41"/>
      <c r="D199" s="41"/>
      <c r="E199" s="41"/>
      <c r="F199" s="54"/>
      <c r="G199" s="190"/>
      <c r="H199" s="41" t="s">
        <v>30</v>
      </c>
      <c r="I199" s="61" t="n">
        <v>10000</v>
      </c>
      <c r="J199" s="62" t="n">
        <v>1079.5</v>
      </c>
      <c r="K199" s="159"/>
      <c r="L199" s="160"/>
      <c r="M199" s="161"/>
      <c r="N199" s="162"/>
      <c r="O199" s="154"/>
    </row>
    <row r="200" s="152" customFormat="true" ht="25.5" hidden="false" customHeight="true" outlineLevel="0" collapsed="false">
      <c r="A200" s="59"/>
      <c r="B200" s="41"/>
      <c r="C200" s="41"/>
      <c r="D200" s="41"/>
      <c r="E200" s="41"/>
      <c r="F200" s="54"/>
      <c r="G200" s="190"/>
      <c r="H200" s="41"/>
      <c r="I200" s="61"/>
      <c r="J200" s="62"/>
      <c r="K200" s="159"/>
      <c r="L200" s="160"/>
      <c r="M200" s="161"/>
      <c r="N200" s="162"/>
      <c r="O200" s="154"/>
    </row>
    <row r="201" s="152" customFormat="true" ht="147" hidden="false" customHeight="true" outlineLevel="0" collapsed="false">
      <c r="A201" s="59" t="s">
        <v>168</v>
      </c>
      <c r="B201" s="41" t="s">
        <v>169</v>
      </c>
      <c r="C201" s="41" t="s">
        <v>22</v>
      </c>
      <c r="D201" s="41" t="s">
        <v>157</v>
      </c>
      <c r="E201" s="41"/>
      <c r="F201" s="54" t="n">
        <v>45657</v>
      </c>
      <c r="G201" s="41" t="s">
        <v>170</v>
      </c>
      <c r="H201" s="41" t="s">
        <v>25</v>
      </c>
      <c r="I201" s="41" t="s">
        <v>25</v>
      </c>
      <c r="J201" s="41" t="s">
        <v>25</v>
      </c>
      <c r="K201" s="159"/>
      <c r="L201" s="160"/>
      <c r="M201" s="161"/>
      <c r="N201" s="162"/>
      <c r="O201" s="154"/>
    </row>
    <row r="202" s="152" customFormat="true" ht="72" hidden="false" customHeight="true" outlineLevel="0" collapsed="false">
      <c r="A202" s="59" t="s">
        <v>171</v>
      </c>
      <c r="B202" s="41" t="s">
        <v>172</v>
      </c>
      <c r="C202" s="41" t="s">
        <v>22</v>
      </c>
      <c r="D202" s="41" t="s">
        <v>157</v>
      </c>
      <c r="E202" s="41"/>
      <c r="F202" s="76" t="n">
        <v>45657</v>
      </c>
      <c r="G202" s="190"/>
      <c r="H202" s="41" t="s">
        <v>25</v>
      </c>
      <c r="I202" s="41" t="s">
        <v>25</v>
      </c>
      <c r="J202" s="41" t="s">
        <v>25</v>
      </c>
      <c r="K202" s="159"/>
      <c r="L202" s="160"/>
      <c r="M202" s="161"/>
      <c r="N202" s="162"/>
      <c r="O202" s="154"/>
    </row>
    <row r="203" s="152" customFormat="true" ht="28.5" hidden="false" customHeight="true" outlineLevel="0" collapsed="false">
      <c r="A203" s="59"/>
      <c r="B203" s="31" t="s">
        <v>173</v>
      </c>
      <c r="C203" s="41" t="s">
        <v>25</v>
      </c>
      <c r="D203" s="31" t="s">
        <v>174</v>
      </c>
      <c r="E203" s="41"/>
      <c r="F203" s="76" t="s">
        <v>25</v>
      </c>
      <c r="G203" s="190" t="s">
        <v>25</v>
      </c>
      <c r="H203" s="31" t="s">
        <v>26</v>
      </c>
      <c r="I203" s="191" t="n">
        <f aca="false">I204</f>
        <v>80940</v>
      </c>
      <c r="J203" s="191" t="n">
        <f aca="false">J204</f>
        <v>80940</v>
      </c>
      <c r="K203" s="159"/>
      <c r="L203" s="160"/>
      <c r="M203" s="161"/>
      <c r="N203" s="162"/>
      <c r="O203" s="154"/>
    </row>
    <row r="204" s="152" customFormat="true" ht="24.75" hidden="false" customHeight="true" outlineLevel="0" collapsed="false">
      <c r="A204" s="59"/>
      <c r="B204" s="31"/>
      <c r="C204" s="31"/>
      <c r="D204" s="31"/>
      <c r="E204" s="41"/>
      <c r="F204" s="76"/>
      <c r="G204" s="190"/>
      <c r="H204" s="31" t="s">
        <v>29</v>
      </c>
      <c r="I204" s="61" t="n">
        <f aca="false">I208</f>
        <v>80940</v>
      </c>
      <c r="J204" s="61" t="n">
        <f aca="false">J206</f>
        <v>80940</v>
      </c>
      <c r="K204" s="159"/>
      <c r="L204" s="160"/>
      <c r="M204" s="161"/>
      <c r="N204" s="162"/>
      <c r="O204" s="154"/>
    </row>
    <row r="205" s="152" customFormat="true" ht="21" hidden="false" customHeight="true" outlineLevel="0" collapsed="false">
      <c r="A205" s="59" t="s">
        <v>134</v>
      </c>
      <c r="B205" s="31"/>
      <c r="C205" s="41"/>
      <c r="D205" s="31"/>
      <c r="E205" s="41"/>
      <c r="F205" s="76"/>
      <c r="G205" s="190"/>
      <c r="H205" s="31" t="s">
        <v>30</v>
      </c>
      <c r="I205" s="41" t="n">
        <v>0</v>
      </c>
      <c r="J205" s="41" t="n">
        <v>0</v>
      </c>
      <c r="K205" s="159"/>
      <c r="L205" s="160"/>
      <c r="M205" s="161"/>
      <c r="N205" s="162"/>
      <c r="O205" s="154"/>
    </row>
    <row r="206" s="188" customFormat="true" ht="15" hidden="false" customHeight="true" outlineLevel="0" collapsed="false">
      <c r="A206" s="40" t="s">
        <v>175</v>
      </c>
      <c r="B206" s="31" t="s">
        <v>176</v>
      </c>
      <c r="C206" s="69" t="s">
        <v>162</v>
      </c>
      <c r="D206" s="31" t="s">
        <v>177</v>
      </c>
      <c r="E206" s="42" t="s">
        <v>24</v>
      </c>
      <c r="F206" s="52" t="s">
        <v>178</v>
      </c>
      <c r="G206" s="41" t="s">
        <v>179</v>
      </c>
      <c r="H206" s="44" t="s">
        <v>26</v>
      </c>
      <c r="I206" s="45" t="n">
        <f aca="false">I208</f>
        <v>80940</v>
      </c>
      <c r="J206" s="45" t="n">
        <f aca="false">J208</f>
        <v>80940</v>
      </c>
      <c r="K206" s="186"/>
      <c r="L206" s="186" t="n">
        <f aca="false">L207+L208+L209+L210</f>
        <v>0</v>
      </c>
      <c r="M206" s="186" t="n">
        <f aca="false">M208+M209</f>
        <v>0</v>
      </c>
      <c r="N206" s="187"/>
      <c r="O206" s="39"/>
      <c r="P206" s="152"/>
      <c r="Q206" s="152"/>
      <c r="R206" s="152"/>
      <c r="S206" s="152"/>
      <c r="T206" s="152"/>
      <c r="U206" s="152"/>
      <c r="V206" s="152"/>
      <c r="W206" s="152"/>
      <c r="X206" s="152"/>
      <c r="Y206" s="152"/>
      <c r="Z206" s="152"/>
      <c r="AA206" s="152"/>
      <c r="AB206" s="152"/>
      <c r="AC206" s="152"/>
      <c r="AD206" s="152"/>
      <c r="AE206" s="152"/>
      <c r="AF206" s="152"/>
      <c r="AG206" s="152"/>
      <c r="AH206" s="152"/>
      <c r="AI206" s="152"/>
      <c r="AJ206" s="152"/>
      <c r="AK206" s="152"/>
      <c r="AL206" s="152"/>
      <c r="AM206" s="152"/>
      <c r="AN206" s="152"/>
      <c r="AO206" s="152"/>
      <c r="AP206" s="152"/>
      <c r="AQ206" s="152"/>
      <c r="AR206" s="152"/>
      <c r="AS206" s="152"/>
      <c r="AT206" s="152"/>
      <c r="AU206" s="152"/>
      <c r="AV206" s="152"/>
      <c r="AW206" s="152"/>
      <c r="AX206" s="152"/>
      <c r="AY206" s="152"/>
      <c r="AZ206" s="152"/>
      <c r="BA206" s="152"/>
      <c r="BB206" s="152"/>
      <c r="BC206" s="152"/>
      <c r="BD206" s="152"/>
      <c r="BE206" s="152"/>
      <c r="BF206" s="152"/>
      <c r="BG206" s="152"/>
      <c r="BH206" s="152"/>
      <c r="BI206" s="152"/>
      <c r="BJ206" s="152"/>
    </row>
    <row r="207" s="188" customFormat="true" ht="15.75" hidden="false" customHeight="false" outlineLevel="0" collapsed="false">
      <c r="A207" s="40"/>
      <c r="B207" s="31"/>
      <c r="C207" s="69"/>
      <c r="D207" s="31"/>
      <c r="E207" s="42"/>
      <c r="F207" s="52"/>
      <c r="G207" s="41"/>
      <c r="H207" s="44" t="s">
        <v>27</v>
      </c>
      <c r="I207" s="45"/>
      <c r="J207" s="45"/>
      <c r="K207" s="186"/>
      <c r="L207" s="186"/>
      <c r="M207" s="186"/>
      <c r="N207" s="187"/>
      <c r="O207" s="39"/>
      <c r="P207" s="152"/>
      <c r="Q207" s="152"/>
      <c r="R207" s="152"/>
      <c r="S207" s="152"/>
      <c r="T207" s="152"/>
      <c r="U207" s="152"/>
      <c r="V207" s="152"/>
      <c r="W207" s="152"/>
      <c r="X207" s="152"/>
      <c r="Y207" s="152"/>
      <c r="Z207" s="152"/>
      <c r="AA207" s="152"/>
      <c r="AB207" s="152"/>
      <c r="AC207" s="152"/>
      <c r="AD207" s="152"/>
      <c r="AE207" s="152"/>
      <c r="AF207" s="152"/>
      <c r="AG207" s="152"/>
      <c r="AH207" s="152"/>
      <c r="AI207" s="152"/>
      <c r="AJ207" s="152"/>
      <c r="AK207" s="152"/>
      <c r="AL207" s="152"/>
      <c r="AM207" s="152"/>
      <c r="AN207" s="152"/>
      <c r="AO207" s="152"/>
      <c r="AP207" s="152"/>
      <c r="AQ207" s="152"/>
      <c r="AR207" s="152"/>
      <c r="AS207" s="152"/>
      <c r="AT207" s="152"/>
      <c r="AU207" s="152"/>
      <c r="AV207" s="152"/>
      <c r="AW207" s="152"/>
      <c r="AX207" s="152"/>
      <c r="AY207" s="152"/>
      <c r="AZ207" s="152"/>
      <c r="BA207" s="152"/>
      <c r="BB207" s="152"/>
      <c r="BC207" s="152"/>
      <c r="BD207" s="152"/>
      <c r="BE207" s="152"/>
      <c r="BF207" s="152"/>
      <c r="BG207" s="152"/>
      <c r="BH207" s="152"/>
      <c r="BI207" s="152"/>
      <c r="BJ207" s="152"/>
    </row>
    <row r="208" s="188" customFormat="true" ht="15" hidden="false" customHeight="true" outlineLevel="0" collapsed="false">
      <c r="A208" s="40"/>
      <c r="B208" s="31"/>
      <c r="C208" s="69"/>
      <c r="D208" s="31"/>
      <c r="E208" s="42" t="s">
        <v>28</v>
      </c>
      <c r="F208" s="52"/>
      <c r="G208" s="41"/>
      <c r="H208" s="44" t="s">
        <v>29</v>
      </c>
      <c r="I208" s="56" t="n">
        <v>80940</v>
      </c>
      <c r="J208" s="56" t="n">
        <v>80940</v>
      </c>
      <c r="K208" s="186"/>
      <c r="L208" s="186"/>
      <c r="M208" s="186" t="n">
        <v>0</v>
      </c>
      <c r="N208" s="187"/>
      <c r="O208" s="39"/>
      <c r="P208" s="152"/>
      <c r="Q208" s="152"/>
      <c r="R208" s="152"/>
      <c r="S208" s="152"/>
      <c r="T208" s="152"/>
      <c r="U208" s="152"/>
      <c r="V208" s="152"/>
      <c r="W208" s="152"/>
      <c r="X208" s="152"/>
      <c r="Y208" s="152"/>
      <c r="Z208" s="152"/>
      <c r="AA208" s="152"/>
      <c r="AB208" s="152"/>
      <c r="AC208" s="152"/>
      <c r="AD208" s="152"/>
      <c r="AE208" s="152"/>
      <c r="AF208" s="152"/>
      <c r="AG208" s="152"/>
      <c r="AH208" s="152"/>
      <c r="AI208" s="152"/>
      <c r="AJ208" s="152"/>
      <c r="AK208" s="152"/>
      <c r="AL208" s="152"/>
      <c r="AM208" s="152"/>
      <c r="AN208" s="152"/>
      <c r="AO208" s="152"/>
      <c r="AP208" s="152"/>
      <c r="AQ208" s="152"/>
      <c r="AR208" s="152"/>
      <c r="AS208" s="152"/>
      <c r="AT208" s="152"/>
      <c r="AU208" s="152"/>
      <c r="AV208" s="152"/>
      <c r="AW208" s="152"/>
      <c r="AX208" s="152"/>
      <c r="AY208" s="152"/>
      <c r="AZ208" s="152"/>
      <c r="BA208" s="152"/>
      <c r="BB208" s="152"/>
      <c r="BC208" s="152"/>
      <c r="BD208" s="152"/>
      <c r="BE208" s="152"/>
      <c r="BF208" s="152"/>
      <c r="BG208" s="152"/>
      <c r="BH208" s="152"/>
      <c r="BI208" s="152"/>
      <c r="BJ208" s="152"/>
    </row>
    <row r="209" s="188" customFormat="true" ht="15" hidden="false" customHeight="true" outlineLevel="0" collapsed="false">
      <c r="A209" s="40"/>
      <c r="B209" s="31"/>
      <c r="C209" s="69"/>
      <c r="D209" s="31"/>
      <c r="E209" s="42" t="s">
        <v>30</v>
      </c>
      <c r="F209" s="52"/>
      <c r="G209" s="41"/>
      <c r="H209" s="44" t="s">
        <v>30</v>
      </c>
      <c r="I209" s="56" t="n">
        <v>0</v>
      </c>
      <c r="J209" s="46" t="n">
        <v>0</v>
      </c>
      <c r="K209" s="186" t="n">
        <v>0</v>
      </c>
      <c r="L209" s="186"/>
      <c r="M209" s="186" t="n">
        <v>0</v>
      </c>
      <c r="N209" s="187"/>
      <c r="O209" s="154"/>
      <c r="P209" s="152"/>
      <c r="Q209" s="152"/>
      <c r="R209" s="152"/>
      <c r="S209" s="152"/>
      <c r="T209" s="152"/>
      <c r="U209" s="152"/>
      <c r="V209" s="152"/>
      <c r="W209" s="152"/>
      <c r="X209" s="152"/>
      <c r="Y209" s="152"/>
      <c r="Z209" s="152"/>
      <c r="AA209" s="152"/>
      <c r="AB209" s="152"/>
      <c r="AC209" s="152"/>
      <c r="AD209" s="152"/>
      <c r="AE209" s="152"/>
      <c r="AF209" s="152"/>
      <c r="AG209" s="152"/>
      <c r="AH209" s="152"/>
      <c r="AI209" s="152"/>
      <c r="AJ209" s="152"/>
      <c r="AK209" s="152"/>
      <c r="AL209" s="152"/>
      <c r="AM209" s="152"/>
      <c r="AN209" s="152"/>
      <c r="AO209" s="152"/>
      <c r="AP209" s="152"/>
      <c r="AQ209" s="152"/>
      <c r="AR209" s="152"/>
      <c r="AS209" s="152"/>
      <c r="AT209" s="152"/>
      <c r="AU209" s="152"/>
      <c r="AV209" s="152"/>
      <c r="AW209" s="152"/>
      <c r="AX209" s="152"/>
      <c r="AY209" s="152"/>
      <c r="AZ209" s="152"/>
      <c r="BA209" s="152"/>
      <c r="BB209" s="152"/>
      <c r="BC209" s="152"/>
      <c r="BD209" s="152"/>
      <c r="BE209" s="152"/>
      <c r="BF209" s="152"/>
      <c r="BG209" s="152"/>
      <c r="BH209" s="152"/>
      <c r="BI209" s="152"/>
      <c r="BJ209" s="152"/>
    </row>
    <row r="210" s="188" customFormat="true" ht="51.75" hidden="false" customHeight="true" outlineLevel="0" collapsed="false">
      <c r="A210" s="40"/>
      <c r="B210" s="31"/>
      <c r="C210" s="69"/>
      <c r="D210" s="31"/>
      <c r="E210" s="42"/>
      <c r="F210" s="52"/>
      <c r="G210" s="41"/>
      <c r="H210" s="44" t="s">
        <v>31</v>
      </c>
      <c r="I210" s="56"/>
      <c r="J210" s="46"/>
      <c r="K210" s="186"/>
      <c r="L210" s="186"/>
      <c r="M210" s="186"/>
      <c r="N210" s="187"/>
      <c r="O210" s="154"/>
      <c r="P210" s="152"/>
      <c r="Q210" s="152"/>
      <c r="R210" s="152"/>
      <c r="S210" s="152"/>
      <c r="T210" s="152"/>
      <c r="U210" s="152"/>
      <c r="V210" s="152"/>
      <c r="W210" s="152"/>
      <c r="X210" s="152"/>
      <c r="Y210" s="152"/>
      <c r="Z210" s="152"/>
      <c r="AA210" s="152"/>
      <c r="AB210" s="152"/>
      <c r="AC210" s="152"/>
      <c r="AD210" s="152"/>
      <c r="AE210" s="152"/>
      <c r="AF210" s="152"/>
      <c r="AG210" s="152"/>
      <c r="AH210" s="152"/>
      <c r="AI210" s="152"/>
      <c r="AJ210" s="152"/>
      <c r="AK210" s="152"/>
      <c r="AL210" s="152"/>
      <c r="AM210" s="152"/>
      <c r="AN210" s="152"/>
      <c r="AO210" s="152"/>
      <c r="AP210" s="152"/>
      <c r="AQ210" s="152"/>
      <c r="AR210" s="152"/>
      <c r="AS210" s="152"/>
      <c r="AT210" s="152"/>
      <c r="AU210" s="152"/>
      <c r="AV210" s="152"/>
      <c r="AW210" s="152"/>
      <c r="AX210" s="152"/>
      <c r="AY210" s="152"/>
      <c r="AZ210" s="152"/>
      <c r="BA210" s="152"/>
      <c r="BB210" s="152"/>
      <c r="BC210" s="152"/>
      <c r="BD210" s="152"/>
      <c r="BE210" s="152"/>
      <c r="BF210" s="152"/>
      <c r="BG210" s="152"/>
      <c r="BH210" s="152"/>
      <c r="BI210" s="152"/>
      <c r="BJ210" s="152"/>
    </row>
    <row r="211" s="152" customFormat="true" ht="97.5" hidden="false" customHeight="true" outlineLevel="0" collapsed="false">
      <c r="A211" s="59" t="s">
        <v>180</v>
      </c>
      <c r="B211" s="98" t="s">
        <v>181</v>
      </c>
      <c r="C211" s="41" t="s">
        <v>162</v>
      </c>
      <c r="D211" s="98" t="s">
        <v>177</v>
      </c>
      <c r="E211" s="98" t="s">
        <v>25</v>
      </c>
      <c r="F211" s="53" t="n">
        <v>45382</v>
      </c>
      <c r="G211" s="41" t="s">
        <v>179</v>
      </c>
      <c r="H211" s="41" t="s">
        <v>25</v>
      </c>
      <c r="I211" s="61" t="s">
        <v>25</v>
      </c>
      <c r="J211" s="62" t="s">
        <v>25</v>
      </c>
      <c r="K211" s="159"/>
      <c r="L211" s="160"/>
      <c r="M211" s="161"/>
      <c r="N211" s="162"/>
      <c r="O211" s="154"/>
    </row>
    <row r="212" s="194" customFormat="true" ht="15" hidden="false" customHeight="true" outlineLevel="0" collapsed="false">
      <c r="A212" s="40" t="s">
        <v>182</v>
      </c>
      <c r="B212" s="31" t="s">
        <v>183</v>
      </c>
      <c r="C212" s="41" t="s">
        <v>25</v>
      </c>
      <c r="D212" s="31" t="s">
        <v>87</v>
      </c>
      <c r="E212" s="42" t="s">
        <v>24</v>
      </c>
      <c r="F212" s="84" t="s">
        <v>25</v>
      </c>
      <c r="G212" s="64" t="s">
        <v>25</v>
      </c>
      <c r="H212" s="44" t="s">
        <v>26</v>
      </c>
      <c r="I212" s="45" t="n">
        <f aca="false">I215</f>
        <v>50904</v>
      </c>
      <c r="J212" s="45" t="n">
        <v>5109.7</v>
      </c>
      <c r="K212" s="192"/>
      <c r="L212" s="192" t="n">
        <f aca="false">L215</f>
        <v>40000</v>
      </c>
      <c r="M212" s="192" t="n">
        <f aca="false">M215</f>
        <v>0</v>
      </c>
      <c r="N212" s="193"/>
      <c r="O212" s="39"/>
      <c r="P212" s="152"/>
      <c r="Q212" s="152"/>
      <c r="R212" s="152"/>
      <c r="S212" s="152"/>
      <c r="T212" s="152"/>
      <c r="U212" s="152"/>
      <c r="V212" s="152"/>
      <c r="W212" s="152"/>
      <c r="X212" s="152"/>
      <c r="Y212" s="152"/>
      <c r="Z212" s="152"/>
      <c r="AA212" s="152"/>
      <c r="AB212" s="152"/>
      <c r="AC212" s="152"/>
      <c r="AD212" s="152"/>
      <c r="AE212" s="152"/>
      <c r="AF212" s="152"/>
      <c r="AG212" s="152"/>
      <c r="AH212" s="152"/>
      <c r="AI212" s="152"/>
      <c r="AJ212" s="152"/>
      <c r="AK212" s="152"/>
      <c r="AL212" s="152"/>
      <c r="AM212" s="152"/>
      <c r="AN212" s="152"/>
      <c r="AO212" s="152"/>
      <c r="AP212" s="152"/>
      <c r="AQ212" s="152"/>
      <c r="AR212" s="152"/>
      <c r="AS212" s="152"/>
      <c r="AT212" s="152"/>
      <c r="AU212" s="152"/>
      <c r="AV212" s="152"/>
      <c r="AW212" s="152"/>
      <c r="AX212" s="152"/>
      <c r="AY212" s="152"/>
      <c r="AZ212" s="152"/>
      <c r="BA212" s="152"/>
      <c r="BB212" s="152"/>
      <c r="BC212" s="152"/>
      <c r="BD212" s="152"/>
      <c r="BE212" s="152"/>
      <c r="BF212" s="152"/>
      <c r="BG212" s="152"/>
      <c r="BH212" s="152"/>
      <c r="BI212" s="152"/>
      <c r="BJ212" s="152"/>
    </row>
    <row r="213" s="194" customFormat="true" ht="15.75" hidden="false" customHeight="false" outlineLevel="0" collapsed="false">
      <c r="A213" s="40"/>
      <c r="B213" s="31"/>
      <c r="C213" s="41"/>
      <c r="D213" s="31"/>
      <c r="E213" s="42"/>
      <c r="F213" s="84"/>
      <c r="G213" s="64"/>
      <c r="H213" s="44" t="s">
        <v>27</v>
      </c>
      <c r="I213" s="45"/>
      <c r="J213" s="45"/>
      <c r="K213" s="192"/>
      <c r="L213" s="192"/>
      <c r="M213" s="192"/>
      <c r="N213" s="193"/>
      <c r="O213" s="39"/>
      <c r="P213" s="152"/>
      <c r="Q213" s="152"/>
      <c r="R213" s="152"/>
      <c r="S213" s="152"/>
      <c r="T213" s="152"/>
      <c r="U213" s="152"/>
      <c r="V213" s="152"/>
      <c r="W213" s="152"/>
      <c r="X213" s="152"/>
      <c r="Y213" s="152"/>
      <c r="Z213" s="152"/>
      <c r="AA213" s="152"/>
      <c r="AB213" s="152"/>
      <c r="AC213" s="152"/>
      <c r="AD213" s="152"/>
      <c r="AE213" s="152"/>
      <c r="AF213" s="152"/>
      <c r="AG213" s="152"/>
      <c r="AH213" s="152"/>
      <c r="AI213" s="152"/>
      <c r="AJ213" s="152"/>
      <c r="AK213" s="152"/>
      <c r="AL213" s="152"/>
      <c r="AM213" s="152"/>
      <c r="AN213" s="152"/>
      <c r="AO213" s="152"/>
      <c r="AP213" s="152"/>
      <c r="AQ213" s="152"/>
      <c r="AR213" s="152"/>
      <c r="AS213" s="152"/>
      <c r="AT213" s="152"/>
      <c r="AU213" s="152"/>
      <c r="AV213" s="152"/>
      <c r="AW213" s="152"/>
      <c r="AX213" s="152"/>
      <c r="AY213" s="152"/>
      <c r="AZ213" s="152"/>
      <c r="BA213" s="152"/>
      <c r="BB213" s="152"/>
      <c r="BC213" s="152"/>
      <c r="BD213" s="152"/>
      <c r="BE213" s="152"/>
      <c r="BF213" s="152"/>
      <c r="BG213" s="152"/>
      <c r="BH213" s="152"/>
      <c r="BI213" s="152"/>
      <c r="BJ213" s="152"/>
    </row>
    <row r="214" s="194" customFormat="true" ht="15" hidden="false" customHeight="true" outlineLevel="0" collapsed="false">
      <c r="A214" s="40"/>
      <c r="B214" s="31"/>
      <c r="C214" s="41"/>
      <c r="D214" s="31"/>
      <c r="E214" s="42" t="s">
        <v>28</v>
      </c>
      <c r="F214" s="84"/>
      <c r="G214" s="64"/>
      <c r="H214" s="44" t="s">
        <v>29</v>
      </c>
      <c r="I214" s="45"/>
      <c r="J214" s="45"/>
      <c r="K214" s="192"/>
      <c r="L214" s="192"/>
      <c r="M214" s="192"/>
      <c r="N214" s="193"/>
      <c r="O214" s="39"/>
      <c r="P214" s="152"/>
      <c r="Q214" s="152"/>
      <c r="R214" s="152"/>
      <c r="S214" s="152"/>
      <c r="T214" s="152"/>
      <c r="U214" s="152"/>
      <c r="V214" s="152"/>
      <c r="W214" s="152"/>
      <c r="X214" s="152"/>
      <c r="Y214" s="152"/>
      <c r="Z214" s="152"/>
      <c r="AA214" s="152"/>
      <c r="AB214" s="152"/>
      <c r="AC214" s="152"/>
      <c r="AD214" s="152"/>
      <c r="AE214" s="152"/>
      <c r="AF214" s="152"/>
      <c r="AG214" s="152"/>
      <c r="AH214" s="152"/>
      <c r="AI214" s="152"/>
      <c r="AJ214" s="152"/>
      <c r="AK214" s="152"/>
      <c r="AL214" s="152"/>
      <c r="AM214" s="152"/>
      <c r="AN214" s="152"/>
      <c r="AO214" s="152"/>
      <c r="AP214" s="152"/>
      <c r="AQ214" s="152"/>
      <c r="AR214" s="152"/>
      <c r="AS214" s="152"/>
      <c r="AT214" s="152"/>
      <c r="AU214" s="152"/>
      <c r="AV214" s="152"/>
      <c r="AW214" s="152"/>
      <c r="AX214" s="152"/>
      <c r="AY214" s="152"/>
      <c r="AZ214" s="152"/>
      <c r="BA214" s="152"/>
      <c r="BB214" s="152"/>
      <c r="BC214" s="152"/>
      <c r="BD214" s="152"/>
      <c r="BE214" s="152"/>
      <c r="BF214" s="152"/>
      <c r="BG214" s="152"/>
      <c r="BH214" s="152"/>
      <c r="BI214" s="152"/>
      <c r="BJ214" s="152"/>
    </row>
    <row r="215" s="194" customFormat="true" ht="15" hidden="false" customHeight="true" outlineLevel="0" collapsed="false">
      <c r="A215" s="40"/>
      <c r="B215" s="31"/>
      <c r="C215" s="41"/>
      <c r="D215" s="31"/>
      <c r="E215" s="42" t="s">
        <v>30</v>
      </c>
      <c r="F215" s="84" t="n">
        <v>47453</v>
      </c>
      <c r="G215" s="64"/>
      <c r="H215" s="44" t="s">
        <v>30</v>
      </c>
      <c r="I215" s="45" t="n">
        <v>50904</v>
      </c>
      <c r="J215" s="45" t="n">
        <v>5109.7</v>
      </c>
      <c r="K215" s="192"/>
      <c r="L215" s="192" t="n">
        <f aca="false">L227</f>
        <v>40000</v>
      </c>
      <c r="M215" s="192" t="n">
        <v>0</v>
      </c>
      <c r="N215" s="193"/>
      <c r="O215" s="39"/>
      <c r="P215" s="152"/>
      <c r="Q215" s="152"/>
      <c r="R215" s="152"/>
      <c r="S215" s="152"/>
      <c r="T215" s="152"/>
      <c r="U215" s="152"/>
      <c r="V215" s="152"/>
      <c r="W215" s="152"/>
      <c r="X215" s="152"/>
      <c r="Y215" s="152"/>
      <c r="Z215" s="152"/>
      <c r="AA215" s="152"/>
      <c r="AB215" s="152"/>
      <c r="AC215" s="152"/>
      <c r="AD215" s="152"/>
      <c r="AE215" s="152"/>
      <c r="AF215" s="152"/>
      <c r="AG215" s="152"/>
      <c r="AH215" s="152"/>
      <c r="AI215" s="152"/>
      <c r="AJ215" s="152"/>
      <c r="AK215" s="152"/>
      <c r="AL215" s="152"/>
      <c r="AM215" s="152"/>
      <c r="AN215" s="152"/>
      <c r="AO215" s="152"/>
      <c r="AP215" s="152"/>
      <c r="AQ215" s="152"/>
      <c r="AR215" s="152"/>
      <c r="AS215" s="152"/>
      <c r="AT215" s="152"/>
      <c r="AU215" s="152"/>
      <c r="AV215" s="152"/>
      <c r="AW215" s="152"/>
      <c r="AX215" s="152"/>
      <c r="AY215" s="152"/>
      <c r="AZ215" s="152"/>
      <c r="BA215" s="152"/>
      <c r="BB215" s="152"/>
      <c r="BC215" s="152"/>
      <c r="BD215" s="152"/>
      <c r="BE215" s="152"/>
      <c r="BF215" s="152"/>
      <c r="BG215" s="152"/>
      <c r="BH215" s="152"/>
      <c r="BI215" s="152"/>
      <c r="BJ215" s="152"/>
    </row>
    <row r="216" s="188" customFormat="true" ht="15.75" hidden="false" customHeight="true" outlineLevel="0" collapsed="false">
      <c r="A216" s="40"/>
      <c r="B216" s="31"/>
      <c r="C216" s="41"/>
      <c r="D216" s="31"/>
      <c r="E216" s="42"/>
      <c r="F216" s="84"/>
      <c r="G216" s="64"/>
      <c r="H216" s="44" t="s">
        <v>31</v>
      </c>
      <c r="I216" s="45"/>
      <c r="J216" s="45"/>
      <c r="K216" s="192"/>
      <c r="L216" s="192"/>
      <c r="M216" s="192"/>
      <c r="N216" s="193"/>
      <c r="O216" s="39"/>
      <c r="P216" s="152"/>
      <c r="Q216" s="152"/>
      <c r="R216" s="152"/>
      <c r="S216" s="152"/>
      <c r="T216" s="152"/>
      <c r="U216" s="152"/>
      <c r="V216" s="152"/>
      <c r="W216" s="152"/>
      <c r="X216" s="152"/>
      <c r="Y216" s="152"/>
      <c r="Z216" s="152"/>
      <c r="AA216" s="152"/>
      <c r="AB216" s="152"/>
      <c r="AC216" s="152"/>
      <c r="AD216" s="152"/>
      <c r="AE216" s="152"/>
      <c r="AF216" s="152"/>
      <c r="AG216" s="152"/>
      <c r="AH216" s="152"/>
      <c r="AI216" s="152"/>
      <c r="AJ216" s="152"/>
      <c r="AK216" s="152"/>
      <c r="AL216" s="152"/>
      <c r="AM216" s="152"/>
      <c r="AN216" s="152"/>
      <c r="AO216" s="152"/>
      <c r="AP216" s="152"/>
      <c r="AQ216" s="152"/>
      <c r="AR216" s="152"/>
      <c r="AS216" s="152"/>
      <c r="AT216" s="152"/>
      <c r="AU216" s="152"/>
      <c r="AV216" s="152"/>
      <c r="AW216" s="152"/>
      <c r="AX216" s="152"/>
      <c r="AY216" s="152"/>
      <c r="AZ216" s="152"/>
      <c r="BA216" s="152"/>
      <c r="BB216" s="152"/>
      <c r="BC216" s="152"/>
      <c r="BD216" s="152"/>
      <c r="BE216" s="152"/>
      <c r="BF216" s="152"/>
      <c r="BG216" s="152"/>
      <c r="BH216" s="152"/>
      <c r="BI216" s="152"/>
      <c r="BJ216" s="152"/>
      <c r="BK216" s="194"/>
      <c r="BL216" s="194"/>
      <c r="BM216" s="194"/>
      <c r="BN216" s="194"/>
      <c r="BO216" s="194"/>
      <c r="BP216" s="194"/>
      <c r="BQ216" s="194"/>
      <c r="BR216" s="194"/>
      <c r="BS216" s="194"/>
      <c r="BT216" s="194"/>
      <c r="BU216" s="194"/>
      <c r="BV216" s="194"/>
      <c r="BW216" s="194"/>
      <c r="BX216" s="194"/>
      <c r="BY216" s="194"/>
      <c r="BZ216" s="194"/>
      <c r="CA216" s="194"/>
      <c r="CB216" s="194"/>
      <c r="CC216" s="194"/>
      <c r="CD216" s="194"/>
      <c r="CE216" s="194"/>
      <c r="CF216" s="194"/>
      <c r="CG216" s="194"/>
      <c r="CH216" s="194"/>
      <c r="CI216" s="194"/>
      <c r="CJ216" s="194"/>
      <c r="CK216" s="194"/>
      <c r="CL216" s="194"/>
      <c r="CM216" s="194"/>
      <c r="CN216" s="194"/>
      <c r="CO216" s="194"/>
      <c r="CP216" s="194"/>
      <c r="CQ216" s="194"/>
      <c r="CR216" s="194"/>
      <c r="CS216" s="194"/>
      <c r="CT216" s="194"/>
      <c r="CU216" s="194"/>
      <c r="CV216" s="194"/>
      <c r="CW216" s="194"/>
      <c r="CX216" s="194"/>
      <c r="CY216" s="194"/>
      <c r="CZ216" s="194"/>
      <c r="DA216" s="194"/>
      <c r="DB216" s="194"/>
      <c r="DC216" s="194"/>
      <c r="DD216" s="194"/>
      <c r="DE216" s="194"/>
      <c r="DF216" s="194"/>
      <c r="DG216" s="194"/>
      <c r="DH216" s="194"/>
      <c r="DI216" s="194"/>
      <c r="DJ216" s="194"/>
      <c r="DK216" s="194"/>
      <c r="DL216" s="194"/>
      <c r="DM216" s="194"/>
      <c r="DN216" s="194"/>
      <c r="DO216" s="194"/>
      <c r="DP216" s="194"/>
      <c r="DQ216" s="194"/>
      <c r="DR216" s="194"/>
      <c r="DS216" s="194"/>
      <c r="DT216" s="194"/>
      <c r="DU216" s="194"/>
      <c r="DV216" s="194"/>
      <c r="DW216" s="194"/>
      <c r="DX216" s="194"/>
      <c r="DY216" s="194"/>
      <c r="DZ216" s="194"/>
      <c r="EA216" s="194"/>
      <c r="EB216" s="194"/>
      <c r="EC216" s="194"/>
      <c r="ED216" s="194"/>
      <c r="EE216" s="194"/>
      <c r="EF216" s="194"/>
      <c r="EG216" s="194"/>
      <c r="EH216" s="194"/>
      <c r="EI216" s="194"/>
      <c r="EJ216" s="194"/>
      <c r="EK216" s="194"/>
      <c r="EL216" s="194"/>
      <c r="EM216" s="194"/>
      <c r="EN216" s="194"/>
      <c r="EO216" s="194"/>
      <c r="EP216" s="194"/>
      <c r="EQ216" s="194"/>
      <c r="ER216" s="194"/>
      <c r="ES216" s="194"/>
      <c r="ET216" s="194"/>
      <c r="EU216" s="194"/>
      <c r="EV216" s="194"/>
      <c r="EW216" s="194"/>
      <c r="EX216" s="194"/>
      <c r="EY216" s="194"/>
      <c r="EZ216" s="194"/>
      <c r="FA216" s="194"/>
      <c r="FB216" s="194"/>
      <c r="FC216" s="194"/>
      <c r="FD216" s="194"/>
      <c r="FE216" s="194"/>
      <c r="FF216" s="194"/>
      <c r="FG216" s="194"/>
      <c r="FH216" s="194"/>
      <c r="FI216" s="194"/>
      <c r="FJ216" s="194"/>
      <c r="FK216" s="194"/>
      <c r="FL216" s="194"/>
      <c r="FM216" s="194"/>
      <c r="FN216" s="194"/>
      <c r="FO216" s="194"/>
      <c r="FP216" s="194"/>
      <c r="FQ216" s="194"/>
      <c r="FR216" s="194"/>
      <c r="FS216" s="194"/>
      <c r="FT216" s="194"/>
      <c r="FU216" s="194"/>
      <c r="FV216" s="194"/>
      <c r="FW216" s="194"/>
      <c r="FX216" s="194"/>
      <c r="FY216" s="194"/>
      <c r="FZ216" s="194"/>
      <c r="GA216" s="194"/>
      <c r="GB216" s="194"/>
      <c r="GC216" s="194"/>
      <c r="GD216" s="194"/>
      <c r="GE216" s="194"/>
      <c r="GF216" s="194"/>
      <c r="GG216" s="194"/>
      <c r="GH216" s="194"/>
      <c r="GI216" s="194"/>
      <c r="GJ216" s="194"/>
      <c r="GK216" s="194"/>
      <c r="GL216" s="194"/>
      <c r="GM216" s="194"/>
      <c r="GN216" s="194"/>
      <c r="GO216" s="194"/>
      <c r="GP216" s="194"/>
      <c r="GQ216" s="194"/>
      <c r="GR216" s="194"/>
      <c r="GS216" s="194"/>
      <c r="GT216" s="194"/>
      <c r="GU216" s="194"/>
      <c r="GV216" s="194"/>
      <c r="GW216" s="194"/>
      <c r="GX216" s="194"/>
      <c r="GY216" s="194"/>
      <c r="GZ216" s="194"/>
      <c r="HA216" s="194"/>
      <c r="HB216" s="194"/>
      <c r="HC216" s="194"/>
      <c r="HD216" s="194"/>
      <c r="HE216" s="194"/>
      <c r="HF216" s="194"/>
      <c r="HG216" s="194"/>
      <c r="HH216" s="194"/>
      <c r="HI216" s="194"/>
      <c r="HJ216" s="194"/>
      <c r="HK216" s="194"/>
      <c r="HL216" s="194"/>
      <c r="HM216" s="194"/>
      <c r="HN216" s="194"/>
      <c r="HO216" s="194"/>
      <c r="HP216" s="194"/>
      <c r="HQ216" s="194"/>
      <c r="HR216" s="194"/>
      <c r="HS216" s="194"/>
      <c r="HT216" s="194"/>
      <c r="HU216" s="194"/>
      <c r="HV216" s="194"/>
      <c r="HW216" s="194"/>
      <c r="HX216" s="194"/>
      <c r="HY216" s="194"/>
      <c r="HZ216" s="194"/>
      <c r="IA216" s="194"/>
      <c r="IB216" s="194"/>
      <c r="IC216" s="194"/>
      <c r="ID216" s="194"/>
      <c r="IE216" s="194"/>
      <c r="IF216" s="194"/>
      <c r="IG216" s="194"/>
      <c r="IH216" s="194"/>
      <c r="II216" s="194"/>
      <c r="IJ216" s="194"/>
      <c r="IK216" s="194"/>
      <c r="IL216" s="194"/>
      <c r="IM216" s="194"/>
      <c r="IN216" s="194"/>
      <c r="IO216" s="194"/>
      <c r="IP216" s="194"/>
      <c r="IQ216" s="194"/>
      <c r="IR216" s="194"/>
      <c r="IS216" s="194"/>
      <c r="IT216" s="194"/>
      <c r="IU216" s="194"/>
      <c r="IV216" s="194"/>
      <c r="IW216" s="194"/>
    </row>
    <row r="217" s="188" customFormat="true" ht="15" hidden="false" customHeight="true" outlineLevel="0" collapsed="false">
      <c r="A217" s="195" t="s">
        <v>40</v>
      </c>
      <c r="B217" s="31" t="s">
        <v>184</v>
      </c>
      <c r="C217" s="41" t="s">
        <v>22</v>
      </c>
      <c r="D217" s="31" t="s">
        <v>177</v>
      </c>
      <c r="E217" s="42" t="s">
        <v>24</v>
      </c>
      <c r="F217" s="84" t="n">
        <v>45657</v>
      </c>
      <c r="G217" s="196"/>
      <c r="H217" s="64" t="s">
        <v>26</v>
      </c>
      <c r="I217" s="177" t="n">
        <v>0</v>
      </c>
      <c r="J217" s="177" t="n">
        <v>0</v>
      </c>
      <c r="K217" s="197"/>
      <c r="L217" s="186"/>
      <c r="M217" s="186"/>
      <c r="N217" s="186"/>
      <c r="O217" s="198"/>
      <c r="P217" s="39"/>
      <c r="Q217" s="152"/>
      <c r="R217" s="152"/>
      <c r="S217" s="152"/>
      <c r="T217" s="152"/>
      <c r="U217" s="152"/>
      <c r="V217" s="152"/>
      <c r="W217" s="152"/>
      <c r="X217" s="152"/>
      <c r="Y217" s="152"/>
      <c r="Z217" s="152"/>
      <c r="AA217" s="152"/>
      <c r="AB217" s="152"/>
      <c r="AC217" s="152"/>
      <c r="AD217" s="152"/>
      <c r="AE217" s="152"/>
      <c r="AF217" s="152"/>
      <c r="AG217" s="152"/>
      <c r="AH217" s="152"/>
      <c r="AI217" s="152"/>
      <c r="AJ217" s="152"/>
      <c r="AK217" s="152"/>
      <c r="AL217" s="152"/>
      <c r="AM217" s="152"/>
      <c r="AN217" s="152"/>
      <c r="AO217" s="152"/>
      <c r="AP217" s="152"/>
      <c r="AQ217" s="152"/>
      <c r="AR217" s="152"/>
      <c r="AS217" s="152"/>
      <c r="AT217" s="152"/>
      <c r="AU217" s="152"/>
      <c r="AV217" s="152"/>
      <c r="AW217" s="152"/>
      <c r="AX217" s="152"/>
      <c r="AY217" s="152"/>
      <c r="AZ217" s="152"/>
      <c r="BA217" s="152"/>
      <c r="BB217" s="152"/>
      <c r="BC217" s="152"/>
      <c r="BD217" s="152"/>
      <c r="BE217" s="152"/>
      <c r="BF217" s="152"/>
      <c r="BG217" s="152"/>
      <c r="BH217" s="152"/>
      <c r="BI217" s="152"/>
      <c r="BJ217" s="152"/>
    </row>
    <row r="218" s="188" customFormat="true" ht="15.75" hidden="false" customHeight="false" outlineLevel="0" collapsed="false">
      <c r="A218" s="195"/>
      <c r="B218" s="31"/>
      <c r="C218" s="41"/>
      <c r="D218" s="31"/>
      <c r="E218" s="42"/>
      <c r="F218" s="84"/>
      <c r="G218" s="196"/>
      <c r="H218" s="64" t="s">
        <v>27</v>
      </c>
      <c r="I218" s="177"/>
      <c r="J218" s="177"/>
      <c r="K218" s="197"/>
      <c r="L218" s="186"/>
      <c r="M218" s="186"/>
      <c r="N218" s="187"/>
      <c r="O218" s="39"/>
      <c r="P218" s="152"/>
      <c r="Q218" s="152"/>
      <c r="R218" s="152"/>
      <c r="S218" s="152"/>
      <c r="T218" s="152"/>
      <c r="U218" s="152"/>
      <c r="V218" s="152"/>
      <c r="W218" s="152"/>
      <c r="X218" s="152"/>
      <c r="Y218" s="152"/>
      <c r="Z218" s="152"/>
      <c r="AA218" s="152"/>
      <c r="AB218" s="152"/>
      <c r="AC218" s="152"/>
      <c r="AD218" s="152"/>
      <c r="AE218" s="152"/>
      <c r="AF218" s="152"/>
      <c r="AG218" s="152"/>
      <c r="AH218" s="152"/>
      <c r="AI218" s="152"/>
      <c r="AJ218" s="152"/>
      <c r="AK218" s="152"/>
      <c r="AL218" s="152"/>
      <c r="AM218" s="152"/>
      <c r="AN218" s="152"/>
      <c r="AO218" s="152"/>
      <c r="AP218" s="152"/>
      <c r="AQ218" s="152"/>
      <c r="AR218" s="152"/>
      <c r="AS218" s="152"/>
      <c r="AT218" s="152"/>
      <c r="AU218" s="152"/>
      <c r="AV218" s="152"/>
      <c r="AW218" s="152"/>
      <c r="AX218" s="152"/>
      <c r="AY218" s="152"/>
      <c r="AZ218" s="152"/>
      <c r="BA218" s="152"/>
      <c r="BB218" s="152"/>
      <c r="BC218" s="152"/>
      <c r="BD218" s="152"/>
      <c r="BE218" s="152"/>
      <c r="BF218" s="152"/>
      <c r="BG218" s="152"/>
      <c r="BH218" s="152"/>
      <c r="BI218" s="152"/>
      <c r="BJ218" s="152"/>
    </row>
    <row r="219" s="188" customFormat="true" ht="15" hidden="false" customHeight="true" outlineLevel="0" collapsed="false">
      <c r="A219" s="195"/>
      <c r="B219" s="31"/>
      <c r="C219" s="41"/>
      <c r="D219" s="31"/>
      <c r="E219" s="42" t="s">
        <v>28</v>
      </c>
      <c r="F219" s="84"/>
      <c r="G219" s="196"/>
      <c r="H219" s="64" t="s">
        <v>29</v>
      </c>
      <c r="I219" s="177"/>
      <c r="J219" s="177"/>
      <c r="K219" s="197"/>
      <c r="L219" s="186"/>
      <c r="M219" s="186"/>
      <c r="N219" s="187"/>
      <c r="O219" s="39"/>
      <c r="P219" s="152"/>
      <c r="Q219" s="152"/>
      <c r="R219" s="152"/>
      <c r="S219" s="152"/>
      <c r="T219" s="152"/>
      <c r="U219" s="152"/>
      <c r="V219" s="152"/>
      <c r="W219" s="152"/>
      <c r="X219" s="152"/>
      <c r="Y219" s="152"/>
      <c r="Z219" s="152"/>
      <c r="AA219" s="152"/>
      <c r="AB219" s="152"/>
      <c r="AC219" s="152"/>
      <c r="AD219" s="152"/>
      <c r="AE219" s="152"/>
      <c r="AF219" s="152"/>
      <c r="AG219" s="152"/>
      <c r="AH219" s="152"/>
      <c r="AI219" s="152"/>
      <c r="AJ219" s="152"/>
      <c r="AK219" s="152"/>
      <c r="AL219" s="152"/>
      <c r="AM219" s="152"/>
      <c r="AN219" s="152"/>
      <c r="AO219" s="152"/>
      <c r="AP219" s="152"/>
      <c r="AQ219" s="152"/>
      <c r="AR219" s="152"/>
      <c r="AS219" s="152"/>
      <c r="AT219" s="152"/>
      <c r="AU219" s="152"/>
      <c r="AV219" s="152"/>
      <c r="AW219" s="152"/>
      <c r="AX219" s="152"/>
      <c r="AY219" s="152"/>
      <c r="AZ219" s="152"/>
      <c r="BA219" s="152"/>
      <c r="BB219" s="152"/>
      <c r="BC219" s="152"/>
      <c r="BD219" s="152"/>
      <c r="BE219" s="152"/>
      <c r="BF219" s="152"/>
      <c r="BG219" s="152"/>
      <c r="BH219" s="152"/>
      <c r="BI219" s="152"/>
      <c r="BJ219" s="152"/>
    </row>
    <row r="220" s="188" customFormat="true" ht="15" hidden="false" customHeight="true" outlineLevel="0" collapsed="false">
      <c r="A220" s="195"/>
      <c r="B220" s="31"/>
      <c r="C220" s="41"/>
      <c r="D220" s="31"/>
      <c r="E220" s="42" t="s">
        <v>30</v>
      </c>
      <c r="F220" s="84"/>
      <c r="G220" s="196"/>
      <c r="H220" s="44" t="s">
        <v>30</v>
      </c>
      <c r="I220" s="177" t="n">
        <v>0</v>
      </c>
      <c r="J220" s="199" t="n">
        <v>0</v>
      </c>
      <c r="K220" s="186"/>
      <c r="L220" s="186"/>
      <c r="M220" s="186"/>
      <c r="N220" s="187"/>
      <c r="O220" s="154"/>
      <c r="P220" s="152"/>
      <c r="Q220" s="152"/>
      <c r="R220" s="152"/>
      <c r="S220" s="152"/>
      <c r="T220" s="152"/>
      <c r="U220" s="152"/>
      <c r="V220" s="152"/>
      <c r="W220" s="152"/>
      <c r="X220" s="152"/>
      <c r="Y220" s="152"/>
      <c r="Z220" s="152"/>
      <c r="AA220" s="152"/>
      <c r="AB220" s="152"/>
      <c r="AC220" s="152"/>
      <c r="AD220" s="152"/>
      <c r="AE220" s="152"/>
      <c r="AF220" s="152"/>
      <c r="AG220" s="152"/>
      <c r="AH220" s="152"/>
      <c r="AI220" s="152"/>
      <c r="AJ220" s="152"/>
      <c r="AK220" s="152"/>
      <c r="AL220" s="152"/>
      <c r="AM220" s="152"/>
      <c r="AN220" s="152"/>
      <c r="AO220" s="152"/>
      <c r="AP220" s="152"/>
      <c r="AQ220" s="152"/>
      <c r="AR220" s="152"/>
      <c r="AS220" s="152"/>
      <c r="AT220" s="152"/>
      <c r="AU220" s="152"/>
      <c r="AV220" s="152"/>
      <c r="AW220" s="152"/>
      <c r="AX220" s="152"/>
      <c r="AY220" s="152"/>
      <c r="AZ220" s="152"/>
      <c r="BA220" s="152"/>
      <c r="BB220" s="152"/>
      <c r="BC220" s="152"/>
      <c r="BD220" s="152"/>
      <c r="BE220" s="152"/>
      <c r="BF220" s="152"/>
      <c r="BG220" s="152"/>
      <c r="BH220" s="152"/>
      <c r="BI220" s="152"/>
      <c r="BJ220" s="152"/>
    </row>
    <row r="221" s="152" customFormat="true" ht="18.75" hidden="false" customHeight="true" outlineLevel="0" collapsed="false">
      <c r="A221" s="195"/>
      <c r="B221" s="31"/>
      <c r="C221" s="41"/>
      <c r="D221" s="31"/>
      <c r="E221" s="42"/>
      <c r="F221" s="84"/>
      <c r="G221" s="196"/>
      <c r="H221" s="44" t="s">
        <v>31</v>
      </c>
      <c r="I221" s="177"/>
      <c r="J221" s="199"/>
      <c r="K221" s="186"/>
      <c r="L221" s="186"/>
      <c r="M221" s="186"/>
      <c r="N221" s="187"/>
      <c r="O221" s="154"/>
      <c r="BK221" s="188"/>
      <c r="BL221" s="188"/>
      <c r="BM221" s="188"/>
      <c r="BN221" s="188"/>
      <c r="BO221" s="188"/>
      <c r="BP221" s="188"/>
      <c r="BQ221" s="188"/>
      <c r="BR221" s="188"/>
      <c r="BS221" s="188"/>
      <c r="BT221" s="188"/>
      <c r="BU221" s="188"/>
      <c r="BV221" s="188"/>
      <c r="BW221" s="188"/>
      <c r="BX221" s="188"/>
      <c r="BY221" s="188"/>
      <c r="BZ221" s="188"/>
      <c r="CA221" s="188"/>
      <c r="CB221" s="188"/>
      <c r="CC221" s="188"/>
      <c r="CD221" s="188"/>
      <c r="CE221" s="188"/>
      <c r="CF221" s="188"/>
      <c r="CG221" s="188"/>
      <c r="CH221" s="188"/>
      <c r="CI221" s="188"/>
      <c r="CJ221" s="188"/>
      <c r="CK221" s="188"/>
      <c r="CL221" s="188"/>
      <c r="CM221" s="188"/>
      <c r="CN221" s="188"/>
      <c r="CO221" s="188"/>
      <c r="CP221" s="188"/>
      <c r="CQ221" s="188"/>
      <c r="CR221" s="188"/>
      <c r="CS221" s="188"/>
      <c r="CT221" s="188"/>
      <c r="CU221" s="188"/>
      <c r="CV221" s="188"/>
      <c r="CW221" s="188"/>
      <c r="CX221" s="188"/>
      <c r="CY221" s="188"/>
      <c r="CZ221" s="188"/>
      <c r="DA221" s="188"/>
      <c r="DB221" s="188"/>
      <c r="DC221" s="188"/>
      <c r="DD221" s="188"/>
      <c r="DE221" s="188"/>
      <c r="DF221" s="188"/>
      <c r="DG221" s="188"/>
      <c r="DH221" s="188"/>
      <c r="DI221" s="188"/>
      <c r="DJ221" s="188"/>
      <c r="DK221" s="188"/>
      <c r="DL221" s="188"/>
      <c r="DM221" s="188"/>
      <c r="DN221" s="188"/>
      <c r="DO221" s="188"/>
      <c r="DP221" s="188"/>
      <c r="DQ221" s="188"/>
      <c r="DR221" s="188"/>
      <c r="DS221" s="188"/>
      <c r="DT221" s="188"/>
      <c r="DU221" s="188"/>
      <c r="DV221" s="188"/>
      <c r="DW221" s="188"/>
      <c r="DX221" s="188"/>
      <c r="DY221" s="188"/>
      <c r="DZ221" s="188"/>
      <c r="EA221" s="188"/>
      <c r="EB221" s="188"/>
      <c r="EC221" s="188"/>
      <c r="ED221" s="188"/>
      <c r="EE221" s="188"/>
      <c r="EF221" s="188"/>
      <c r="EG221" s="188"/>
      <c r="EH221" s="188"/>
      <c r="EI221" s="188"/>
      <c r="EJ221" s="188"/>
      <c r="EK221" s="188"/>
      <c r="EL221" s="188"/>
      <c r="EM221" s="188"/>
      <c r="EN221" s="188"/>
      <c r="EO221" s="188"/>
      <c r="EP221" s="188"/>
      <c r="EQ221" s="188"/>
      <c r="ER221" s="188"/>
      <c r="ES221" s="188"/>
      <c r="ET221" s="188"/>
      <c r="EU221" s="188"/>
      <c r="EV221" s="188"/>
      <c r="EW221" s="188"/>
      <c r="EX221" s="188"/>
      <c r="EY221" s="188"/>
      <c r="EZ221" s="188"/>
      <c r="FA221" s="188"/>
      <c r="FB221" s="188"/>
      <c r="FC221" s="188"/>
      <c r="FD221" s="188"/>
      <c r="FE221" s="188"/>
      <c r="FF221" s="188"/>
      <c r="FG221" s="188"/>
      <c r="FH221" s="188"/>
      <c r="FI221" s="188"/>
      <c r="FJ221" s="188"/>
      <c r="FK221" s="188"/>
      <c r="FL221" s="188"/>
      <c r="FM221" s="188"/>
      <c r="FN221" s="188"/>
      <c r="FO221" s="188"/>
      <c r="FP221" s="188"/>
      <c r="FQ221" s="188"/>
      <c r="FR221" s="188"/>
      <c r="FS221" s="188"/>
      <c r="FT221" s="188"/>
      <c r="FU221" s="188"/>
      <c r="FV221" s="188"/>
      <c r="FW221" s="188"/>
      <c r="FX221" s="188"/>
      <c r="FY221" s="188"/>
      <c r="FZ221" s="188"/>
      <c r="GA221" s="188"/>
      <c r="GB221" s="188"/>
      <c r="GC221" s="188"/>
      <c r="GD221" s="188"/>
      <c r="GE221" s="188"/>
      <c r="GF221" s="188"/>
      <c r="GG221" s="188"/>
      <c r="GH221" s="188"/>
      <c r="GI221" s="188"/>
      <c r="GJ221" s="188"/>
      <c r="GK221" s="188"/>
      <c r="GL221" s="188"/>
      <c r="GM221" s="188"/>
      <c r="GN221" s="188"/>
      <c r="GO221" s="188"/>
      <c r="GP221" s="188"/>
      <c r="GQ221" s="188"/>
      <c r="GR221" s="188"/>
      <c r="GS221" s="188"/>
      <c r="GT221" s="188"/>
      <c r="GU221" s="188"/>
      <c r="GV221" s="188"/>
      <c r="GW221" s="188"/>
      <c r="GX221" s="188"/>
      <c r="GY221" s="188"/>
      <c r="GZ221" s="188"/>
      <c r="HA221" s="188"/>
      <c r="HB221" s="188"/>
      <c r="HC221" s="188"/>
      <c r="HD221" s="188"/>
      <c r="HE221" s="188"/>
      <c r="HF221" s="188"/>
      <c r="HG221" s="188"/>
      <c r="HH221" s="188"/>
      <c r="HI221" s="188"/>
      <c r="HJ221" s="188"/>
      <c r="HK221" s="188"/>
      <c r="HL221" s="188"/>
      <c r="HM221" s="188"/>
      <c r="HN221" s="188"/>
      <c r="HO221" s="188"/>
      <c r="HP221" s="188"/>
      <c r="HQ221" s="188"/>
      <c r="HR221" s="188"/>
      <c r="HS221" s="188"/>
      <c r="HT221" s="188"/>
      <c r="HU221" s="188"/>
      <c r="HV221" s="188"/>
      <c r="HW221" s="188"/>
      <c r="HX221" s="188"/>
      <c r="HY221" s="188"/>
      <c r="HZ221" s="188"/>
      <c r="IA221" s="188"/>
      <c r="IB221" s="188"/>
      <c r="IC221" s="188"/>
      <c r="ID221" s="188"/>
      <c r="IE221" s="188"/>
      <c r="IF221" s="188"/>
      <c r="IG221" s="188"/>
      <c r="IH221" s="188"/>
      <c r="II221" s="188"/>
      <c r="IJ221" s="188"/>
      <c r="IK221" s="188"/>
      <c r="IL221" s="188"/>
      <c r="IM221" s="188"/>
      <c r="IN221" s="188"/>
      <c r="IO221" s="188"/>
      <c r="IP221" s="188"/>
      <c r="IQ221" s="188"/>
      <c r="IR221" s="188"/>
      <c r="IS221" s="188"/>
      <c r="IT221" s="188"/>
      <c r="IU221" s="188"/>
      <c r="IV221" s="188"/>
      <c r="IW221" s="188"/>
    </row>
    <row r="222" s="152" customFormat="true" ht="99" hidden="false" customHeight="true" outlineLevel="0" collapsed="false">
      <c r="A222" s="59" t="s">
        <v>44</v>
      </c>
      <c r="B222" s="98" t="s">
        <v>185</v>
      </c>
      <c r="C222" s="69" t="s">
        <v>22</v>
      </c>
      <c r="D222" s="41" t="s">
        <v>177</v>
      </c>
      <c r="E222" s="41" t="s">
        <v>25</v>
      </c>
      <c r="F222" s="54" t="n">
        <v>45413</v>
      </c>
      <c r="G222" s="60"/>
      <c r="H222" s="41" t="s">
        <v>25</v>
      </c>
      <c r="I222" s="61" t="s">
        <v>25</v>
      </c>
      <c r="J222" s="62" t="s">
        <v>25</v>
      </c>
      <c r="K222" s="159"/>
      <c r="L222" s="160"/>
      <c r="M222" s="161"/>
      <c r="N222" s="162"/>
      <c r="O222" s="154"/>
    </row>
    <row r="223" s="188" customFormat="true" ht="70.5" hidden="false" customHeight="true" outlineLevel="0" collapsed="false">
      <c r="A223" s="59" t="s">
        <v>48</v>
      </c>
      <c r="B223" s="98" t="s">
        <v>186</v>
      </c>
      <c r="C223" s="98" t="s">
        <v>22</v>
      </c>
      <c r="D223" s="98" t="s">
        <v>177</v>
      </c>
      <c r="E223" s="98" t="s">
        <v>25</v>
      </c>
      <c r="F223" s="165" t="n">
        <v>45657</v>
      </c>
      <c r="G223" s="166"/>
      <c r="H223" s="41" t="s">
        <v>25</v>
      </c>
      <c r="I223" s="61" t="s">
        <v>25</v>
      </c>
      <c r="J223" s="62" t="s">
        <v>25</v>
      </c>
      <c r="K223" s="159"/>
      <c r="L223" s="160"/>
      <c r="M223" s="161"/>
      <c r="N223" s="162"/>
      <c r="O223" s="154"/>
      <c r="P223" s="152"/>
      <c r="Q223" s="152"/>
      <c r="R223" s="152"/>
      <c r="S223" s="152"/>
      <c r="T223" s="152"/>
      <c r="U223" s="152"/>
      <c r="V223" s="152"/>
      <c r="W223" s="152"/>
      <c r="X223" s="152"/>
      <c r="Y223" s="152"/>
      <c r="Z223" s="152"/>
      <c r="AA223" s="152"/>
      <c r="AB223" s="152"/>
      <c r="AC223" s="152"/>
      <c r="AD223" s="152"/>
      <c r="AE223" s="152"/>
      <c r="AF223" s="152"/>
      <c r="AG223" s="152"/>
      <c r="AH223" s="152"/>
      <c r="AI223" s="152"/>
      <c r="AJ223" s="152"/>
      <c r="AK223" s="152"/>
      <c r="AL223" s="152"/>
      <c r="AM223" s="152"/>
      <c r="AN223" s="152"/>
      <c r="AO223" s="152"/>
      <c r="AP223" s="152"/>
      <c r="AQ223" s="152"/>
      <c r="AR223" s="152"/>
      <c r="AS223" s="152"/>
      <c r="AT223" s="152"/>
      <c r="AU223" s="152"/>
      <c r="AV223" s="152"/>
      <c r="AW223" s="152"/>
      <c r="AX223" s="152"/>
      <c r="AY223" s="152"/>
      <c r="AZ223" s="152"/>
      <c r="BA223" s="152"/>
      <c r="BB223" s="152"/>
      <c r="BC223" s="152"/>
      <c r="BD223" s="152"/>
      <c r="BE223" s="152"/>
      <c r="BF223" s="152"/>
      <c r="BG223" s="152"/>
      <c r="BH223" s="152"/>
      <c r="BI223" s="152"/>
      <c r="BJ223" s="152"/>
      <c r="BK223" s="152"/>
      <c r="BL223" s="152"/>
      <c r="BM223" s="152"/>
      <c r="BN223" s="152"/>
      <c r="BO223" s="152"/>
      <c r="BP223" s="152"/>
      <c r="BQ223" s="152"/>
      <c r="BR223" s="152"/>
      <c r="BS223" s="152"/>
      <c r="BT223" s="152"/>
      <c r="BU223" s="152"/>
      <c r="BV223" s="152"/>
      <c r="BW223" s="152"/>
      <c r="BX223" s="152"/>
      <c r="BY223" s="152"/>
      <c r="BZ223" s="152"/>
      <c r="CA223" s="152"/>
      <c r="CB223" s="152"/>
      <c r="CC223" s="152"/>
      <c r="CD223" s="152"/>
      <c r="CE223" s="152"/>
      <c r="CF223" s="152"/>
      <c r="CG223" s="152"/>
      <c r="CH223" s="152"/>
      <c r="CI223" s="152"/>
      <c r="CJ223" s="152"/>
      <c r="CK223" s="152"/>
      <c r="CL223" s="152"/>
      <c r="CM223" s="152"/>
      <c r="CN223" s="152"/>
      <c r="CO223" s="152"/>
      <c r="CP223" s="152"/>
      <c r="CQ223" s="152"/>
      <c r="CR223" s="152"/>
      <c r="CS223" s="152"/>
      <c r="CT223" s="152"/>
      <c r="CU223" s="152"/>
      <c r="CV223" s="152"/>
      <c r="CW223" s="152"/>
      <c r="CX223" s="152"/>
      <c r="CY223" s="152"/>
      <c r="CZ223" s="152"/>
      <c r="DA223" s="152"/>
      <c r="DB223" s="152"/>
      <c r="DC223" s="152"/>
      <c r="DD223" s="152"/>
      <c r="DE223" s="152"/>
      <c r="DF223" s="152"/>
      <c r="DG223" s="152"/>
      <c r="DH223" s="152"/>
      <c r="DI223" s="152"/>
      <c r="DJ223" s="152"/>
      <c r="DK223" s="152"/>
      <c r="DL223" s="152"/>
      <c r="DM223" s="152"/>
      <c r="DN223" s="152"/>
      <c r="DO223" s="152"/>
      <c r="DP223" s="152"/>
      <c r="DQ223" s="152"/>
      <c r="DR223" s="152"/>
      <c r="DS223" s="152"/>
      <c r="DT223" s="152"/>
      <c r="DU223" s="152"/>
      <c r="DV223" s="152"/>
      <c r="DW223" s="152"/>
      <c r="DX223" s="152"/>
      <c r="DY223" s="152"/>
      <c r="DZ223" s="152"/>
      <c r="EA223" s="152"/>
      <c r="EB223" s="152"/>
      <c r="EC223" s="152"/>
      <c r="ED223" s="152"/>
      <c r="EE223" s="152"/>
      <c r="EF223" s="152"/>
      <c r="EG223" s="152"/>
      <c r="EH223" s="152"/>
      <c r="EI223" s="152"/>
      <c r="EJ223" s="152"/>
      <c r="EK223" s="152"/>
      <c r="EL223" s="152"/>
      <c r="EM223" s="152"/>
      <c r="EN223" s="152"/>
      <c r="EO223" s="152"/>
      <c r="EP223" s="152"/>
      <c r="EQ223" s="152"/>
      <c r="ER223" s="152"/>
      <c r="ES223" s="152"/>
      <c r="ET223" s="152"/>
      <c r="EU223" s="152"/>
      <c r="EV223" s="152"/>
      <c r="EW223" s="152"/>
      <c r="EX223" s="152"/>
      <c r="EY223" s="152"/>
      <c r="EZ223" s="152"/>
      <c r="FA223" s="152"/>
      <c r="FB223" s="152"/>
      <c r="FC223" s="152"/>
      <c r="FD223" s="152"/>
      <c r="FE223" s="152"/>
      <c r="FF223" s="152"/>
      <c r="FG223" s="152"/>
      <c r="FH223" s="152"/>
      <c r="FI223" s="152"/>
      <c r="FJ223" s="152"/>
      <c r="FK223" s="152"/>
      <c r="FL223" s="152"/>
      <c r="FM223" s="152"/>
      <c r="FN223" s="152"/>
      <c r="FO223" s="152"/>
      <c r="FP223" s="152"/>
      <c r="FQ223" s="152"/>
      <c r="FR223" s="152"/>
      <c r="FS223" s="152"/>
      <c r="FT223" s="152"/>
      <c r="FU223" s="152"/>
      <c r="FV223" s="152"/>
      <c r="FW223" s="152"/>
      <c r="FX223" s="152"/>
      <c r="FY223" s="152"/>
      <c r="FZ223" s="152"/>
      <c r="GA223" s="152"/>
      <c r="GB223" s="152"/>
      <c r="GC223" s="152"/>
      <c r="GD223" s="152"/>
      <c r="GE223" s="152"/>
      <c r="GF223" s="152"/>
      <c r="GG223" s="152"/>
      <c r="GH223" s="152"/>
      <c r="GI223" s="152"/>
      <c r="GJ223" s="152"/>
      <c r="GK223" s="152"/>
      <c r="GL223" s="152"/>
      <c r="GM223" s="152"/>
      <c r="GN223" s="152"/>
      <c r="GO223" s="152"/>
      <c r="GP223" s="152"/>
      <c r="GQ223" s="152"/>
      <c r="GR223" s="152"/>
      <c r="GS223" s="152"/>
      <c r="GT223" s="152"/>
      <c r="GU223" s="152"/>
      <c r="GV223" s="152"/>
      <c r="GW223" s="152"/>
      <c r="GX223" s="152"/>
      <c r="GY223" s="152"/>
      <c r="GZ223" s="152"/>
      <c r="HA223" s="152"/>
      <c r="HB223" s="152"/>
      <c r="HC223" s="152"/>
      <c r="HD223" s="152"/>
      <c r="HE223" s="152"/>
      <c r="HF223" s="152"/>
      <c r="HG223" s="152"/>
      <c r="HH223" s="152"/>
      <c r="HI223" s="152"/>
      <c r="HJ223" s="152"/>
      <c r="HK223" s="152"/>
      <c r="HL223" s="152"/>
      <c r="HM223" s="152"/>
      <c r="HN223" s="152"/>
      <c r="HO223" s="152"/>
      <c r="HP223" s="152"/>
      <c r="HQ223" s="152"/>
      <c r="HR223" s="152"/>
      <c r="HS223" s="152"/>
      <c r="HT223" s="152"/>
      <c r="HU223" s="152"/>
      <c r="HV223" s="152"/>
      <c r="HW223" s="152"/>
      <c r="HX223" s="152"/>
      <c r="HY223" s="152"/>
      <c r="HZ223" s="152"/>
      <c r="IA223" s="152"/>
      <c r="IB223" s="152"/>
      <c r="IC223" s="152"/>
      <c r="ID223" s="152"/>
      <c r="IE223" s="152"/>
      <c r="IF223" s="152"/>
      <c r="IG223" s="152"/>
      <c r="IH223" s="152"/>
      <c r="II223" s="152"/>
      <c r="IJ223" s="152"/>
      <c r="IK223" s="152"/>
      <c r="IL223" s="152"/>
      <c r="IM223" s="152"/>
      <c r="IN223" s="152"/>
      <c r="IO223" s="152"/>
      <c r="IP223" s="152"/>
      <c r="IQ223" s="152"/>
      <c r="IR223" s="152"/>
      <c r="IS223" s="152"/>
      <c r="IT223" s="152"/>
      <c r="IU223" s="152"/>
      <c r="IV223" s="152"/>
      <c r="IW223" s="152"/>
    </row>
    <row r="224" s="188" customFormat="true" ht="15" hidden="false" customHeight="true" outlineLevel="0" collapsed="false">
      <c r="A224" s="40" t="s">
        <v>187</v>
      </c>
      <c r="B224" s="31" t="s">
        <v>188</v>
      </c>
      <c r="C224" s="41" t="s">
        <v>22</v>
      </c>
      <c r="D224" s="31" t="s">
        <v>87</v>
      </c>
      <c r="E224" s="42" t="s">
        <v>24</v>
      </c>
      <c r="F224" s="84" t="n">
        <v>45657</v>
      </c>
      <c r="G224" s="64"/>
      <c r="H224" s="44" t="s">
        <v>26</v>
      </c>
      <c r="I224" s="45" t="n">
        <f aca="false">I227</f>
        <v>50904</v>
      </c>
      <c r="J224" s="45" t="n">
        <v>5109.7</v>
      </c>
      <c r="K224" s="186"/>
      <c r="L224" s="186" t="n">
        <f aca="false">L227</f>
        <v>40000</v>
      </c>
      <c r="M224" s="186" t="n">
        <f aca="false">M227</f>
        <v>0</v>
      </c>
      <c r="N224" s="187"/>
      <c r="O224" s="154"/>
      <c r="P224" s="152"/>
      <c r="Q224" s="152"/>
      <c r="R224" s="152"/>
      <c r="S224" s="152"/>
      <c r="T224" s="152"/>
      <c r="U224" s="152"/>
      <c r="V224" s="152"/>
      <c r="W224" s="152"/>
      <c r="X224" s="152"/>
      <c r="Y224" s="152"/>
      <c r="Z224" s="152"/>
      <c r="AA224" s="152"/>
      <c r="AB224" s="152"/>
      <c r="AC224" s="152"/>
      <c r="AD224" s="152"/>
      <c r="AE224" s="152"/>
      <c r="AF224" s="152"/>
      <c r="AG224" s="152"/>
      <c r="AH224" s="152"/>
      <c r="AI224" s="152"/>
      <c r="AJ224" s="152"/>
      <c r="AK224" s="152"/>
      <c r="AL224" s="152"/>
      <c r="AM224" s="152"/>
      <c r="AN224" s="152"/>
      <c r="AO224" s="152"/>
      <c r="AP224" s="152"/>
      <c r="AQ224" s="152"/>
      <c r="AR224" s="152"/>
      <c r="AS224" s="152"/>
      <c r="AT224" s="152"/>
      <c r="AU224" s="152"/>
      <c r="AV224" s="152"/>
      <c r="AW224" s="152"/>
      <c r="AX224" s="152"/>
      <c r="AY224" s="152"/>
      <c r="AZ224" s="152"/>
      <c r="BA224" s="152"/>
      <c r="BB224" s="152"/>
      <c r="BC224" s="152"/>
      <c r="BD224" s="152"/>
      <c r="BE224" s="152"/>
      <c r="BF224" s="152"/>
      <c r="BG224" s="152"/>
      <c r="BH224" s="152"/>
      <c r="BI224" s="152"/>
      <c r="BJ224" s="152"/>
    </row>
    <row r="225" s="188" customFormat="true" ht="15.75" hidden="false" customHeight="false" outlineLevel="0" collapsed="false">
      <c r="A225" s="40"/>
      <c r="B225" s="31"/>
      <c r="C225" s="41"/>
      <c r="D225" s="31"/>
      <c r="E225" s="42"/>
      <c r="F225" s="84"/>
      <c r="G225" s="64"/>
      <c r="H225" s="44" t="s">
        <v>27</v>
      </c>
      <c r="I225" s="45"/>
      <c r="J225" s="45"/>
      <c r="K225" s="186"/>
      <c r="L225" s="186"/>
      <c r="M225" s="186"/>
      <c r="N225" s="187"/>
      <c r="O225" s="33"/>
      <c r="P225" s="152"/>
      <c r="Q225" s="152"/>
      <c r="R225" s="152"/>
      <c r="S225" s="152"/>
      <c r="T225" s="152"/>
      <c r="U225" s="152"/>
      <c r="V225" s="152"/>
      <c r="W225" s="152"/>
      <c r="X225" s="152"/>
      <c r="Y225" s="152"/>
      <c r="Z225" s="152"/>
      <c r="AA225" s="152"/>
      <c r="AB225" s="152"/>
      <c r="AC225" s="152"/>
      <c r="AD225" s="152"/>
      <c r="AE225" s="152"/>
      <c r="AF225" s="152"/>
      <c r="AG225" s="152"/>
      <c r="AH225" s="152"/>
      <c r="AI225" s="152"/>
      <c r="AJ225" s="152"/>
      <c r="AK225" s="152"/>
      <c r="AL225" s="152"/>
      <c r="AM225" s="152"/>
      <c r="AN225" s="152"/>
      <c r="AO225" s="152"/>
      <c r="AP225" s="152"/>
      <c r="AQ225" s="152"/>
      <c r="AR225" s="152"/>
      <c r="AS225" s="152"/>
      <c r="AT225" s="152"/>
      <c r="AU225" s="152"/>
      <c r="AV225" s="152"/>
      <c r="AW225" s="152"/>
      <c r="AX225" s="152"/>
      <c r="AY225" s="152"/>
      <c r="AZ225" s="152"/>
      <c r="BA225" s="152"/>
      <c r="BB225" s="152"/>
      <c r="BC225" s="152"/>
      <c r="BD225" s="152"/>
      <c r="BE225" s="152"/>
      <c r="BF225" s="152"/>
      <c r="BG225" s="152"/>
      <c r="BH225" s="152"/>
      <c r="BI225" s="152"/>
      <c r="BJ225" s="152"/>
    </row>
    <row r="226" s="188" customFormat="true" ht="15" hidden="false" customHeight="true" outlineLevel="0" collapsed="false">
      <c r="A226" s="40"/>
      <c r="B226" s="31"/>
      <c r="C226" s="41"/>
      <c r="D226" s="31"/>
      <c r="E226" s="42" t="s">
        <v>28</v>
      </c>
      <c r="F226" s="84"/>
      <c r="G226" s="64"/>
      <c r="H226" s="44" t="s">
        <v>29</v>
      </c>
      <c r="I226" s="45"/>
      <c r="J226" s="45"/>
      <c r="K226" s="186"/>
      <c r="L226" s="186"/>
      <c r="M226" s="186"/>
      <c r="N226" s="187"/>
      <c r="O226" s="39"/>
      <c r="P226" s="152"/>
      <c r="Q226" s="152"/>
      <c r="R226" s="152"/>
      <c r="S226" s="152"/>
      <c r="T226" s="152"/>
      <c r="U226" s="152"/>
      <c r="V226" s="152"/>
      <c r="W226" s="152"/>
      <c r="X226" s="152"/>
      <c r="Y226" s="152"/>
      <c r="Z226" s="152"/>
      <c r="AA226" s="152"/>
      <c r="AB226" s="152"/>
      <c r="AC226" s="152"/>
      <c r="AD226" s="152"/>
      <c r="AE226" s="152"/>
      <c r="AF226" s="152"/>
      <c r="AG226" s="152"/>
      <c r="AH226" s="152"/>
      <c r="AI226" s="152"/>
      <c r="AJ226" s="152"/>
      <c r="AK226" s="152"/>
      <c r="AL226" s="152"/>
      <c r="AM226" s="152"/>
      <c r="AN226" s="152"/>
      <c r="AO226" s="152"/>
      <c r="AP226" s="152"/>
      <c r="AQ226" s="152"/>
      <c r="AR226" s="152"/>
      <c r="AS226" s="152"/>
      <c r="AT226" s="152"/>
      <c r="AU226" s="152"/>
      <c r="AV226" s="152"/>
      <c r="AW226" s="152"/>
      <c r="AX226" s="152"/>
      <c r="AY226" s="152"/>
      <c r="AZ226" s="152"/>
      <c r="BA226" s="152"/>
      <c r="BB226" s="152"/>
      <c r="BC226" s="152"/>
      <c r="BD226" s="152"/>
      <c r="BE226" s="152"/>
      <c r="BF226" s="152"/>
      <c r="BG226" s="152"/>
      <c r="BH226" s="152"/>
      <c r="BI226" s="152"/>
      <c r="BJ226" s="152"/>
    </row>
    <row r="227" s="188" customFormat="true" ht="15" hidden="false" customHeight="true" outlineLevel="0" collapsed="false">
      <c r="A227" s="40"/>
      <c r="B227" s="31"/>
      <c r="C227" s="41"/>
      <c r="D227" s="31"/>
      <c r="E227" s="42" t="s">
        <v>30</v>
      </c>
      <c r="F227" s="84" t="n">
        <f aca="false">F215</f>
        <v>47453</v>
      </c>
      <c r="G227" s="64"/>
      <c r="H227" s="44" t="s">
        <v>30</v>
      </c>
      <c r="I227" s="45" t="n">
        <v>50904</v>
      </c>
      <c r="J227" s="45" t="n">
        <v>5109.7</v>
      </c>
      <c r="K227" s="186"/>
      <c r="L227" s="186" t="n">
        <v>40000</v>
      </c>
      <c r="M227" s="186" t="n">
        <v>0</v>
      </c>
      <c r="N227" s="187"/>
      <c r="O227" s="39"/>
      <c r="P227" s="152"/>
      <c r="Q227" s="152"/>
      <c r="R227" s="152"/>
      <c r="S227" s="152"/>
      <c r="T227" s="152"/>
      <c r="U227" s="152"/>
      <c r="V227" s="152"/>
      <c r="W227" s="152"/>
      <c r="X227" s="152"/>
      <c r="Y227" s="152"/>
      <c r="Z227" s="152"/>
      <c r="AA227" s="152"/>
      <c r="AB227" s="152"/>
      <c r="AC227" s="152"/>
      <c r="AD227" s="152"/>
      <c r="AE227" s="152"/>
      <c r="AF227" s="152"/>
      <c r="AG227" s="152"/>
      <c r="AH227" s="152"/>
      <c r="AI227" s="152"/>
      <c r="AJ227" s="152"/>
      <c r="AK227" s="152"/>
      <c r="AL227" s="152"/>
      <c r="AM227" s="152"/>
      <c r="AN227" s="152"/>
      <c r="AO227" s="152"/>
      <c r="AP227" s="152"/>
      <c r="AQ227" s="152"/>
      <c r="AR227" s="152"/>
      <c r="AS227" s="152"/>
      <c r="AT227" s="152"/>
      <c r="AU227" s="152"/>
      <c r="AV227" s="152"/>
      <c r="AW227" s="152"/>
      <c r="AX227" s="152"/>
      <c r="AY227" s="152"/>
      <c r="AZ227" s="152"/>
      <c r="BA227" s="152"/>
      <c r="BB227" s="152"/>
      <c r="BC227" s="152"/>
      <c r="BD227" s="152"/>
      <c r="BE227" s="152"/>
      <c r="BF227" s="152"/>
      <c r="BG227" s="152"/>
      <c r="BH227" s="152"/>
      <c r="BI227" s="152"/>
      <c r="BJ227" s="152"/>
    </row>
    <row r="228" s="11" customFormat="true" ht="15.75" hidden="false" customHeight="false" outlineLevel="0" collapsed="false">
      <c r="A228" s="40"/>
      <c r="B228" s="31"/>
      <c r="C228" s="41"/>
      <c r="D228" s="31"/>
      <c r="E228" s="42"/>
      <c r="F228" s="84"/>
      <c r="G228" s="64"/>
      <c r="H228" s="44" t="s">
        <v>31</v>
      </c>
      <c r="I228" s="45"/>
      <c r="J228" s="45"/>
      <c r="K228" s="186"/>
      <c r="L228" s="186"/>
      <c r="M228" s="186"/>
      <c r="N228" s="187"/>
      <c r="O228" s="39"/>
      <c r="P228" s="152"/>
      <c r="Q228" s="152"/>
      <c r="R228" s="152"/>
      <c r="S228" s="152"/>
      <c r="T228" s="152"/>
      <c r="U228" s="152"/>
      <c r="V228" s="152"/>
      <c r="W228" s="152"/>
      <c r="X228" s="152"/>
      <c r="Y228" s="152"/>
      <c r="Z228" s="152"/>
      <c r="AA228" s="152"/>
      <c r="AB228" s="152"/>
      <c r="AC228" s="152"/>
      <c r="AD228" s="152"/>
      <c r="AE228" s="152"/>
      <c r="AF228" s="152"/>
      <c r="AG228" s="152"/>
      <c r="AH228" s="152"/>
      <c r="AI228" s="152"/>
      <c r="AJ228" s="152"/>
      <c r="AK228" s="152"/>
      <c r="AL228" s="152"/>
      <c r="AM228" s="152"/>
      <c r="AN228" s="152"/>
      <c r="AO228" s="152"/>
      <c r="AP228" s="152"/>
      <c r="AQ228" s="152"/>
      <c r="AR228" s="152"/>
      <c r="AS228" s="152"/>
      <c r="AT228" s="152"/>
      <c r="AU228" s="152"/>
      <c r="AV228" s="152"/>
      <c r="AW228" s="152"/>
      <c r="AX228" s="152"/>
      <c r="AY228" s="152"/>
      <c r="AZ228" s="152"/>
      <c r="BA228" s="152"/>
      <c r="BB228" s="152"/>
      <c r="BC228" s="152"/>
      <c r="BD228" s="152"/>
      <c r="BE228" s="152"/>
      <c r="BF228" s="152"/>
      <c r="BG228" s="152"/>
      <c r="BH228" s="152"/>
      <c r="BI228" s="152"/>
      <c r="BJ228" s="152"/>
      <c r="BK228" s="188"/>
      <c r="BL228" s="188"/>
      <c r="BM228" s="188"/>
      <c r="BN228" s="188"/>
      <c r="BO228" s="188"/>
      <c r="BP228" s="188"/>
      <c r="BQ228" s="188"/>
      <c r="BR228" s="188"/>
      <c r="BS228" s="188"/>
      <c r="BT228" s="188"/>
      <c r="BU228" s="188"/>
      <c r="BV228" s="188"/>
      <c r="BW228" s="188"/>
      <c r="BX228" s="188"/>
      <c r="BY228" s="188"/>
      <c r="BZ228" s="188"/>
      <c r="CA228" s="188"/>
      <c r="CB228" s="188"/>
      <c r="CC228" s="188"/>
      <c r="CD228" s="188"/>
      <c r="CE228" s="188"/>
      <c r="CF228" s="188"/>
      <c r="CG228" s="188"/>
      <c r="CH228" s="188"/>
      <c r="CI228" s="188"/>
      <c r="CJ228" s="188"/>
      <c r="CK228" s="188"/>
      <c r="CL228" s="188"/>
      <c r="CM228" s="188"/>
      <c r="CN228" s="188"/>
      <c r="CO228" s="188"/>
      <c r="CP228" s="188"/>
      <c r="CQ228" s="188"/>
      <c r="CR228" s="188"/>
      <c r="CS228" s="188"/>
      <c r="CT228" s="188"/>
      <c r="CU228" s="188"/>
      <c r="CV228" s="188"/>
      <c r="CW228" s="188"/>
      <c r="CX228" s="188"/>
      <c r="CY228" s="188"/>
      <c r="CZ228" s="188"/>
      <c r="DA228" s="188"/>
      <c r="DB228" s="188"/>
      <c r="DC228" s="188"/>
      <c r="DD228" s="188"/>
      <c r="DE228" s="188"/>
      <c r="DF228" s="188"/>
      <c r="DG228" s="188"/>
      <c r="DH228" s="188"/>
      <c r="DI228" s="188"/>
      <c r="DJ228" s="188"/>
      <c r="DK228" s="188"/>
      <c r="DL228" s="188"/>
      <c r="DM228" s="188"/>
      <c r="DN228" s="188"/>
      <c r="DO228" s="188"/>
      <c r="DP228" s="188"/>
      <c r="DQ228" s="188"/>
      <c r="DR228" s="188"/>
      <c r="DS228" s="188"/>
      <c r="DT228" s="188"/>
      <c r="DU228" s="188"/>
      <c r="DV228" s="188"/>
      <c r="DW228" s="188"/>
      <c r="DX228" s="188"/>
      <c r="DY228" s="188"/>
      <c r="DZ228" s="188"/>
      <c r="EA228" s="188"/>
      <c r="EB228" s="188"/>
      <c r="EC228" s="188"/>
      <c r="ED228" s="188"/>
      <c r="EE228" s="188"/>
      <c r="EF228" s="188"/>
      <c r="EG228" s="188"/>
      <c r="EH228" s="188"/>
      <c r="EI228" s="188"/>
      <c r="EJ228" s="188"/>
      <c r="EK228" s="188"/>
      <c r="EL228" s="188"/>
      <c r="EM228" s="188"/>
      <c r="EN228" s="188"/>
      <c r="EO228" s="188"/>
      <c r="EP228" s="188"/>
      <c r="EQ228" s="188"/>
      <c r="ER228" s="188"/>
      <c r="ES228" s="188"/>
      <c r="ET228" s="188"/>
      <c r="EU228" s="188"/>
      <c r="EV228" s="188"/>
      <c r="EW228" s="188"/>
      <c r="EX228" s="188"/>
      <c r="EY228" s="188"/>
      <c r="EZ228" s="188"/>
      <c r="FA228" s="188"/>
      <c r="FB228" s="188"/>
      <c r="FC228" s="188"/>
      <c r="FD228" s="188"/>
      <c r="FE228" s="188"/>
      <c r="FF228" s="188"/>
      <c r="FG228" s="188"/>
      <c r="FH228" s="188"/>
      <c r="FI228" s="188"/>
      <c r="FJ228" s="188"/>
      <c r="FK228" s="188"/>
      <c r="FL228" s="188"/>
      <c r="FM228" s="188"/>
      <c r="FN228" s="188"/>
      <c r="FO228" s="188"/>
      <c r="FP228" s="188"/>
      <c r="FQ228" s="188"/>
      <c r="FR228" s="188"/>
      <c r="FS228" s="188"/>
      <c r="FT228" s="188"/>
      <c r="FU228" s="188"/>
      <c r="FV228" s="188"/>
      <c r="FW228" s="188"/>
      <c r="FX228" s="188"/>
      <c r="FY228" s="188"/>
      <c r="FZ228" s="188"/>
      <c r="GA228" s="188"/>
      <c r="GB228" s="188"/>
      <c r="GC228" s="188"/>
      <c r="GD228" s="188"/>
      <c r="GE228" s="188"/>
      <c r="GF228" s="188"/>
      <c r="GG228" s="188"/>
      <c r="GH228" s="188"/>
      <c r="GI228" s="188"/>
      <c r="GJ228" s="188"/>
      <c r="GK228" s="188"/>
      <c r="GL228" s="188"/>
      <c r="GM228" s="188"/>
      <c r="GN228" s="188"/>
      <c r="GO228" s="188"/>
      <c r="GP228" s="188"/>
      <c r="GQ228" s="188"/>
      <c r="GR228" s="188"/>
      <c r="GS228" s="188"/>
      <c r="GT228" s="188"/>
      <c r="GU228" s="188"/>
      <c r="GV228" s="188"/>
      <c r="GW228" s="188"/>
      <c r="GX228" s="188"/>
      <c r="GY228" s="188"/>
      <c r="GZ228" s="188"/>
      <c r="HA228" s="188"/>
      <c r="HB228" s="188"/>
      <c r="HC228" s="188"/>
      <c r="HD228" s="188"/>
      <c r="HE228" s="188"/>
      <c r="HF228" s="188"/>
      <c r="HG228" s="188"/>
      <c r="HH228" s="188"/>
      <c r="HI228" s="188"/>
      <c r="HJ228" s="188"/>
      <c r="HK228" s="188"/>
      <c r="HL228" s="188"/>
      <c r="HM228" s="188"/>
      <c r="HN228" s="188"/>
      <c r="HO228" s="188"/>
      <c r="HP228" s="188"/>
      <c r="HQ228" s="188"/>
      <c r="HR228" s="188"/>
      <c r="HS228" s="188"/>
      <c r="HT228" s="188"/>
      <c r="HU228" s="188"/>
      <c r="HV228" s="188"/>
      <c r="HW228" s="188"/>
      <c r="HX228" s="188"/>
      <c r="HY228" s="188"/>
      <c r="HZ228" s="188"/>
      <c r="IA228" s="188"/>
      <c r="IB228" s="188"/>
      <c r="IC228" s="188"/>
      <c r="ID228" s="188"/>
      <c r="IE228" s="188"/>
      <c r="IF228" s="188"/>
      <c r="IG228" s="188"/>
      <c r="IH228" s="188"/>
      <c r="II228" s="188"/>
      <c r="IJ228" s="188"/>
      <c r="IK228" s="188"/>
      <c r="IL228" s="188"/>
      <c r="IM228" s="188"/>
      <c r="IN228" s="188"/>
      <c r="IO228" s="188"/>
      <c r="IP228" s="188"/>
      <c r="IQ228" s="188"/>
      <c r="IR228" s="188"/>
      <c r="IS228" s="188"/>
      <c r="IT228" s="188"/>
      <c r="IU228" s="188"/>
      <c r="IV228" s="188"/>
      <c r="IW228" s="188"/>
    </row>
    <row r="229" s="35" customFormat="true" ht="65.25" hidden="false" customHeight="true" outlineLevel="0" collapsed="false">
      <c r="A229" s="59" t="s">
        <v>189</v>
      </c>
      <c r="B229" s="98" t="s">
        <v>190</v>
      </c>
      <c r="C229" s="98" t="s">
        <v>22</v>
      </c>
      <c r="D229" s="98" t="s">
        <v>177</v>
      </c>
      <c r="E229" s="98" t="s">
        <v>25</v>
      </c>
      <c r="F229" s="165" t="n">
        <v>45474</v>
      </c>
      <c r="G229" s="166"/>
      <c r="H229" s="41" t="s">
        <v>25</v>
      </c>
      <c r="I229" s="61" t="s">
        <v>25</v>
      </c>
      <c r="J229" s="62" t="s">
        <v>25</v>
      </c>
      <c r="K229" s="26"/>
      <c r="L229" s="27"/>
      <c r="M229" s="28"/>
      <c r="N229" s="29"/>
      <c r="O229" s="50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  <c r="AY229" s="11"/>
      <c r="AZ229" s="11"/>
      <c r="BA229" s="11"/>
      <c r="BB229" s="11"/>
      <c r="BC229" s="11"/>
      <c r="BD229" s="11"/>
      <c r="BE229" s="11"/>
      <c r="BF229" s="11"/>
      <c r="BG229" s="11"/>
      <c r="BH229" s="11"/>
      <c r="BI229" s="11"/>
      <c r="BJ229" s="11"/>
      <c r="BK229" s="11"/>
      <c r="BL229" s="11"/>
      <c r="BM229" s="11"/>
      <c r="BN229" s="11"/>
      <c r="BO229" s="11"/>
      <c r="BP229" s="11"/>
      <c r="BQ229" s="11"/>
      <c r="BR229" s="11"/>
      <c r="BS229" s="11"/>
      <c r="BT229" s="11"/>
      <c r="BU229" s="11"/>
      <c r="BV229" s="11"/>
      <c r="BW229" s="11"/>
      <c r="BX229" s="11"/>
      <c r="BY229" s="11"/>
      <c r="BZ229" s="11"/>
      <c r="CA229" s="11"/>
      <c r="CB229" s="11"/>
      <c r="CC229" s="11"/>
      <c r="CD229" s="11"/>
      <c r="CE229" s="11"/>
      <c r="CF229" s="11"/>
      <c r="CG229" s="11"/>
      <c r="CH229" s="11"/>
      <c r="CI229" s="11"/>
      <c r="CJ229" s="11"/>
      <c r="CK229" s="11"/>
      <c r="CL229" s="11"/>
      <c r="CM229" s="11"/>
      <c r="CN229" s="11"/>
      <c r="CO229" s="11"/>
      <c r="CP229" s="11"/>
      <c r="CQ229" s="11"/>
      <c r="CR229" s="11"/>
      <c r="CS229" s="11"/>
      <c r="CT229" s="11"/>
      <c r="CU229" s="11"/>
      <c r="CV229" s="11"/>
      <c r="CW229" s="11"/>
      <c r="CX229" s="11"/>
      <c r="CY229" s="11"/>
      <c r="CZ229" s="11"/>
      <c r="DA229" s="11"/>
      <c r="DB229" s="11"/>
      <c r="DC229" s="11"/>
      <c r="DD229" s="11"/>
      <c r="DE229" s="11"/>
      <c r="DF229" s="11"/>
      <c r="DG229" s="11"/>
      <c r="DH229" s="11"/>
      <c r="DI229" s="11"/>
      <c r="DJ229" s="11"/>
      <c r="DK229" s="11"/>
      <c r="DL229" s="11"/>
      <c r="DM229" s="11"/>
      <c r="DN229" s="11"/>
      <c r="DO229" s="11"/>
      <c r="DP229" s="11"/>
      <c r="DQ229" s="11"/>
      <c r="DR229" s="11"/>
      <c r="DS229" s="11"/>
      <c r="DT229" s="11"/>
      <c r="DU229" s="11"/>
      <c r="DV229" s="11"/>
      <c r="DW229" s="11"/>
      <c r="DX229" s="11"/>
      <c r="DY229" s="11"/>
      <c r="DZ229" s="11"/>
      <c r="EA229" s="11"/>
      <c r="EB229" s="11"/>
      <c r="EC229" s="11"/>
      <c r="ED229" s="11"/>
      <c r="EE229" s="11"/>
      <c r="EF229" s="11"/>
      <c r="EG229" s="11"/>
      <c r="EH229" s="11"/>
      <c r="EI229" s="11"/>
      <c r="EJ229" s="11"/>
      <c r="EK229" s="11"/>
      <c r="EL229" s="11"/>
      <c r="EM229" s="11"/>
      <c r="EN229" s="11"/>
      <c r="EO229" s="11"/>
      <c r="EP229" s="11"/>
      <c r="EQ229" s="11"/>
      <c r="ER229" s="11"/>
      <c r="ES229" s="11"/>
      <c r="ET229" s="11"/>
      <c r="EU229" s="11"/>
      <c r="EV229" s="11"/>
      <c r="EW229" s="11"/>
      <c r="EX229" s="11"/>
      <c r="EY229" s="11"/>
      <c r="EZ229" s="11"/>
      <c r="FA229" s="11"/>
      <c r="FB229" s="11"/>
      <c r="FC229" s="11"/>
      <c r="FD229" s="11"/>
      <c r="FE229" s="11"/>
      <c r="FF229" s="11"/>
      <c r="FG229" s="11"/>
      <c r="FH229" s="11"/>
      <c r="FI229" s="11"/>
      <c r="FJ229" s="11"/>
      <c r="FK229" s="11"/>
      <c r="FL229" s="11"/>
      <c r="FM229" s="11"/>
      <c r="FN229" s="11"/>
      <c r="FO229" s="11"/>
      <c r="FP229" s="11"/>
      <c r="FQ229" s="11"/>
      <c r="FR229" s="11"/>
      <c r="FS229" s="11"/>
      <c r="FT229" s="11"/>
      <c r="FU229" s="11"/>
      <c r="FV229" s="11"/>
      <c r="FW229" s="11"/>
      <c r="FX229" s="11"/>
      <c r="FY229" s="11"/>
      <c r="FZ229" s="11"/>
      <c r="GA229" s="11"/>
      <c r="GB229" s="11"/>
      <c r="GC229" s="11"/>
      <c r="GD229" s="11"/>
      <c r="GE229" s="11"/>
      <c r="GF229" s="11"/>
      <c r="GG229" s="11"/>
      <c r="GH229" s="11"/>
      <c r="GI229" s="11"/>
      <c r="GJ229" s="11"/>
      <c r="GK229" s="11"/>
      <c r="GL229" s="11"/>
      <c r="GM229" s="11"/>
      <c r="GN229" s="11"/>
      <c r="GO229" s="11"/>
      <c r="GP229" s="11"/>
      <c r="GQ229" s="11"/>
      <c r="GR229" s="11"/>
      <c r="GS229" s="11"/>
      <c r="GT229" s="11"/>
      <c r="GU229" s="11"/>
      <c r="GV229" s="11"/>
      <c r="GW229" s="11"/>
      <c r="GX229" s="11"/>
      <c r="GY229" s="11"/>
      <c r="GZ229" s="11"/>
      <c r="HA229" s="11"/>
      <c r="HB229" s="11"/>
      <c r="HC229" s="11"/>
      <c r="HD229" s="11"/>
      <c r="HE229" s="11"/>
      <c r="HF229" s="11"/>
      <c r="HG229" s="11"/>
      <c r="HH229" s="11"/>
      <c r="HI229" s="11"/>
      <c r="HJ229" s="11"/>
      <c r="HK229" s="11"/>
      <c r="HL229" s="11"/>
      <c r="HM229" s="11"/>
      <c r="HN229" s="11"/>
      <c r="HO229" s="11"/>
      <c r="HP229" s="11"/>
      <c r="HQ229" s="11"/>
      <c r="HR229" s="11"/>
      <c r="HS229" s="11"/>
      <c r="HT229" s="11"/>
      <c r="HU229" s="11"/>
      <c r="HV229" s="11"/>
      <c r="HW229" s="11"/>
      <c r="HX229" s="11"/>
      <c r="HY229" s="11"/>
      <c r="HZ229" s="11"/>
      <c r="IA229" s="11"/>
      <c r="IB229" s="11"/>
      <c r="IC229" s="11"/>
      <c r="ID229" s="11"/>
      <c r="IE229" s="11"/>
      <c r="IF229" s="11"/>
      <c r="IG229" s="11"/>
      <c r="IH229" s="11"/>
      <c r="II229" s="11"/>
      <c r="IJ229" s="11"/>
      <c r="IK229" s="11"/>
      <c r="IL229" s="11"/>
      <c r="IM229" s="11"/>
      <c r="IN229" s="11"/>
      <c r="IO229" s="11"/>
      <c r="IP229" s="11"/>
      <c r="IQ229" s="11"/>
      <c r="IR229" s="11"/>
      <c r="IS229" s="11"/>
      <c r="IT229" s="11"/>
      <c r="IU229" s="11"/>
      <c r="IV229" s="11"/>
      <c r="IW229" s="11"/>
    </row>
    <row r="230" s="169" customFormat="true" ht="189" hidden="false" customHeight="true" outlineLevel="0" collapsed="false">
      <c r="A230" s="59" t="s">
        <v>191</v>
      </c>
      <c r="B230" s="98" t="s">
        <v>192</v>
      </c>
      <c r="C230" s="98" t="s">
        <v>22</v>
      </c>
      <c r="D230" s="98" t="s">
        <v>193</v>
      </c>
      <c r="E230" s="98" t="s">
        <v>25</v>
      </c>
      <c r="F230" s="98" t="s">
        <v>194</v>
      </c>
      <c r="G230" s="167" t="s">
        <v>195</v>
      </c>
      <c r="H230" s="41" t="s">
        <v>25</v>
      </c>
      <c r="I230" s="61" t="s">
        <v>25</v>
      </c>
      <c r="J230" s="62" t="s">
        <v>25</v>
      </c>
      <c r="K230" s="26"/>
      <c r="L230" s="27"/>
      <c r="M230" s="28"/>
      <c r="N230" s="29"/>
      <c r="O230" s="50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  <c r="AY230" s="11"/>
      <c r="AZ230" s="11"/>
      <c r="BA230" s="11"/>
      <c r="BB230" s="11"/>
      <c r="BC230" s="11"/>
      <c r="BD230" s="11"/>
      <c r="BE230" s="11"/>
      <c r="BF230" s="11"/>
      <c r="BG230" s="11"/>
      <c r="BH230" s="11"/>
      <c r="BI230" s="11"/>
      <c r="BJ230" s="11"/>
      <c r="BK230" s="35"/>
      <c r="BL230" s="35"/>
      <c r="BM230" s="35"/>
      <c r="BN230" s="35"/>
      <c r="BO230" s="35"/>
      <c r="BP230" s="35"/>
      <c r="BQ230" s="35"/>
      <c r="BR230" s="35"/>
      <c r="BS230" s="35"/>
      <c r="BT230" s="35"/>
      <c r="BU230" s="35"/>
      <c r="BV230" s="35"/>
      <c r="BW230" s="35"/>
      <c r="BX230" s="35"/>
      <c r="BY230" s="35"/>
      <c r="BZ230" s="35"/>
      <c r="CA230" s="35"/>
      <c r="CB230" s="35"/>
      <c r="CC230" s="35"/>
      <c r="CD230" s="35"/>
      <c r="CE230" s="35"/>
      <c r="CF230" s="35"/>
      <c r="CG230" s="35"/>
      <c r="CH230" s="35"/>
      <c r="CI230" s="35"/>
      <c r="CJ230" s="35"/>
      <c r="CK230" s="35"/>
      <c r="CL230" s="35"/>
      <c r="CM230" s="35"/>
      <c r="CN230" s="35"/>
      <c r="CO230" s="35"/>
      <c r="CP230" s="35"/>
      <c r="CQ230" s="35"/>
      <c r="CR230" s="35"/>
      <c r="CS230" s="35"/>
      <c r="CT230" s="35"/>
      <c r="CU230" s="35"/>
      <c r="CV230" s="35"/>
      <c r="CW230" s="35"/>
      <c r="CX230" s="35"/>
      <c r="CY230" s="35"/>
      <c r="CZ230" s="35"/>
      <c r="DA230" s="35"/>
      <c r="DB230" s="35"/>
      <c r="DC230" s="35"/>
      <c r="DD230" s="35"/>
      <c r="DE230" s="35"/>
      <c r="DF230" s="35"/>
      <c r="DG230" s="35"/>
      <c r="DH230" s="35"/>
      <c r="DI230" s="35"/>
      <c r="DJ230" s="35"/>
      <c r="DK230" s="35"/>
      <c r="DL230" s="35"/>
      <c r="DM230" s="35"/>
      <c r="DN230" s="35"/>
      <c r="DO230" s="35"/>
      <c r="DP230" s="35"/>
      <c r="DQ230" s="35"/>
      <c r="DR230" s="35"/>
      <c r="DS230" s="35"/>
      <c r="DT230" s="35"/>
      <c r="DU230" s="35"/>
      <c r="DV230" s="35"/>
      <c r="DW230" s="35"/>
      <c r="DX230" s="35"/>
      <c r="DY230" s="35"/>
      <c r="DZ230" s="35"/>
      <c r="EA230" s="35"/>
      <c r="EB230" s="35"/>
      <c r="EC230" s="35"/>
      <c r="ED230" s="35"/>
      <c r="EE230" s="35"/>
      <c r="EF230" s="35"/>
      <c r="EG230" s="35"/>
      <c r="EH230" s="35"/>
      <c r="EI230" s="35"/>
      <c r="EJ230" s="35"/>
      <c r="EK230" s="35"/>
      <c r="EL230" s="35"/>
      <c r="EM230" s="35"/>
      <c r="EN230" s="35"/>
      <c r="EO230" s="35"/>
      <c r="EP230" s="35"/>
      <c r="EQ230" s="35"/>
      <c r="ER230" s="35"/>
      <c r="ES230" s="35"/>
      <c r="ET230" s="35"/>
      <c r="EU230" s="35"/>
      <c r="EV230" s="35"/>
      <c r="EW230" s="35"/>
      <c r="EX230" s="35"/>
      <c r="EY230" s="35"/>
      <c r="EZ230" s="35"/>
      <c r="FA230" s="35"/>
      <c r="FB230" s="35"/>
      <c r="FC230" s="35"/>
      <c r="FD230" s="35"/>
      <c r="FE230" s="35"/>
      <c r="FF230" s="35"/>
      <c r="FG230" s="35"/>
      <c r="FH230" s="35"/>
      <c r="FI230" s="35"/>
      <c r="FJ230" s="35"/>
      <c r="FK230" s="35"/>
      <c r="FL230" s="35"/>
      <c r="FM230" s="35"/>
      <c r="FN230" s="35"/>
      <c r="FO230" s="35"/>
      <c r="FP230" s="35"/>
      <c r="FQ230" s="35"/>
      <c r="FR230" s="35"/>
      <c r="FS230" s="35"/>
      <c r="FT230" s="35"/>
      <c r="FU230" s="35"/>
      <c r="FV230" s="35"/>
      <c r="FW230" s="35"/>
      <c r="FX230" s="35"/>
      <c r="FY230" s="35"/>
      <c r="FZ230" s="35"/>
      <c r="GA230" s="35"/>
      <c r="GB230" s="35"/>
      <c r="GC230" s="35"/>
      <c r="GD230" s="35"/>
      <c r="GE230" s="35"/>
      <c r="GF230" s="35"/>
      <c r="GG230" s="35"/>
      <c r="GH230" s="35"/>
      <c r="GI230" s="35"/>
      <c r="GJ230" s="35"/>
      <c r="GK230" s="35"/>
      <c r="GL230" s="35"/>
      <c r="GM230" s="35"/>
      <c r="GN230" s="35"/>
      <c r="GO230" s="35"/>
      <c r="GP230" s="35"/>
      <c r="GQ230" s="35"/>
      <c r="GR230" s="35"/>
      <c r="GS230" s="35"/>
      <c r="GT230" s="35"/>
      <c r="GU230" s="35"/>
      <c r="GV230" s="35"/>
      <c r="GW230" s="35"/>
      <c r="GX230" s="35"/>
      <c r="GY230" s="35"/>
      <c r="GZ230" s="35"/>
      <c r="HA230" s="35"/>
      <c r="HB230" s="35"/>
      <c r="HC230" s="35"/>
      <c r="HD230" s="35"/>
      <c r="HE230" s="35"/>
      <c r="HF230" s="35"/>
      <c r="HG230" s="35"/>
      <c r="HH230" s="35"/>
      <c r="HI230" s="35"/>
      <c r="HJ230" s="35"/>
      <c r="HK230" s="35"/>
      <c r="HL230" s="35"/>
      <c r="HM230" s="35"/>
      <c r="HN230" s="35"/>
      <c r="HO230" s="35"/>
      <c r="HP230" s="35"/>
      <c r="HQ230" s="35"/>
      <c r="HR230" s="35"/>
      <c r="HS230" s="35"/>
      <c r="HT230" s="35"/>
      <c r="HU230" s="35"/>
      <c r="HV230" s="35"/>
      <c r="HW230" s="35"/>
      <c r="HX230" s="35"/>
      <c r="HY230" s="35"/>
      <c r="HZ230" s="35"/>
      <c r="IA230" s="35"/>
      <c r="IB230" s="35"/>
      <c r="IC230" s="35"/>
      <c r="ID230" s="35"/>
      <c r="IE230" s="35"/>
      <c r="IF230" s="35"/>
      <c r="IG230" s="35"/>
      <c r="IH230" s="35"/>
      <c r="II230" s="35"/>
      <c r="IJ230" s="35"/>
      <c r="IK230" s="35"/>
      <c r="IL230" s="35"/>
      <c r="IM230" s="35"/>
      <c r="IN230" s="35"/>
      <c r="IO230" s="35"/>
      <c r="IP230" s="35"/>
      <c r="IQ230" s="35"/>
      <c r="IR230" s="35"/>
      <c r="IS230" s="35"/>
      <c r="IT230" s="35"/>
      <c r="IU230" s="35"/>
      <c r="IV230" s="35"/>
      <c r="IW230" s="35"/>
    </row>
    <row r="231" s="169" customFormat="true" ht="8.25" hidden="false" customHeight="true" outlineLevel="0" collapsed="false">
      <c r="A231" s="36" t="s">
        <v>196</v>
      </c>
      <c r="B231" s="36" t="s">
        <v>196</v>
      </c>
      <c r="C231" s="36" t="s">
        <v>25</v>
      </c>
      <c r="D231" s="36" t="s">
        <v>197</v>
      </c>
      <c r="E231" s="36" t="s">
        <v>24</v>
      </c>
      <c r="F231" s="36" t="s">
        <v>25</v>
      </c>
      <c r="G231" s="36" t="s">
        <v>25</v>
      </c>
      <c r="H231" s="36" t="s">
        <v>26</v>
      </c>
      <c r="I231" s="36" t="n">
        <v>22099.9</v>
      </c>
      <c r="J231" s="36" t="n">
        <f aca="false">J236+J241</f>
        <v>5379.7</v>
      </c>
      <c r="K231" s="155" t="n">
        <f aca="false">SUM(K232:K235)</f>
        <v>0</v>
      </c>
      <c r="L231" s="155" t="n">
        <f aca="false">SUM(L232:L235)</f>
        <v>22099.9</v>
      </c>
      <c r="M231" s="155" t="n">
        <f aca="false">SUM(M232:M235)</f>
        <v>0</v>
      </c>
      <c r="N231" s="200"/>
      <c r="O231" s="154"/>
      <c r="P231" s="152"/>
      <c r="Q231" s="152"/>
      <c r="R231" s="152"/>
      <c r="S231" s="152"/>
      <c r="T231" s="152"/>
      <c r="U231" s="152"/>
      <c r="V231" s="152"/>
      <c r="W231" s="152"/>
      <c r="X231" s="152"/>
      <c r="Y231" s="152"/>
      <c r="Z231" s="152"/>
      <c r="AA231" s="152"/>
      <c r="AB231" s="152"/>
      <c r="AC231" s="152"/>
      <c r="AD231" s="152"/>
      <c r="AE231" s="152"/>
      <c r="AF231" s="152"/>
      <c r="AG231" s="152"/>
      <c r="AH231" s="152"/>
      <c r="AI231" s="152"/>
      <c r="AJ231" s="152"/>
      <c r="AK231" s="152"/>
      <c r="AL231" s="152"/>
      <c r="AM231" s="152"/>
      <c r="AN231" s="152"/>
      <c r="AO231" s="152"/>
      <c r="AP231" s="152"/>
      <c r="AQ231" s="152"/>
      <c r="AR231" s="152"/>
      <c r="AS231" s="152"/>
      <c r="AT231" s="152"/>
      <c r="AU231" s="152"/>
      <c r="AV231" s="152"/>
      <c r="AW231" s="152"/>
      <c r="AX231" s="152"/>
      <c r="AY231" s="152"/>
      <c r="AZ231" s="152"/>
      <c r="BA231" s="152"/>
      <c r="BB231" s="152"/>
      <c r="BC231" s="152"/>
      <c r="BD231" s="152"/>
      <c r="BE231" s="152"/>
      <c r="BF231" s="152"/>
      <c r="BG231" s="152"/>
      <c r="BH231" s="152"/>
      <c r="BI231" s="152"/>
      <c r="BJ231" s="152"/>
    </row>
    <row r="232" s="169" customFormat="true" ht="29.25" hidden="false" customHeight="true" outlineLevel="0" collapsed="false">
      <c r="A232" s="36"/>
      <c r="B232" s="36"/>
      <c r="C232" s="36"/>
      <c r="D232" s="36"/>
      <c r="E232" s="36"/>
      <c r="F232" s="36"/>
      <c r="G232" s="36"/>
      <c r="H232" s="36" t="s">
        <v>27</v>
      </c>
      <c r="I232" s="36"/>
      <c r="J232" s="36"/>
      <c r="K232" s="155" t="n">
        <f aca="false">K237+K242</f>
        <v>0</v>
      </c>
      <c r="L232" s="155" t="n">
        <f aca="false">L237+L242</f>
        <v>0</v>
      </c>
      <c r="M232" s="155" t="n">
        <f aca="false">M237+M242</f>
        <v>0</v>
      </c>
      <c r="N232" s="200" t="n">
        <f aca="false">N237+N242</f>
        <v>0</v>
      </c>
      <c r="O232" s="154"/>
      <c r="P232" s="152"/>
      <c r="Q232" s="152"/>
      <c r="R232" s="152"/>
      <c r="S232" s="152"/>
      <c r="T232" s="152"/>
      <c r="U232" s="152"/>
      <c r="V232" s="152"/>
      <c r="W232" s="152"/>
      <c r="X232" s="152"/>
      <c r="Y232" s="152"/>
      <c r="Z232" s="152"/>
      <c r="AA232" s="152"/>
      <c r="AB232" s="152"/>
      <c r="AC232" s="152"/>
      <c r="AD232" s="152"/>
      <c r="AE232" s="152"/>
      <c r="AF232" s="152"/>
      <c r="AG232" s="152"/>
      <c r="AH232" s="152"/>
      <c r="AI232" s="152"/>
      <c r="AJ232" s="152"/>
      <c r="AK232" s="152"/>
      <c r="AL232" s="152"/>
      <c r="AM232" s="152"/>
      <c r="AN232" s="152"/>
      <c r="AO232" s="152"/>
      <c r="AP232" s="152"/>
      <c r="AQ232" s="152"/>
      <c r="AR232" s="152"/>
      <c r="AS232" s="152"/>
      <c r="AT232" s="152"/>
      <c r="AU232" s="152"/>
      <c r="AV232" s="152"/>
      <c r="AW232" s="152"/>
      <c r="AX232" s="152"/>
      <c r="AY232" s="152"/>
      <c r="AZ232" s="152"/>
      <c r="BA232" s="152"/>
      <c r="BB232" s="152"/>
      <c r="BC232" s="152"/>
      <c r="BD232" s="152"/>
      <c r="BE232" s="152"/>
      <c r="BF232" s="152"/>
      <c r="BG232" s="152"/>
      <c r="BH232" s="152"/>
      <c r="BI232" s="152"/>
      <c r="BJ232" s="152"/>
    </row>
    <row r="233" s="169" customFormat="true" ht="15" hidden="true" customHeight="true" outlineLevel="0" collapsed="false">
      <c r="A233" s="36"/>
      <c r="B233" s="36"/>
      <c r="C233" s="36"/>
      <c r="D233" s="36"/>
      <c r="E233" s="36" t="s">
        <v>28</v>
      </c>
      <c r="F233" s="36"/>
      <c r="G233" s="36"/>
      <c r="H233" s="36" t="s">
        <v>29</v>
      </c>
      <c r="I233" s="36"/>
      <c r="J233" s="36"/>
      <c r="K233" s="155" t="n">
        <f aca="false">K238+K243</f>
        <v>0</v>
      </c>
      <c r="L233" s="155" t="n">
        <f aca="false">L238+L243</f>
        <v>0</v>
      </c>
      <c r="M233" s="155" t="n">
        <f aca="false">M238+M243</f>
        <v>0</v>
      </c>
      <c r="N233" s="200" t="n">
        <f aca="false">N238+N243</f>
        <v>0</v>
      </c>
      <c r="O233" s="154"/>
      <c r="P233" s="152"/>
      <c r="Q233" s="152"/>
      <c r="R233" s="152"/>
      <c r="S233" s="152"/>
      <c r="T233" s="152"/>
      <c r="U233" s="152"/>
      <c r="V233" s="152"/>
      <c r="W233" s="152"/>
      <c r="X233" s="152"/>
      <c r="Y233" s="152"/>
      <c r="Z233" s="152"/>
      <c r="AA233" s="152"/>
      <c r="AB233" s="152"/>
      <c r="AC233" s="152"/>
      <c r="AD233" s="152"/>
      <c r="AE233" s="152"/>
      <c r="AF233" s="152"/>
      <c r="AG233" s="152"/>
      <c r="AH233" s="152"/>
      <c r="AI233" s="152"/>
      <c r="AJ233" s="152"/>
      <c r="AK233" s="152"/>
      <c r="AL233" s="152"/>
      <c r="AM233" s="152"/>
      <c r="AN233" s="152"/>
      <c r="AO233" s="152"/>
      <c r="AP233" s="152"/>
      <c r="AQ233" s="152"/>
      <c r="AR233" s="152"/>
      <c r="AS233" s="152"/>
      <c r="AT233" s="152"/>
      <c r="AU233" s="152"/>
      <c r="AV233" s="152"/>
      <c r="AW233" s="152"/>
      <c r="AX233" s="152"/>
      <c r="AY233" s="152"/>
      <c r="AZ233" s="152"/>
      <c r="BA233" s="152"/>
      <c r="BB233" s="152"/>
      <c r="BC233" s="152"/>
      <c r="BD233" s="152"/>
      <c r="BE233" s="152"/>
      <c r="BF233" s="152"/>
      <c r="BG233" s="152"/>
      <c r="BH233" s="152"/>
      <c r="BI233" s="152"/>
      <c r="BJ233" s="152"/>
    </row>
    <row r="234" s="152" customFormat="true" ht="15" hidden="true" customHeight="true" outlineLevel="0" collapsed="false">
      <c r="A234" s="36"/>
      <c r="B234" s="36"/>
      <c r="C234" s="36"/>
      <c r="D234" s="36"/>
      <c r="E234" s="36" t="s">
        <v>30</v>
      </c>
      <c r="F234" s="36" t="s">
        <v>198</v>
      </c>
      <c r="G234" s="36"/>
      <c r="H234" s="36" t="s">
        <v>30</v>
      </c>
      <c r="I234" s="36" t="n">
        <v>22099.9</v>
      </c>
      <c r="J234" s="36" t="n">
        <f aca="false">J239+J244</f>
        <v>5379.7</v>
      </c>
      <c r="K234" s="155" t="n">
        <f aca="false">K239+K244</f>
        <v>0</v>
      </c>
      <c r="L234" s="155" t="n">
        <f aca="false">L239+L244</f>
        <v>22099.9</v>
      </c>
      <c r="M234" s="155" t="n">
        <f aca="false">M239+M244</f>
        <v>0</v>
      </c>
      <c r="N234" s="200" t="n">
        <f aca="false">N239+N244</f>
        <v>0</v>
      </c>
      <c r="O234" s="154"/>
      <c r="BK234" s="169"/>
      <c r="BL234" s="169"/>
      <c r="BM234" s="169"/>
      <c r="BN234" s="169"/>
      <c r="BO234" s="169"/>
      <c r="BP234" s="169"/>
      <c r="BQ234" s="169"/>
      <c r="BR234" s="169"/>
      <c r="BS234" s="169"/>
      <c r="BT234" s="169"/>
      <c r="BU234" s="169"/>
      <c r="BV234" s="169"/>
      <c r="BW234" s="169"/>
      <c r="BX234" s="169"/>
      <c r="BY234" s="169"/>
      <c r="BZ234" s="169"/>
      <c r="CA234" s="169"/>
      <c r="CB234" s="169"/>
      <c r="CC234" s="169"/>
      <c r="CD234" s="169"/>
      <c r="CE234" s="169"/>
      <c r="CF234" s="169"/>
      <c r="CG234" s="169"/>
      <c r="CH234" s="169"/>
      <c r="CI234" s="169"/>
      <c r="CJ234" s="169"/>
      <c r="CK234" s="169"/>
      <c r="CL234" s="169"/>
      <c r="CM234" s="169"/>
      <c r="CN234" s="169"/>
      <c r="CO234" s="169"/>
      <c r="CP234" s="169"/>
      <c r="CQ234" s="169"/>
      <c r="CR234" s="169"/>
      <c r="CS234" s="169"/>
      <c r="CT234" s="169"/>
      <c r="CU234" s="169"/>
      <c r="CV234" s="169"/>
      <c r="CW234" s="169"/>
      <c r="CX234" s="169"/>
      <c r="CY234" s="169"/>
      <c r="CZ234" s="169"/>
      <c r="DA234" s="169"/>
      <c r="DB234" s="169"/>
      <c r="DC234" s="169"/>
      <c r="DD234" s="169"/>
      <c r="DE234" s="169"/>
      <c r="DF234" s="169"/>
      <c r="DG234" s="169"/>
      <c r="DH234" s="169"/>
      <c r="DI234" s="169"/>
      <c r="DJ234" s="169"/>
      <c r="DK234" s="169"/>
      <c r="DL234" s="169"/>
      <c r="DM234" s="169"/>
      <c r="DN234" s="169"/>
      <c r="DO234" s="169"/>
      <c r="DP234" s="169"/>
      <c r="DQ234" s="169"/>
      <c r="DR234" s="169"/>
      <c r="DS234" s="169"/>
      <c r="DT234" s="169"/>
      <c r="DU234" s="169"/>
      <c r="DV234" s="169"/>
      <c r="DW234" s="169"/>
      <c r="DX234" s="169"/>
      <c r="DY234" s="169"/>
      <c r="DZ234" s="169"/>
      <c r="EA234" s="169"/>
      <c r="EB234" s="169"/>
      <c r="EC234" s="169"/>
      <c r="ED234" s="169"/>
      <c r="EE234" s="169"/>
      <c r="EF234" s="169"/>
      <c r="EG234" s="169"/>
      <c r="EH234" s="169"/>
      <c r="EI234" s="169"/>
      <c r="EJ234" s="169"/>
      <c r="EK234" s="169"/>
      <c r="EL234" s="169"/>
      <c r="EM234" s="169"/>
      <c r="EN234" s="169"/>
      <c r="EO234" s="169"/>
      <c r="EP234" s="169"/>
      <c r="EQ234" s="169"/>
      <c r="ER234" s="169"/>
      <c r="ES234" s="169"/>
      <c r="ET234" s="169"/>
      <c r="EU234" s="169"/>
      <c r="EV234" s="169"/>
      <c r="EW234" s="169"/>
      <c r="EX234" s="169"/>
      <c r="EY234" s="169"/>
      <c r="EZ234" s="169"/>
      <c r="FA234" s="169"/>
      <c r="FB234" s="169"/>
      <c r="FC234" s="169"/>
      <c r="FD234" s="169"/>
      <c r="FE234" s="169"/>
      <c r="FF234" s="169"/>
      <c r="FG234" s="169"/>
      <c r="FH234" s="169"/>
      <c r="FI234" s="169"/>
      <c r="FJ234" s="169"/>
      <c r="FK234" s="169"/>
      <c r="FL234" s="169"/>
      <c r="FM234" s="169"/>
      <c r="FN234" s="169"/>
      <c r="FO234" s="169"/>
      <c r="FP234" s="169"/>
      <c r="FQ234" s="169"/>
      <c r="FR234" s="169"/>
      <c r="FS234" s="169"/>
      <c r="FT234" s="169"/>
      <c r="FU234" s="169"/>
      <c r="FV234" s="169"/>
      <c r="FW234" s="169"/>
      <c r="FX234" s="169"/>
      <c r="FY234" s="169"/>
      <c r="FZ234" s="169"/>
      <c r="GA234" s="169"/>
      <c r="GB234" s="169"/>
      <c r="GC234" s="169"/>
      <c r="GD234" s="169"/>
      <c r="GE234" s="169"/>
      <c r="GF234" s="169"/>
      <c r="GG234" s="169"/>
      <c r="GH234" s="169"/>
      <c r="GI234" s="169"/>
      <c r="GJ234" s="169"/>
      <c r="GK234" s="169"/>
      <c r="GL234" s="169"/>
      <c r="GM234" s="169"/>
      <c r="GN234" s="169"/>
      <c r="GO234" s="169"/>
      <c r="GP234" s="169"/>
      <c r="GQ234" s="169"/>
      <c r="GR234" s="169"/>
      <c r="GS234" s="169"/>
      <c r="GT234" s="169"/>
      <c r="GU234" s="169"/>
      <c r="GV234" s="169"/>
      <c r="GW234" s="169"/>
      <c r="GX234" s="169"/>
      <c r="GY234" s="169"/>
      <c r="GZ234" s="169"/>
      <c r="HA234" s="169"/>
      <c r="HB234" s="169"/>
      <c r="HC234" s="169"/>
      <c r="HD234" s="169"/>
      <c r="HE234" s="169"/>
      <c r="HF234" s="169"/>
      <c r="HG234" s="169"/>
      <c r="HH234" s="169"/>
      <c r="HI234" s="169"/>
      <c r="HJ234" s="169"/>
      <c r="HK234" s="169"/>
      <c r="HL234" s="169"/>
      <c r="HM234" s="169"/>
      <c r="HN234" s="169"/>
      <c r="HO234" s="169"/>
      <c r="HP234" s="169"/>
      <c r="HQ234" s="169"/>
      <c r="HR234" s="169"/>
      <c r="HS234" s="169"/>
      <c r="HT234" s="169"/>
      <c r="HU234" s="169"/>
      <c r="HV234" s="169"/>
      <c r="HW234" s="169"/>
      <c r="HX234" s="169"/>
      <c r="HY234" s="169"/>
      <c r="HZ234" s="169"/>
      <c r="IA234" s="169"/>
      <c r="IB234" s="169"/>
      <c r="IC234" s="169"/>
      <c r="ID234" s="169"/>
      <c r="IE234" s="169"/>
      <c r="IF234" s="169"/>
      <c r="IG234" s="169"/>
      <c r="IH234" s="169"/>
      <c r="II234" s="169"/>
      <c r="IJ234" s="169"/>
      <c r="IK234" s="169"/>
      <c r="IL234" s="169"/>
      <c r="IM234" s="169"/>
      <c r="IN234" s="169"/>
      <c r="IO234" s="169"/>
      <c r="IP234" s="169"/>
      <c r="IQ234" s="169"/>
      <c r="IR234" s="169"/>
      <c r="IS234" s="169"/>
      <c r="IT234" s="169"/>
      <c r="IU234" s="169"/>
      <c r="IV234" s="169"/>
      <c r="IW234" s="169"/>
    </row>
    <row r="235" s="11" customFormat="true" ht="15.75" hidden="false" customHeight="true" outlineLevel="0" collapsed="false">
      <c r="A235" s="36"/>
      <c r="B235" s="36"/>
      <c r="C235" s="36"/>
      <c r="D235" s="36"/>
      <c r="E235" s="36"/>
      <c r="F235" s="36"/>
      <c r="G235" s="36"/>
      <c r="H235" s="36" t="s">
        <v>31</v>
      </c>
      <c r="I235" s="36"/>
      <c r="J235" s="36"/>
      <c r="K235" s="155" t="n">
        <f aca="false">K240+K245</f>
        <v>0</v>
      </c>
      <c r="L235" s="155" t="n">
        <f aca="false">L240+L245</f>
        <v>0</v>
      </c>
      <c r="M235" s="155" t="n">
        <f aca="false">M240+M245</f>
        <v>0</v>
      </c>
      <c r="N235" s="200" t="n">
        <f aca="false">N240+N245</f>
        <v>0</v>
      </c>
      <c r="O235" s="154"/>
      <c r="P235" s="152"/>
      <c r="Q235" s="152"/>
      <c r="R235" s="152"/>
      <c r="S235" s="152"/>
      <c r="T235" s="152"/>
      <c r="U235" s="152"/>
      <c r="V235" s="152"/>
      <c r="W235" s="152"/>
      <c r="X235" s="152"/>
      <c r="Y235" s="152"/>
      <c r="Z235" s="152"/>
      <c r="AA235" s="152"/>
      <c r="AB235" s="152"/>
      <c r="AC235" s="152"/>
      <c r="AD235" s="152"/>
      <c r="AE235" s="152"/>
      <c r="AF235" s="152"/>
      <c r="AG235" s="152"/>
      <c r="AH235" s="152"/>
      <c r="AI235" s="152"/>
      <c r="AJ235" s="152"/>
      <c r="AK235" s="152"/>
      <c r="AL235" s="152"/>
      <c r="AM235" s="152"/>
      <c r="AN235" s="152"/>
      <c r="AO235" s="152"/>
      <c r="AP235" s="152"/>
      <c r="AQ235" s="152"/>
      <c r="AR235" s="152"/>
      <c r="AS235" s="152"/>
      <c r="AT235" s="152"/>
      <c r="AU235" s="152"/>
      <c r="AV235" s="152"/>
      <c r="AW235" s="152"/>
      <c r="AX235" s="152"/>
      <c r="AY235" s="152"/>
      <c r="AZ235" s="152"/>
      <c r="BA235" s="152"/>
      <c r="BB235" s="152"/>
      <c r="BC235" s="152"/>
      <c r="BD235" s="152"/>
      <c r="BE235" s="152"/>
      <c r="BF235" s="152"/>
      <c r="BG235" s="152"/>
      <c r="BH235" s="152"/>
      <c r="BI235" s="152"/>
      <c r="BJ235" s="152"/>
      <c r="BK235" s="152"/>
      <c r="BL235" s="152"/>
      <c r="BM235" s="152"/>
      <c r="BN235" s="152"/>
      <c r="BO235" s="152"/>
      <c r="BP235" s="152"/>
      <c r="BQ235" s="152"/>
      <c r="BR235" s="152"/>
      <c r="BS235" s="152"/>
      <c r="BT235" s="152"/>
      <c r="BU235" s="152"/>
      <c r="BV235" s="152"/>
      <c r="BW235" s="152"/>
      <c r="BX235" s="152"/>
      <c r="BY235" s="152"/>
      <c r="BZ235" s="152"/>
      <c r="CA235" s="152"/>
      <c r="CB235" s="152"/>
      <c r="CC235" s="152"/>
      <c r="CD235" s="152"/>
      <c r="CE235" s="152"/>
      <c r="CF235" s="152"/>
      <c r="CG235" s="152"/>
      <c r="CH235" s="152"/>
      <c r="CI235" s="152"/>
      <c r="CJ235" s="152"/>
      <c r="CK235" s="152"/>
      <c r="CL235" s="152"/>
      <c r="CM235" s="152"/>
      <c r="CN235" s="152"/>
      <c r="CO235" s="152"/>
      <c r="CP235" s="152"/>
      <c r="CQ235" s="152"/>
      <c r="CR235" s="152"/>
      <c r="CS235" s="152"/>
      <c r="CT235" s="152"/>
      <c r="CU235" s="152"/>
      <c r="CV235" s="152"/>
      <c r="CW235" s="152"/>
      <c r="CX235" s="152"/>
      <c r="CY235" s="152"/>
      <c r="CZ235" s="152"/>
      <c r="DA235" s="152"/>
      <c r="DB235" s="152"/>
      <c r="DC235" s="152"/>
      <c r="DD235" s="152"/>
      <c r="DE235" s="152"/>
      <c r="DF235" s="152"/>
      <c r="DG235" s="152"/>
      <c r="DH235" s="152"/>
      <c r="DI235" s="152"/>
      <c r="DJ235" s="152"/>
      <c r="DK235" s="152"/>
      <c r="DL235" s="152"/>
      <c r="DM235" s="152"/>
      <c r="DN235" s="152"/>
      <c r="DO235" s="152"/>
      <c r="DP235" s="152"/>
      <c r="DQ235" s="152"/>
      <c r="DR235" s="152"/>
      <c r="DS235" s="152"/>
      <c r="DT235" s="152"/>
      <c r="DU235" s="152"/>
      <c r="DV235" s="152"/>
      <c r="DW235" s="152"/>
      <c r="DX235" s="152"/>
      <c r="DY235" s="152"/>
      <c r="DZ235" s="152"/>
      <c r="EA235" s="152"/>
      <c r="EB235" s="152"/>
      <c r="EC235" s="152"/>
      <c r="ED235" s="152"/>
      <c r="EE235" s="152"/>
      <c r="EF235" s="152"/>
      <c r="EG235" s="152"/>
      <c r="EH235" s="152"/>
      <c r="EI235" s="152"/>
      <c r="EJ235" s="152"/>
      <c r="EK235" s="152"/>
      <c r="EL235" s="152"/>
      <c r="EM235" s="152"/>
      <c r="EN235" s="152"/>
      <c r="EO235" s="152"/>
      <c r="EP235" s="152"/>
      <c r="EQ235" s="152"/>
      <c r="ER235" s="152"/>
      <c r="ES235" s="152"/>
      <c r="ET235" s="152"/>
      <c r="EU235" s="152"/>
      <c r="EV235" s="152"/>
      <c r="EW235" s="152"/>
      <c r="EX235" s="152"/>
      <c r="EY235" s="152"/>
      <c r="EZ235" s="152"/>
      <c r="FA235" s="152"/>
      <c r="FB235" s="152"/>
      <c r="FC235" s="152"/>
      <c r="FD235" s="152"/>
      <c r="FE235" s="152"/>
      <c r="FF235" s="152"/>
      <c r="FG235" s="152"/>
      <c r="FH235" s="152"/>
      <c r="FI235" s="152"/>
      <c r="FJ235" s="152"/>
      <c r="FK235" s="152"/>
      <c r="FL235" s="152"/>
      <c r="FM235" s="152"/>
      <c r="FN235" s="152"/>
      <c r="FO235" s="152"/>
      <c r="FP235" s="152"/>
      <c r="FQ235" s="152"/>
      <c r="FR235" s="152"/>
      <c r="FS235" s="152"/>
      <c r="FT235" s="152"/>
      <c r="FU235" s="152"/>
      <c r="FV235" s="152"/>
      <c r="FW235" s="152"/>
      <c r="FX235" s="152"/>
      <c r="FY235" s="152"/>
      <c r="FZ235" s="152"/>
      <c r="GA235" s="152"/>
      <c r="GB235" s="152"/>
      <c r="GC235" s="152"/>
      <c r="GD235" s="152"/>
      <c r="GE235" s="152"/>
      <c r="GF235" s="152"/>
      <c r="GG235" s="152"/>
      <c r="GH235" s="152"/>
      <c r="GI235" s="152"/>
      <c r="GJ235" s="152"/>
      <c r="GK235" s="152"/>
      <c r="GL235" s="152"/>
      <c r="GM235" s="152"/>
      <c r="GN235" s="152"/>
      <c r="GO235" s="152"/>
      <c r="GP235" s="152"/>
      <c r="GQ235" s="152"/>
      <c r="GR235" s="152"/>
      <c r="GS235" s="152"/>
      <c r="GT235" s="152"/>
      <c r="GU235" s="152"/>
      <c r="GV235" s="152"/>
      <c r="GW235" s="152"/>
      <c r="GX235" s="152"/>
      <c r="GY235" s="152"/>
      <c r="GZ235" s="152"/>
      <c r="HA235" s="152"/>
      <c r="HB235" s="152"/>
      <c r="HC235" s="152"/>
      <c r="HD235" s="152"/>
      <c r="HE235" s="152"/>
      <c r="HF235" s="152"/>
      <c r="HG235" s="152"/>
      <c r="HH235" s="152"/>
      <c r="HI235" s="152"/>
      <c r="HJ235" s="152"/>
      <c r="HK235" s="152"/>
      <c r="HL235" s="152"/>
      <c r="HM235" s="152"/>
      <c r="HN235" s="152"/>
      <c r="HO235" s="152"/>
      <c r="HP235" s="152"/>
      <c r="HQ235" s="152"/>
      <c r="HR235" s="152"/>
      <c r="HS235" s="152"/>
      <c r="HT235" s="152"/>
      <c r="HU235" s="152"/>
      <c r="HV235" s="152"/>
      <c r="HW235" s="152"/>
      <c r="HX235" s="152"/>
      <c r="HY235" s="152"/>
      <c r="HZ235" s="152"/>
      <c r="IA235" s="152"/>
      <c r="IB235" s="152"/>
      <c r="IC235" s="152"/>
      <c r="ID235" s="152"/>
      <c r="IE235" s="152"/>
      <c r="IF235" s="152"/>
      <c r="IG235" s="152"/>
      <c r="IH235" s="152"/>
      <c r="II235" s="152"/>
      <c r="IJ235" s="152"/>
      <c r="IK235" s="152"/>
      <c r="IL235" s="152"/>
      <c r="IM235" s="152"/>
      <c r="IN235" s="152"/>
      <c r="IO235" s="152"/>
      <c r="IP235" s="152"/>
      <c r="IQ235" s="152"/>
      <c r="IR235" s="152"/>
      <c r="IS235" s="152"/>
      <c r="IT235" s="152"/>
      <c r="IU235" s="152"/>
      <c r="IV235" s="152"/>
      <c r="IW235" s="152"/>
    </row>
    <row r="236" s="11" customFormat="true" ht="15" hidden="false" customHeight="true" outlineLevel="0" collapsed="false">
      <c r="A236" s="40" t="s">
        <v>34</v>
      </c>
      <c r="B236" s="98" t="s">
        <v>199</v>
      </c>
      <c r="C236" s="41" t="s">
        <v>25</v>
      </c>
      <c r="D236" s="41" t="s">
        <v>200</v>
      </c>
      <c r="E236" s="52" t="s">
        <v>24</v>
      </c>
      <c r="F236" s="52" t="s">
        <v>25</v>
      </c>
      <c r="G236" s="54" t="s">
        <v>25</v>
      </c>
      <c r="H236" s="55" t="s">
        <v>26</v>
      </c>
      <c r="I236" s="56" t="n">
        <v>29880.7</v>
      </c>
      <c r="J236" s="56" t="n">
        <v>5379.7</v>
      </c>
      <c r="K236" s="37"/>
      <c r="L236" s="47" t="n">
        <f aca="false">L237+L238+L239+L240</f>
        <v>22097.5</v>
      </c>
      <c r="M236" s="48" t="n">
        <f aca="false">M237+M238+M239+M240</f>
        <v>0</v>
      </c>
      <c r="N236" s="49"/>
      <c r="O236" s="10"/>
    </row>
    <row r="237" s="11" customFormat="true" ht="15.75" hidden="false" customHeight="false" outlineLevel="0" collapsed="false">
      <c r="A237" s="40"/>
      <c r="B237" s="98"/>
      <c r="C237" s="98"/>
      <c r="D237" s="41"/>
      <c r="E237" s="52"/>
      <c r="F237" s="52"/>
      <c r="G237" s="54"/>
      <c r="H237" s="55" t="s">
        <v>27</v>
      </c>
      <c r="I237" s="56"/>
      <c r="J237" s="56"/>
      <c r="K237" s="37"/>
      <c r="L237" s="47"/>
      <c r="M237" s="48"/>
      <c r="N237" s="49"/>
      <c r="O237" s="10"/>
    </row>
    <row r="238" s="11" customFormat="true" ht="15" hidden="false" customHeight="true" outlineLevel="0" collapsed="false">
      <c r="A238" s="40"/>
      <c r="B238" s="98"/>
      <c r="C238" s="98"/>
      <c r="D238" s="41"/>
      <c r="E238" s="52" t="s">
        <v>28</v>
      </c>
      <c r="F238" s="52"/>
      <c r="G238" s="54"/>
      <c r="H238" s="55" t="s">
        <v>29</v>
      </c>
      <c r="I238" s="56"/>
      <c r="J238" s="56"/>
      <c r="K238" s="37"/>
      <c r="L238" s="47" t="n">
        <v>0</v>
      </c>
      <c r="M238" s="48" t="n">
        <v>0</v>
      </c>
      <c r="N238" s="49"/>
      <c r="O238" s="10"/>
    </row>
    <row r="239" s="11" customFormat="true" ht="15" hidden="false" customHeight="true" outlineLevel="0" collapsed="false">
      <c r="A239" s="40"/>
      <c r="B239" s="98"/>
      <c r="C239" s="98"/>
      <c r="D239" s="41"/>
      <c r="E239" s="52" t="s">
        <v>30</v>
      </c>
      <c r="F239" s="52" t="n">
        <v>22097.5</v>
      </c>
      <c r="G239" s="54"/>
      <c r="H239" s="55" t="s">
        <v>30</v>
      </c>
      <c r="I239" s="56" t="n">
        <v>29880.7</v>
      </c>
      <c r="J239" s="56" t="n">
        <v>5379.7</v>
      </c>
      <c r="K239" s="37"/>
      <c r="L239" s="47" t="n">
        <v>22097.5</v>
      </c>
      <c r="M239" s="48" t="n">
        <v>0</v>
      </c>
      <c r="N239" s="49"/>
      <c r="O239" s="10"/>
    </row>
    <row r="240" s="11" customFormat="true" ht="15.75" hidden="false" customHeight="true" outlineLevel="0" collapsed="false">
      <c r="A240" s="40"/>
      <c r="B240" s="98"/>
      <c r="C240" s="98"/>
      <c r="D240" s="41"/>
      <c r="E240" s="52"/>
      <c r="F240" s="52"/>
      <c r="G240" s="54"/>
      <c r="H240" s="55" t="s">
        <v>31</v>
      </c>
      <c r="I240" s="56"/>
      <c r="J240" s="56"/>
      <c r="K240" s="37"/>
      <c r="L240" s="47"/>
      <c r="M240" s="48"/>
      <c r="N240" s="49"/>
      <c r="O240" s="10"/>
    </row>
    <row r="241" s="11" customFormat="true" ht="15" hidden="false" customHeight="true" outlineLevel="0" collapsed="false">
      <c r="A241" s="59" t="s">
        <v>201</v>
      </c>
      <c r="B241" s="98" t="s">
        <v>202</v>
      </c>
      <c r="C241" s="98" t="s">
        <v>25</v>
      </c>
      <c r="D241" s="41" t="s">
        <v>203</v>
      </c>
      <c r="E241" s="52" t="s">
        <v>24</v>
      </c>
      <c r="F241" s="52" t="s">
        <v>25</v>
      </c>
      <c r="G241" s="89" t="s">
        <v>25</v>
      </c>
      <c r="H241" s="55" t="s">
        <v>26</v>
      </c>
      <c r="I241" s="56" t="n">
        <f aca="false">I244</f>
        <v>62.4</v>
      </c>
      <c r="J241" s="201" t="n">
        <v>0</v>
      </c>
      <c r="K241" s="37"/>
      <c r="L241" s="47" t="n">
        <f aca="false">L242+L243+L244+L245</f>
        <v>2.4</v>
      </c>
      <c r="M241" s="48" t="n">
        <f aca="false">M244</f>
        <v>0</v>
      </c>
      <c r="N241" s="49"/>
      <c r="O241" s="10"/>
    </row>
    <row r="242" s="11" customFormat="true" ht="15.75" hidden="false" customHeight="false" outlineLevel="0" collapsed="false">
      <c r="A242" s="59"/>
      <c r="B242" s="98"/>
      <c r="C242" s="98"/>
      <c r="D242" s="41"/>
      <c r="E242" s="52"/>
      <c r="F242" s="52"/>
      <c r="G242" s="89"/>
      <c r="H242" s="55" t="s">
        <v>27</v>
      </c>
      <c r="I242" s="56"/>
      <c r="J242" s="201"/>
      <c r="K242" s="37"/>
      <c r="L242" s="47"/>
      <c r="M242" s="48"/>
      <c r="N242" s="49"/>
      <c r="O242" s="10"/>
    </row>
    <row r="243" s="11" customFormat="true" ht="15" hidden="false" customHeight="true" outlineLevel="0" collapsed="false">
      <c r="A243" s="59"/>
      <c r="B243" s="98"/>
      <c r="C243" s="98"/>
      <c r="D243" s="41"/>
      <c r="E243" s="52" t="s">
        <v>28</v>
      </c>
      <c r="F243" s="52"/>
      <c r="G243" s="89"/>
      <c r="H243" s="55" t="s">
        <v>29</v>
      </c>
      <c r="I243" s="56"/>
      <c r="J243" s="201"/>
      <c r="K243" s="37"/>
      <c r="L243" s="47"/>
      <c r="M243" s="48"/>
      <c r="N243" s="49"/>
      <c r="O243" s="10"/>
    </row>
    <row r="244" s="11" customFormat="true" ht="15" hidden="false" customHeight="true" outlineLevel="0" collapsed="false">
      <c r="A244" s="59"/>
      <c r="B244" s="98"/>
      <c r="C244" s="98"/>
      <c r="D244" s="41"/>
      <c r="E244" s="52" t="s">
        <v>30</v>
      </c>
      <c r="F244" s="52" t="s">
        <v>204</v>
      </c>
      <c r="G244" s="89"/>
      <c r="H244" s="55" t="s">
        <v>30</v>
      </c>
      <c r="I244" s="56" t="n">
        <v>62.4</v>
      </c>
      <c r="J244" s="201" t="n">
        <v>0</v>
      </c>
      <c r="K244" s="37"/>
      <c r="L244" s="47" t="n">
        <v>2.4</v>
      </c>
      <c r="M244" s="48" t="n">
        <v>0</v>
      </c>
      <c r="N244" s="49"/>
      <c r="O244" s="10"/>
    </row>
    <row r="245" s="11" customFormat="true" ht="15.75" hidden="true" customHeight="true" outlineLevel="0" collapsed="false">
      <c r="A245" s="164"/>
      <c r="B245" s="98"/>
      <c r="C245" s="98"/>
      <c r="D245" s="41"/>
      <c r="E245" s="52"/>
      <c r="F245" s="52"/>
      <c r="G245" s="89"/>
      <c r="H245" s="55" t="s">
        <v>31</v>
      </c>
      <c r="I245" s="56"/>
      <c r="J245" s="201"/>
      <c r="K245" s="155"/>
      <c r="L245" s="156"/>
      <c r="M245" s="157"/>
      <c r="N245" s="158"/>
      <c r="O245" s="202"/>
    </row>
    <row r="246" s="11" customFormat="true" ht="15" hidden="true" customHeight="true" outlineLevel="0" collapsed="false">
      <c r="A246" s="164"/>
      <c r="B246" s="203" t="s">
        <v>205</v>
      </c>
      <c r="C246" s="203"/>
      <c r="D246" s="203" t="s">
        <v>206</v>
      </c>
      <c r="E246" s="204" t="s">
        <v>207</v>
      </c>
      <c r="F246" s="204"/>
      <c r="G246" s="205"/>
      <c r="H246" s="205" t="n">
        <v>44926</v>
      </c>
      <c r="I246" s="206" t="s">
        <v>26</v>
      </c>
      <c r="J246" s="207" t="e">
        <f aca="false">SUM(J247:J250)</f>
        <v>#REF!</v>
      </c>
      <c r="K246" s="37"/>
      <c r="L246" s="47"/>
      <c r="M246" s="48" t="n">
        <f aca="false">M249</f>
        <v>0</v>
      </c>
      <c r="N246" s="49"/>
      <c r="O246" s="10"/>
    </row>
    <row r="247" s="11" customFormat="true" ht="15.75" hidden="true" customHeight="false" outlineLevel="0" collapsed="false">
      <c r="A247" s="164"/>
      <c r="B247" s="203"/>
      <c r="C247" s="203"/>
      <c r="D247" s="203"/>
      <c r="E247" s="204"/>
      <c r="F247" s="204"/>
      <c r="G247" s="205"/>
      <c r="H247" s="205"/>
      <c r="I247" s="206" t="s">
        <v>27</v>
      </c>
      <c r="J247" s="207" t="n">
        <v>0</v>
      </c>
      <c r="K247" s="37"/>
      <c r="L247" s="47"/>
      <c r="M247" s="48"/>
      <c r="N247" s="49"/>
      <c r="O247" s="10"/>
    </row>
    <row r="248" s="11" customFormat="true" ht="15.75" hidden="true" customHeight="false" outlineLevel="0" collapsed="false">
      <c r="A248" s="164"/>
      <c r="B248" s="203"/>
      <c r="C248" s="203"/>
      <c r="D248" s="203"/>
      <c r="E248" s="204"/>
      <c r="F248" s="204"/>
      <c r="G248" s="205"/>
      <c r="H248" s="205"/>
      <c r="I248" s="206" t="s">
        <v>29</v>
      </c>
      <c r="J248" s="207" t="n">
        <v>0</v>
      </c>
      <c r="K248" s="37"/>
      <c r="L248" s="47"/>
      <c r="M248" s="48"/>
      <c r="N248" s="49"/>
      <c r="O248" s="10"/>
    </row>
    <row r="249" s="152" customFormat="true" ht="15.75" hidden="true" customHeight="false" outlineLevel="0" collapsed="false">
      <c r="A249" s="164"/>
      <c r="B249" s="203"/>
      <c r="C249" s="203"/>
      <c r="D249" s="203"/>
      <c r="E249" s="204"/>
      <c r="F249" s="204"/>
      <c r="G249" s="205"/>
      <c r="H249" s="205"/>
      <c r="I249" s="206" t="s">
        <v>30</v>
      </c>
      <c r="J249" s="207" t="e">
        <f aca="false">J258</f>
        <v>#REF!</v>
      </c>
      <c r="K249" s="37"/>
      <c r="L249" s="47"/>
      <c r="M249" s="48" t="n">
        <f aca="false">M258</f>
        <v>0</v>
      </c>
      <c r="N249" s="49"/>
      <c r="O249" s="10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  <c r="AY249" s="11"/>
      <c r="AZ249" s="11"/>
      <c r="BA249" s="11"/>
      <c r="BB249" s="11"/>
      <c r="BC249" s="11"/>
      <c r="BD249" s="11"/>
      <c r="BE249" s="11"/>
      <c r="BF249" s="11"/>
      <c r="BG249" s="11"/>
      <c r="BH249" s="11"/>
      <c r="BI249" s="11"/>
      <c r="BJ249" s="11"/>
      <c r="BK249" s="11"/>
      <c r="BL249" s="11"/>
      <c r="BM249" s="11"/>
      <c r="BN249" s="11"/>
      <c r="BO249" s="11"/>
      <c r="BP249" s="11"/>
      <c r="BQ249" s="11"/>
      <c r="BR249" s="11"/>
      <c r="BS249" s="11"/>
      <c r="BT249" s="11"/>
      <c r="BU249" s="11"/>
      <c r="BV249" s="11"/>
      <c r="BW249" s="11"/>
      <c r="BX249" s="11"/>
      <c r="BY249" s="11"/>
      <c r="BZ249" s="11"/>
      <c r="CA249" s="11"/>
      <c r="CB249" s="11"/>
      <c r="CC249" s="11"/>
      <c r="CD249" s="11"/>
      <c r="CE249" s="11"/>
      <c r="CF249" s="11"/>
      <c r="CG249" s="11"/>
      <c r="CH249" s="11"/>
      <c r="CI249" s="11"/>
      <c r="CJ249" s="11"/>
      <c r="CK249" s="11"/>
      <c r="CL249" s="11"/>
      <c r="CM249" s="11"/>
      <c r="CN249" s="11"/>
      <c r="CO249" s="11"/>
      <c r="CP249" s="11"/>
      <c r="CQ249" s="11"/>
      <c r="CR249" s="11"/>
      <c r="CS249" s="11"/>
      <c r="CT249" s="11"/>
      <c r="CU249" s="11"/>
      <c r="CV249" s="11"/>
      <c r="CW249" s="11"/>
      <c r="CX249" s="11"/>
      <c r="CY249" s="11"/>
      <c r="CZ249" s="11"/>
      <c r="DA249" s="11"/>
      <c r="DB249" s="11"/>
      <c r="DC249" s="11"/>
      <c r="DD249" s="11"/>
      <c r="DE249" s="11"/>
      <c r="DF249" s="11"/>
      <c r="DG249" s="11"/>
      <c r="DH249" s="11"/>
      <c r="DI249" s="11"/>
      <c r="DJ249" s="11"/>
      <c r="DK249" s="11"/>
      <c r="DL249" s="11"/>
      <c r="DM249" s="11"/>
      <c r="DN249" s="11"/>
      <c r="DO249" s="11"/>
      <c r="DP249" s="11"/>
      <c r="DQ249" s="11"/>
      <c r="DR249" s="11"/>
      <c r="DS249" s="11"/>
      <c r="DT249" s="11"/>
      <c r="DU249" s="11"/>
      <c r="DV249" s="11"/>
      <c r="DW249" s="11"/>
      <c r="DX249" s="11"/>
      <c r="DY249" s="11"/>
      <c r="DZ249" s="11"/>
      <c r="EA249" s="11"/>
      <c r="EB249" s="11"/>
      <c r="EC249" s="11"/>
      <c r="ED249" s="11"/>
      <c r="EE249" s="11"/>
      <c r="EF249" s="11"/>
      <c r="EG249" s="11"/>
      <c r="EH249" s="11"/>
      <c r="EI249" s="11"/>
      <c r="EJ249" s="11"/>
      <c r="EK249" s="11"/>
      <c r="EL249" s="11"/>
      <c r="EM249" s="11"/>
      <c r="EN249" s="11"/>
      <c r="EO249" s="11"/>
      <c r="EP249" s="11"/>
      <c r="EQ249" s="11"/>
      <c r="ER249" s="11"/>
      <c r="ES249" s="11"/>
      <c r="ET249" s="11"/>
      <c r="EU249" s="11"/>
      <c r="EV249" s="11"/>
      <c r="EW249" s="11"/>
      <c r="EX249" s="11"/>
      <c r="EY249" s="11"/>
      <c r="EZ249" s="11"/>
      <c r="FA249" s="11"/>
      <c r="FB249" s="11"/>
      <c r="FC249" s="11"/>
      <c r="FD249" s="11"/>
      <c r="FE249" s="11"/>
      <c r="FF249" s="11"/>
      <c r="FG249" s="11"/>
      <c r="FH249" s="11"/>
      <c r="FI249" s="11"/>
      <c r="FJ249" s="11"/>
      <c r="FK249" s="11"/>
      <c r="FL249" s="11"/>
      <c r="FM249" s="11"/>
      <c r="FN249" s="11"/>
      <c r="FO249" s="11"/>
      <c r="FP249" s="11"/>
      <c r="FQ249" s="11"/>
      <c r="FR249" s="11"/>
      <c r="FS249" s="11"/>
      <c r="FT249" s="11"/>
      <c r="FU249" s="11"/>
      <c r="FV249" s="11"/>
      <c r="FW249" s="11"/>
      <c r="FX249" s="11"/>
      <c r="FY249" s="11"/>
      <c r="FZ249" s="11"/>
      <c r="GA249" s="11"/>
      <c r="GB249" s="11"/>
      <c r="GC249" s="11"/>
      <c r="GD249" s="11"/>
      <c r="GE249" s="11"/>
      <c r="GF249" s="11"/>
      <c r="GG249" s="11"/>
      <c r="GH249" s="11"/>
      <c r="GI249" s="11"/>
      <c r="GJ249" s="11"/>
      <c r="GK249" s="11"/>
      <c r="GL249" s="11"/>
      <c r="GM249" s="11"/>
      <c r="GN249" s="11"/>
      <c r="GO249" s="11"/>
      <c r="GP249" s="11"/>
      <c r="GQ249" s="11"/>
      <c r="GR249" s="11"/>
      <c r="GS249" s="11"/>
      <c r="GT249" s="11"/>
      <c r="GU249" s="11"/>
      <c r="GV249" s="11"/>
      <c r="GW249" s="11"/>
      <c r="GX249" s="11"/>
      <c r="GY249" s="11"/>
      <c r="GZ249" s="11"/>
      <c r="HA249" s="11"/>
      <c r="HB249" s="11"/>
      <c r="HC249" s="11"/>
      <c r="HD249" s="11"/>
      <c r="HE249" s="11"/>
      <c r="HF249" s="11"/>
      <c r="HG249" s="11"/>
      <c r="HH249" s="11"/>
      <c r="HI249" s="11"/>
      <c r="HJ249" s="11"/>
      <c r="HK249" s="11"/>
      <c r="HL249" s="11"/>
      <c r="HM249" s="11"/>
      <c r="HN249" s="11"/>
      <c r="HO249" s="11"/>
      <c r="HP249" s="11"/>
      <c r="HQ249" s="11"/>
      <c r="HR249" s="11"/>
      <c r="HS249" s="11"/>
      <c r="HT249" s="11"/>
      <c r="HU249" s="11"/>
      <c r="HV249" s="11"/>
      <c r="HW249" s="11"/>
      <c r="HX249" s="11"/>
      <c r="HY249" s="11"/>
      <c r="HZ249" s="11"/>
      <c r="IA249" s="11"/>
      <c r="IB249" s="11"/>
      <c r="IC249" s="11"/>
      <c r="ID249" s="11"/>
      <c r="IE249" s="11"/>
      <c r="IF249" s="11"/>
      <c r="IG249" s="11"/>
      <c r="IH249" s="11"/>
      <c r="II249" s="11"/>
      <c r="IJ249" s="11"/>
      <c r="IK249" s="11"/>
      <c r="IL249" s="11"/>
      <c r="IM249" s="11"/>
      <c r="IN249" s="11"/>
      <c r="IO249" s="11"/>
      <c r="IP249" s="11"/>
      <c r="IQ249" s="11"/>
      <c r="IR249" s="11"/>
      <c r="IS249" s="11"/>
      <c r="IT249" s="11"/>
      <c r="IU249" s="11"/>
      <c r="IV249" s="11"/>
      <c r="IW249" s="11"/>
    </row>
    <row r="250" s="209" customFormat="true" ht="15.75" hidden="true" customHeight="true" outlineLevel="0" collapsed="false">
      <c r="A250" s="164"/>
      <c r="B250" s="203"/>
      <c r="C250" s="203"/>
      <c r="D250" s="203"/>
      <c r="E250" s="204"/>
      <c r="F250" s="204"/>
      <c r="G250" s="205"/>
      <c r="H250" s="205"/>
      <c r="I250" s="206" t="s">
        <v>31</v>
      </c>
      <c r="J250" s="207" t="n">
        <v>0</v>
      </c>
      <c r="K250" s="37"/>
      <c r="L250" s="47"/>
      <c r="M250" s="48"/>
      <c r="N250" s="49"/>
      <c r="O250" s="10"/>
      <c r="P250" s="208"/>
      <c r="Q250" s="33"/>
      <c r="R250" s="152"/>
      <c r="S250" s="152"/>
      <c r="T250" s="152"/>
      <c r="U250" s="152"/>
      <c r="V250" s="152"/>
      <c r="W250" s="152"/>
      <c r="X250" s="152"/>
      <c r="Y250" s="152"/>
      <c r="Z250" s="152"/>
      <c r="AA250" s="152"/>
      <c r="AB250" s="152"/>
      <c r="AC250" s="152"/>
      <c r="AD250" s="152"/>
      <c r="AE250" s="152"/>
      <c r="AF250" s="152"/>
      <c r="AG250" s="152"/>
      <c r="AH250" s="152"/>
      <c r="AI250" s="152"/>
      <c r="AJ250" s="152"/>
      <c r="AK250" s="152"/>
      <c r="AL250" s="152"/>
      <c r="AM250" s="152"/>
      <c r="AN250" s="152"/>
      <c r="AO250" s="152"/>
      <c r="AP250" s="152"/>
      <c r="AQ250" s="152"/>
      <c r="AR250" s="152"/>
      <c r="AS250" s="152"/>
      <c r="AT250" s="152"/>
      <c r="AU250" s="152"/>
      <c r="AV250" s="152"/>
      <c r="AW250" s="152"/>
      <c r="AX250" s="152"/>
      <c r="AY250" s="152"/>
      <c r="AZ250" s="152"/>
      <c r="BA250" s="152"/>
      <c r="BB250" s="152"/>
      <c r="BC250" s="152"/>
      <c r="BD250" s="152"/>
      <c r="BE250" s="152"/>
      <c r="BF250" s="152"/>
      <c r="BG250" s="152"/>
      <c r="BH250" s="152"/>
      <c r="BI250" s="152"/>
      <c r="BJ250" s="152"/>
      <c r="BK250" s="152"/>
      <c r="BL250" s="152"/>
      <c r="BM250" s="152"/>
      <c r="BN250" s="152"/>
      <c r="BO250" s="152"/>
      <c r="BP250" s="152"/>
      <c r="BQ250" s="152"/>
      <c r="BR250" s="152"/>
      <c r="BS250" s="152"/>
      <c r="BT250" s="152"/>
      <c r="BU250" s="152"/>
      <c r="BV250" s="152"/>
      <c r="BW250" s="152"/>
      <c r="BX250" s="152"/>
      <c r="BY250" s="152"/>
      <c r="BZ250" s="152"/>
      <c r="CA250" s="152"/>
      <c r="CB250" s="152"/>
      <c r="CC250" s="152"/>
      <c r="CD250" s="152"/>
      <c r="CE250" s="152"/>
      <c r="CF250" s="152"/>
      <c r="CG250" s="152"/>
      <c r="CH250" s="152"/>
      <c r="CI250" s="152"/>
      <c r="CJ250" s="152"/>
      <c r="CK250" s="152"/>
      <c r="CL250" s="152"/>
      <c r="CM250" s="152"/>
      <c r="CN250" s="152"/>
      <c r="CO250" s="152"/>
      <c r="CP250" s="152"/>
      <c r="CQ250" s="152"/>
      <c r="CR250" s="152"/>
      <c r="CS250" s="152"/>
      <c r="CT250" s="152"/>
      <c r="CU250" s="152"/>
      <c r="CV250" s="152"/>
      <c r="CW250" s="152"/>
      <c r="CX250" s="152"/>
      <c r="CY250" s="152"/>
      <c r="CZ250" s="152"/>
      <c r="DA250" s="152"/>
      <c r="DB250" s="152"/>
      <c r="DC250" s="152"/>
      <c r="DD250" s="152"/>
      <c r="DE250" s="152"/>
      <c r="DF250" s="152"/>
      <c r="DG250" s="152"/>
      <c r="DH250" s="152"/>
      <c r="DI250" s="152"/>
      <c r="DJ250" s="152"/>
      <c r="DK250" s="152"/>
      <c r="DL250" s="152"/>
      <c r="DM250" s="152"/>
      <c r="DN250" s="152"/>
      <c r="DO250" s="152"/>
      <c r="DP250" s="152"/>
      <c r="DQ250" s="152"/>
      <c r="DR250" s="152"/>
      <c r="DS250" s="152"/>
      <c r="DT250" s="152"/>
      <c r="DU250" s="152"/>
      <c r="DV250" s="152"/>
      <c r="DW250" s="152"/>
      <c r="DX250" s="152"/>
      <c r="DY250" s="152"/>
      <c r="DZ250" s="152"/>
      <c r="EA250" s="152"/>
      <c r="EB250" s="152"/>
      <c r="EC250" s="152"/>
      <c r="ED250" s="152"/>
      <c r="EE250" s="152"/>
      <c r="EF250" s="152"/>
      <c r="EG250" s="152"/>
      <c r="EH250" s="152"/>
      <c r="EI250" s="152"/>
      <c r="EJ250" s="152"/>
      <c r="EK250" s="152"/>
      <c r="EL250" s="152"/>
      <c r="EM250" s="152"/>
      <c r="EN250" s="152"/>
      <c r="EO250" s="152"/>
      <c r="EP250" s="152"/>
      <c r="EQ250" s="152"/>
      <c r="ER250" s="152"/>
      <c r="ES250" s="152"/>
      <c r="ET250" s="152"/>
      <c r="EU250" s="152"/>
      <c r="EV250" s="152"/>
      <c r="EW250" s="152"/>
      <c r="EX250" s="152"/>
      <c r="EY250" s="152"/>
      <c r="EZ250" s="152"/>
      <c r="FA250" s="152"/>
      <c r="FB250" s="152"/>
      <c r="FC250" s="152"/>
      <c r="FD250" s="152"/>
      <c r="FE250" s="152"/>
      <c r="FF250" s="152"/>
      <c r="FG250" s="152"/>
      <c r="FH250" s="152"/>
      <c r="FI250" s="152"/>
      <c r="FJ250" s="152"/>
      <c r="FK250" s="152"/>
      <c r="FL250" s="152"/>
      <c r="FM250" s="152"/>
      <c r="FN250" s="152"/>
      <c r="FO250" s="152"/>
      <c r="FP250" s="152"/>
      <c r="FQ250" s="152"/>
      <c r="FR250" s="152"/>
      <c r="FS250" s="152"/>
      <c r="FT250" s="152"/>
      <c r="FU250" s="152"/>
      <c r="FV250" s="152"/>
      <c r="FW250" s="152"/>
      <c r="FX250" s="152"/>
      <c r="FY250" s="152"/>
      <c r="FZ250" s="152"/>
      <c r="GA250" s="152"/>
      <c r="GB250" s="152"/>
      <c r="GC250" s="152"/>
      <c r="GD250" s="152"/>
      <c r="GE250" s="152"/>
      <c r="GF250" s="152"/>
      <c r="GG250" s="152"/>
      <c r="GH250" s="152"/>
      <c r="GI250" s="152"/>
      <c r="GJ250" s="152"/>
      <c r="GK250" s="152"/>
      <c r="GL250" s="152"/>
      <c r="GM250" s="152"/>
      <c r="GN250" s="152"/>
      <c r="GO250" s="152"/>
      <c r="GP250" s="152"/>
      <c r="GQ250" s="152"/>
      <c r="GR250" s="152"/>
      <c r="GS250" s="152"/>
      <c r="GT250" s="152"/>
      <c r="GU250" s="152"/>
      <c r="GV250" s="152"/>
      <c r="GW250" s="152"/>
      <c r="GX250" s="152"/>
      <c r="GY250" s="152"/>
      <c r="GZ250" s="152"/>
      <c r="HA250" s="152"/>
      <c r="HB250" s="152"/>
      <c r="HC250" s="152"/>
      <c r="HD250" s="152"/>
      <c r="HE250" s="152"/>
      <c r="HF250" s="152"/>
      <c r="HG250" s="152"/>
      <c r="HH250" s="152"/>
      <c r="HI250" s="152"/>
      <c r="HJ250" s="152"/>
      <c r="HK250" s="152"/>
      <c r="HL250" s="152"/>
      <c r="HM250" s="152"/>
      <c r="HN250" s="152"/>
      <c r="HO250" s="152"/>
      <c r="HP250" s="152"/>
      <c r="HQ250" s="152"/>
      <c r="HR250" s="152"/>
      <c r="HS250" s="152"/>
      <c r="HT250" s="152"/>
      <c r="HU250" s="152"/>
      <c r="HV250" s="152"/>
      <c r="HW250" s="152"/>
      <c r="HX250" s="152"/>
      <c r="HY250" s="152"/>
      <c r="HZ250" s="152"/>
      <c r="IA250" s="152"/>
      <c r="IB250" s="152"/>
      <c r="IC250" s="152"/>
      <c r="ID250" s="152"/>
      <c r="IE250" s="152"/>
      <c r="IF250" s="152"/>
      <c r="IG250" s="152"/>
      <c r="IH250" s="152"/>
      <c r="II250" s="152"/>
      <c r="IJ250" s="152"/>
      <c r="IK250" s="152"/>
      <c r="IL250" s="152"/>
      <c r="IM250" s="152"/>
      <c r="IN250" s="152"/>
      <c r="IO250" s="152"/>
      <c r="IP250" s="152"/>
      <c r="IQ250" s="152"/>
      <c r="IR250" s="152"/>
      <c r="IS250" s="152"/>
      <c r="IT250" s="152"/>
      <c r="IU250" s="152"/>
      <c r="IV250" s="152"/>
      <c r="IW250" s="152"/>
    </row>
    <row r="251" s="209" customFormat="true" ht="15" hidden="false" customHeight="true" outlineLevel="0" collapsed="false">
      <c r="A251" s="40"/>
      <c r="B251" s="172" t="s">
        <v>208</v>
      </c>
      <c r="C251" s="172" t="s">
        <v>25</v>
      </c>
      <c r="D251" s="172" t="s">
        <v>209</v>
      </c>
      <c r="E251" s="173" t="s">
        <v>24</v>
      </c>
      <c r="F251" s="210" t="s">
        <v>25</v>
      </c>
      <c r="G251" s="211" t="s">
        <v>25</v>
      </c>
      <c r="H251" s="176" t="s">
        <v>26</v>
      </c>
      <c r="I251" s="45" t="n">
        <v>1468038.7</v>
      </c>
      <c r="J251" s="177" t="n">
        <v>249604.4</v>
      </c>
      <c r="K251" s="212" t="e">
        <f aca="false">SUM(K252:K255)</f>
        <v>#REF!</v>
      </c>
      <c r="L251" s="212" t="e">
        <f aca="false">SUM(L252:L255)</f>
        <v>#REF!</v>
      </c>
      <c r="M251" s="212" t="e">
        <f aca="false">SUM(M252:M255)</f>
        <v>#REF!</v>
      </c>
      <c r="N251" s="213" t="e">
        <f aca="false">SUM(N252:N255)</f>
        <v>#REF!</v>
      </c>
      <c r="O251" s="214"/>
      <c r="P251" s="181"/>
      <c r="Q251" s="181"/>
      <c r="R251" s="181"/>
      <c r="S251" s="181"/>
      <c r="T251" s="181"/>
      <c r="U251" s="181"/>
      <c r="V251" s="181"/>
      <c r="W251" s="181"/>
      <c r="X251" s="181"/>
      <c r="Y251" s="181"/>
      <c r="Z251" s="181"/>
      <c r="AA251" s="181"/>
      <c r="AB251" s="181"/>
      <c r="AC251" s="181"/>
      <c r="AD251" s="181"/>
      <c r="AE251" s="181"/>
      <c r="AF251" s="181"/>
      <c r="AG251" s="181"/>
      <c r="AH251" s="181"/>
      <c r="AI251" s="181"/>
      <c r="AJ251" s="181"/>
      <c r="AK251" s="181"/>
      <c r="AL251" s="181"/>
      <c r="AM251" s="181"/>
      <c r="AN251" s="181"/>
      <c r="AO251" s="181"/>
      <c r="AP251" s="181"/>
      <c r="AQ251" s="181"/>
      <c r="AR251" s="181"/>
      <c r="AS251" s="181"/>
      <c r="AT251" s="181"/>
      <c r="AU251" s="181"/>
      <c r="AV251" s="181"/>
      <c r="AW251" s="181"/>
      <c r="AX251" s="181"/>
      <c r="AY251" s="181"/>
      <c r="AZ251" s="181"/>
      <c r="BA251" s="181"/>
      <c r="BB251" s="181"/>
      <c r="BC251" s="181"/>
      <c r="BD251" s="181"/>
      <c r="BE251" s="181"/>
      <c r="BF251" s="181"/>
      <c r="BG251" s="181"/>
      <c r="BH251" s="181"/>
      <c r="BI251" s="181"/>
      <c r="BJ251" s="181"/>
    </row>
    <row r="252" s="209" customFormat="true" ht="15.75" hidden="false" customHeight="false" outlineLevel="0" collapsed="false">
      <c r="A252" s="40"/>
      <c r="B252" s="172"/>
      <c r="C252" s="172"/>
      <c r="D252" s="172"/>
      <c r="E252" s="173"/>
      <c r="F252" s="210"/>
      <c r="G252" s="211"/>
      <c r="H252" s="176" t="s">
        <v>27</v>
      </c>
      <c r="I252" s="45"/>
      <c r="J252" s="177"/>
      <c r="K252" s="212" t="e">
        <f aca="false">K10+#REF!+#REF!</f>
        <v>#REF!</v>
      </c>
      <c r="L252" s="212" t="e">
        <f aca="false">L10+#REF!+#REF!</f>
        <v>#REF!</v>
      </c>
      <c r="M252" s="212" t="e">
        <f aca="false">M10+#REF!+#REF!</f>
        <v>#REF!</v>
      </c>
      <c r="N252" s="213" t="e">
        <f aca="false">N10+#REF!+#REF!</f>
        <v>#REF!</v>
      </c>
      <c r="O252" s="214"/>
      <c r="P252" s="181"/>
      <c r="Q252" s="181"/>
      <c r="R252" s="181"/>
      <c r="S252" s="181"/>
      <c r="T252" s="181"/>
      <c r="U252" s="181"/>
      <c r="V252" s="181"/>
      <c r="W252" s="181"/>
      <c r="X252" s="181"/>
      <c r="Y252" s="181"/>
      <c r="Z252" s="181"/>
      <c r="AA252" s="181"/>
      <c r="AB252" s="181"/>
      <c r="AC252" s="181"/>
      <c r="AD252" s="181"/>
      <c r="AE252" s="181"/>
      <c r="AF252" s="181"/>
      <c r="AG252" s="181"/>
      <c r="AH252" s="181"/>
      <c r="AI252" s="181"/>
      <c r="AJ252" s="181"/>
      <c r="AK252" s="181"/>
      <c r="AL252" s="181"/>
      <c r="AM252" s="181"/>
      <c r="AN252" s="181"/>
      <c r="AO252" s="181"/>
      <c r="AP252" s="181"/>
      <c r="AQ252" s="181"/>
      <c r="AR252" s="181"/>
      <c r="AS252" s="181"/>
      <c r="AT252" s="181"/>
      <c r="AU252" s="181"/>
      <c r="AV252" s="181"/>
      <c r="AW252" s="181"/>
      <c r="AX252" s="181"/>
      <c r="AY252" s="181"/>
      <c r="AZ252" s="181"/>
      <c r="BA252" s="181"/>
      <c r="BB252" s="181"/>
      <c r="BC252" s="181"/>
      <c r="BD252" s="181"/>
      <c r="BE252" s="181"/>
      <c r="BF252" s="181"/>
      <c r="BG252" s="181"/>
      <c r="BH252" s="181"/>
      <c r="BI252" s="181"/>
      <c r="BJ252" s="181"/>
    </row>
    <row r="253" s="209" customFormat="true" ht="15" hidden="false" customHeight="true" outlineLevel="0" collapsed="false">
      <c r="A253" s="40"/>
      <c r="B253" s="172"/>
      <c r="C253" s="172"/>
      <c r="D253" s="172"/>
      <c r="E253" s="173" t="s">
        <v>28</v>
      </c>
      <c r="F253" s="210" t="s">
        <v>210</v>
      </c>
      <c r="G253" s="211"/>
      <c r="H253" s="176" t="s">
        <v>29</v>
      </c>
      <c r="I253" s="45" t="n">
        <v>670115.3</v>
      </c>
      <c r="J253" s="177" t="n">
        <v>89604.1</v>
      </c>
      <c r="K253" s="212" t="e">
        <f aca="false">K11+#REF!+K182</f>
        <v>#REF!</v>
      </c>
      <c r="L253" s="212" t="e">
        <f aca="false">L11+#REF!+L182+L233</f>
        <v>#REF!</v>
      </c>
      <c r="M253" s="215" t="e">
        <f aca="false">M11+#REF!+M182+M233</f>
        <v>#REF!</v>
      </c>
      <c r="N253" s="213" t="e">
        <f aca="false">N11+#REF!+N182+N233</f>
        <v>#REF!</v>
      </c>
      <c r="O253" s="214"/>
      <c r="P253" s="216"/>
      <c r="Q253" s="216"/>
      <c r="R253" s="181"/>
      <c r="S253" s="181"/>
      <c r="T253" s="181"/>
      <c r="U253" s="181"/>
      <c r="V253" s="181"/>
      <c r="W253" s="181"/>
      <c r="X253" s="181"/>
      <c r="Y253" s="181"/>
      <c r="Z253" s="181"/>
      <c r="AA253" s="181"/>
      <c r="AB253" s="181"/>
      <c r="AC253" s="181"/>
      <c r="AD253" s="181"/>
      <c r="AE253" s="181"/>
      <c r="AF253" s="181"/>
      <c r="AG253" s="181"/>
      <c r="AH253" s="181"/>
      <c r="AI253" s="181"/>
      <c r="AJ253" s="181"/>
      <c r="AK253" s="181"/>
      <c r="AL253" s="181"/>
      <c r="AM253" s="181"/>
      <c r="AN253" s="181"/>
      <c r="AO253" s="181"/>
      <c r="AP253" s="181"/>
      <c r="AQ253" s="181"/>
      <c r="AR253" s="181"/>
      <c r="AS253" s="181"/>
      <c r="AT253" s="181"/>
      <c r="AU253" s="181"/>
      <c r="AV253" s="181"/>
      <c r="AW253" s="181"/>
      <c r="AX253" s="181"/>
      <c r="AY253" s="181"/>
      <c r="AZ253" s="181"/>
      <c r="BA253" s="181"/>
      <c r="BB253" s="181"/>
      <c r="BC253" s="181"/>
      <c r="BD253" s="181"/>
      <c r="BE253" s="181"/>
      <c r="BF253" s="181"/>
      <c r="BG253" s="181"/>
      <c r="BH253" s="181"/>
      <c r="BI253" s="181"/>
      <c r="BJ253" s="181"/>
    </row>
    <row r="254" s="209" customFormat="true" ht="15" hidden="false" customHeight="true" outlineLevel="0" collapsed="false">
      <c r="A254" s="40"/>
      <c r="B254" s="172"/>
      <c r="C254" s="172"/>
      <c r="D254" s="172"/>
      <c r="E254" s="173" t="s">
        <v>30</v>
      </c>
      <c r="F254" s="210" t="s">
        <v>211</v>
      </c>
      <c r="G254" s="211"/>
      <c r="H254" s="176" t="s">
        <v>30</v>
      </c>
      <c r="I254" s="45" t="n">
        <v>797923.4</v>
      </c>
      <c r="J254" s="177" t="n">
        <v>160000.3</v>
      </c>
      <c r="K254" s="212" t="e">
        <f aca="false">K12+#REF!+K183</f>
        <v>#REF!</v>
      </c>
      <c r="L254" s="212" t="e">
        <f aca="false">L12+#REF!+L183+L234</f>
        <v>#REF!</v>
      </c>
      <c r="M254" s="212" t="e">
        <f aca="false">M12+#REF!+M183+M234</f>
        <v>#REF!</v>
      </c>
      <c r="N254" s="213" t="e">
        <f aca="false">N12+#REF!+N183+N234</f>
        <v>#REF!</v>
      </c>
      <c r="O254" s="214"/>
      <c r="P254" s="181"/>
      <c r="Q254" s="181"/>
      <c r="R254" s="181"/>
      <c r="S254" s="181"/>
      <c r="T254" s="181"/>
      <c r="U254" s="181"/>
      <c r="V254" s="181"/>
      <c r="W254" s="181"/>
      <c r="X254" s="181"/>
      <c r="Y254" s="181"/>
      <c r="Z254" s="181"/>
      <c r="AA254" s="181"/>
      <c r="AB254" s="181"/>
      <c r="AC254" s="181"/>
      <c r="AD254" s="181"/>
      <c r="AE254" s="181"/>
      <c r="AF254" s="181"/>
      <c r="AG254" s="181"/>
      <c r="AH254" s="181"/>
      <c r="AI254" s="181"/>
      <c r="AJ254" s="181"/>
      <c r="AK254" s="181"/>
      <c r="AL254" s="181"/>
      <c r="AM254" s="181"/>
      <c r="AN254" s="181"/>
      <c r="AO254" s="181"/>
      <c r="AP254" s="181"/>
      <c r="AQ254" s="181"/>
      <c r="AR254" s="181"/>
      <c r="AS254" s="181"/>
      <c r="AT254" s="181"/>
      <c r="AU254" s="181"/>
      <c r="AV254" s="181"/>
      <c r="AW254" s="181"/>
      <c r="AX254" s="181"/>
      <c r="AY254" s="181"/>
      <c r="AZ254" s="181"/>
      <c r="BA254" s="181"/>
      <c r="BB254" s="181"/>
      <c r="BC254" s="181"/>
      <c r="BD254" s="181"/>
      <c r="BE254" s="181"/>
      <c r="BF254" s="181"/>
      <c r="BG254" s="181"/>
      <c r="BH254" s="181"/>
      <c r="BI254" s="181"/>
      <c r="BJ254" s="181"/>
    </row>
    <row r="255" s="218" customFormat="true" ht="38.25" hidden="false" customHeight="true" outlineLevel="0" collapsed="false">
      <c r="A255" s="195" t="s">
        <v>212</v>
      </c>
      <c r="B255" s="195"/>
      <c r="C255" s="195"/>
      <c r="D255" s="195"/>
      <c r="E255" s="173"/>
      <c r="F255" s="217" t="s">
        <v>213</v>
      </c>
      <c r="G255" s="217"/>
      <c r="H255" s="217"/>
      <c r="I255" s="177"/>
      <c r="J255" s="177"/>
      <c r="K255" s="212"/>
      <c r="L255" s="212"/>
      <c r="M255" s="212"/>
      <c r="N255" s="213"/>
      <c r="O255" s="214"/>
      <c r="P255" s="181"/>
      <c r="Q255" s="181"/>
      <c r="R255" s="181"/>
      <c r="S255" s="181"/>
      <c r="T255" s="181"/>
      <c r="U255" s="181"/>
      <c r="V255" s="181"/>
      <c r="W255" s="181"/>
      <c r="X255" s="181"/>
      <c r="Y255" s="181"/>
      <c r="Z255" s="181"/>
      <c r="AA255" s="181"/>
      <c r="AB255" s="181"/>
      <c r="AC255" s="181"/>
      <c r="AD255" s="181"/>
      <c r="AE255" s="181"/>
      <c r="AF255" s="181"/>
      <c r="AG255" s="181"/>
      <c r="AH255" s="181"/>
      <c r="AI255" s="181"/>
      <c r="AJ255" s="181"/>
      <c r="AK255" s="181"/>
      <c r="AL255" s="181"/>
      <c r="AM255" s="181"/>
      <c r="AN255" s="181"/>
      <c r="AO255" s="181"/>
      <c r="AP255" s="181"/>
      <c r="AQ255" s="181"/>
      <c r="AR255" s="181"/>
      <c r="AS255" s="181"/>
      <c r="AT255" s="181"/>
      <c r="AU255" s="181"/>
      <c r="AV255" s="181"/>
      <c r="AW255" s="181"/>
      <c r="AX255" s="181"/>
      <c r="AY255" s="181"/>
      <c r="AZ255" s="181"/>
      <c r="BA255" s="181"/>
      <c r="BB255" s="181"/>
      <c r="BC255" s="181"/>
      <c r="BD255" s="181"/>
      <c r="BE255" s="181"/>
      <c r="BF255" s="181"/>
      <c r="BG255" s="181"/>
      <c r="BH255" s="181"/>
      <c r="BI255" s="181"/>
      <c r="BJ255" s="181"/>
      <c r="BK255" s="209"/>
      <c r="BL255" s="209"/>
      <c r="BM255" s="209"/>
      <c r="BN255" s="209"/>
      <c r="BO255" s="209"/>
      <c r="BP255" s="209"/>
      <c r="BQ255" s="209"/>
      <c r="BR255" s="209"/>
      <c r="BS255" s="209"/>
      <c r="BT255" s="209"/>
      <c r="BU255" s="209"/>
      <c r="BV255" s="209"/>
      <c r="BW255" s="209"/>
      <c r="BX255" s="209"/>
      <c r="BY255" s="209"/>
      <c r="BZ255" s="209"/>
      <c r="CA255" s="209"/>
      <c r="CB255" s="209"/>
      <c r="CC255" s="209"/>
      <c r="CD255" s="209"/>
      <c r="CE255" s="209"/>
      <c r="CF255" s="209"/>
      <c r="CG255" s="209"/>
      <c r="CH255" s="209"/>
      <c r="CI255" s="209"/>
      <c r="CJ255" s="209"/>
      <c r="CK255" s="209"/>
      <c r="CL255" s="209"/>
      <c r="CM255" s="209"/>
      <c r="CN255" s="209"/>
      <c r="CO255" s="209"/>
      <c r="CP255" s="209"/>
      <c r="CQ255" s="209"/>
      <c r="CR255" s="209"/>
      <c r="CS255" s="209"/>
      <c r="CT255" s="209"/>
      <c r="CU255" s="209"/>
      <c r="CV255" s="209"/>
      <c r="CW255" s="209"/>
      <c r="CX255" s="209"/>
      <c r="CY255" s="209"/>
      <c r="CZ255" s="209"/>
      <c r="DA255" s="209"/>
      <c r="DB255" s="209"/>
      <c r="DC255" s="209"/>
      <c r="DD255" s="209"/>
      <c r="DE255" s="209"/>
      <c r="DF255" s="209"/>
      <c r="DG255" s="209"/>
      <c r="DH255" s="209"/>
      <c r="DI255" s="209"/>
      <c r="DJ255" s="209"/>
      <c r="DK255" s="209"/>
      <c r="DL255" s="209"/>
      <c r="DM255" s="209"/>
      <c r="DN255" s="209"/>
      <c r="DO255" s="209"/>
      <c r="DP255" s="209"/>
      <c r="DQ255" s="209"/>
      <c r="DR255" s="209"/>
      <c r="DS255" s="209"/>
      <c r="DT255" s="209"/>
      <c r="DU255" s="209"/>
      <c r="DV255" s="209"/>
      <c r="DW255" s="209"/>
      <c r="DX255" s="209"/>
      <c r="DY255" s="209"/>
      <c r="DZ255" s="209"/>
      <c r="EA255" s="209"/>
      <c r="EB255" s="209"/>
      <c r="EC255" s="209"/>
      <c r="ED255" s="209"/>
      <c r="EE255" s="209"/>
      <c r="EF255" s="209"/>
      <c r="EG255" s="209"/>
      <c r="EH255" s="209"/>
      <c r="EI255" s="209"/>
      <c r="EJ255" s="209"/>
      <c r="EK255" s="209"/>
      <c r="EL255" s="209"/>
      <c r="EM255" s="209"/>
      <c r="EN255" s="209"/>
      <c r="EO255" s="209"/>
      <c r="EP255" s="209"/>
      <c r="EQ255" s="209"/>
      <c r="ER255" s="209"/>
      <c r="ES255" s="209"/>
      <c r="ET255" s="209"/>
      <c r="EU255" s="209"/>
      <c r="EV255" s="209"/>
      <c r="EW255" s="209"/>
      <c r="EX255" s="209"/>
      <c r="EY255" s="209"/>
      <c r="EZ255" s="209"/>
      <c r="FA255" s="209"/>
      <c r="FB255" s="209"/>
      <c r="FC255" s="209"/>
      <c r="FD255" s="209"/>
      <c r="FE255" s="209"/>
      <c r="FF255" s="209"/>
      <c r="FG255" s="209"/>
      <c r="FH255" s="209"/>
      <c r="FI255" s="209"/>
      <c r="FJ255" s="209"/>
      <c r="FK255" s="209"/>
      <c r="FL255" s="209"/>
      <c r="FM255" s="209"/>
      <c r="FN255" s="209"/>
      <c r="FO255" s="209"/>
      <c r="FP255" s="209"/>
      <c r="FQ255" s="209"/>
      <c r="FR255" s="209"/>
      <c r="FS255" s="209"/>
      <c r="FT255" s="209"/>
      <c r="FU255" s="209"/>
      <c r="FV255" s="209"/>
      <c r="FW255" s="209"/>
      <c r="FX255" s="209"/>
      <c r="FY255" s="209"/>
      <c r="FZ255" s="209"/>
      <c r="GA255" s="209"/>
      <c r="GB255" s="209"/>
      <c r="GC255" s="209"/>
      <c r="GD255" s="209"/>
      <c r="GE255" s="209"/>
      <c r="GF255" s="209"/>
      <c r="GG255" s="209"/>
      <c r="GH255" s="209"/>
      <c r="GI255" s="209"/>
      <c r="GJ255" s="209"/>
      <c r="GK255" s="209"/>
      <c r="GL255" s="209"/>
      <c r="GM255" s="209"/>
      <c r="GN255" s="209"/>
      <c r="GO255" s="209"/>
      <c r="GP255" s="209"/>
      <c r="GQ255" s="209"/>
      <c r="GR255" s="209"/>
      <c r="GS255" s="209"/>
      <c r="GT255" s="209"/>
      <c r="GU255" s="209"/>
      <c r="GV255" s="209"/>
      <c r="GW255" s="209"/>
      <c r="GX255" s="209"/>
      <c r="GY255" s="209"/>
      <c r="GZ255" s="209"/>
      <c r="HA255" s="209"/>
      <c r="HB255" s="209"/>
      <c r="HC255" s="209"/>
      <c r="HD255" s="209"/>
      <c r="HE255" s="209"/>
      <c r="HF255" s="209"/>
      <c r="HG255" s="209"/>
      <c r="HH255" s="209"/>
      <c r="HI255" s="209"/>
      <c r="HJ255" s="209"/>
      <c r="HK255" s="209"/>
      <c r="HL255" s="209"/>
      <c r="HM255" s="209"/>
      <c r="HN255" s="209"/>
      <c r="HO255" s="209"/>
      <c r="HP255" s="209"/>
      <c r="HQ255" s="209"/>
      <c r="HR255" s="209"/>
      <c r="HS255" s="209"/>
      <c r="HT255" s="209"/>
      <c r="HU255" s="209"/>
      <c r="HV255" s="209"/>
      <c r="HW255" s="209"/>
      <c r="HX255" s="209"/>
      <c r="HY255" s="209"/>
      <c r="HZ255" s="209"/>
      <c r="IA255" s="209"/>
      <c r="IB255" s="209"/>
      <c r="IC255" s="209"/>
      <c r="ID255" s="209"/>
      <c r="IE255" s="209"/>
      <c r="IF255" s="209"/>
      <c r="IG255" s="209"/>
      <c r="IH255" s="209"/>
      <c r="II255" s="209"/>
      <c r="IJ255" s="209"/>
      <c r="IK255" s="209"/>
      <c r="IL255" s="209"/>
      <c r="IM255" s="209"/>
      <c r="IN255" s="209"/>
      <c r="IO255" s="209"/>
      <c r="IP255" s="209"/>
      <c r="IQ255" s="209"/>
      <c r="IR255" s="209"/>
      <c r="IS255" s="209"/>
      <c r="IT255" s="209"/>
      <c r="IU255" s="209"/>
      <c r="IV255" s="209"/>
      <c r="IW255" s="209"/>
    </row>
    <row r="256" s="218" customFormat="true" ht="15.75" hidden="false" customHeight="false" outlineLevel="0" collapsed="false">
      <c r="A256" s="219"/>
      <c r="B256" s="220"/>
      <c r="C256" s="221"/>
      <c r="D256" s="221"/>
      <c r="E256" s="221"/>
      <c r="F256" s="221"/>
      <c r="G256" s="221"/>
      <c r="H256" s="221"/>
      <c r="I256" s="222"/>
      <c r="J256" s="223"/>
      <c r="K256" s="224"/>
      <c r="L256" s="225"/>
      <c r="M256" s="226"/>
      <c r="N256" s="227"/>
      <c r="O256" s="202"/>
      <c r="P256" s="152"/>
      <c r="Q256" s="152"/>
      <c r="R256" s="152"/>
      <c r="S256" s="152"/>
      <c r="T256" s="152"/>
      <c r="U256" s="152"/>
      <c r="V256" s="152"/>
      <c r="W256" s="152"/>
      <c r="X256" s="152"/>
      <c r="Y256" s="152"/>
      <c r="Z256" s="152"/>
      <c r="AA256" s="152"/>
      <c r="AB256" s="152"/>
      <c r="AC256" s="152"/>
      <c r="AD256" s="152"/>
      <c r="AE256" s="152"/>
      <c r="AF256" s="152"/>
      <c r="AG256" s="152"/>
      <c r="AH256" s="152"/>
      <c r="AI256" s="152"/>
      <c r="AJ256" s="152"/>
      <c r="AK256" s="152"/>
      <c r="AL256" s="152"/>
      <c r="AM256" s="152"/>
      <c r="AN256" s="152"/>
      <c r="AO256" s="152"/>
      <c r="AP256" s="152"/>
      <c r="AQ256" s="152"/>
      <c r="AR256" s="152"/>
      <c r="AS256" s="152"/>
      <c r="AT256" s="152"/>
      <c r="AU256" s="152"/>
      <c r="AV256" s="152"/>
      <c r="AW256" s="152"/>
      <c r="AX256" s="152"/>
      <c r="AY256" s="152"/>
      <c r="AZ256" s="152"/>
      <c r="BA256" s="152"/>
      <c r="BB256" s="152"/>
      <c r="BC256" s="152"/>
      <c r="BD256" s="152"/>
      <c r="BE256" s="152"/>
      <c r="BF256" s="152"/>
      <c r="BG256" s="152"/>
      <c r="BH256" s="152"/>
      <c r="BI256" s="152"/>
      <c r="BJ256" s="152"/>
    </row>
    <row r="257" s="218" customFormat="true" ht="15.75" hidden="true" customHeight="false" outlineLevel="0" collapsed="false">
      <c r="A257" s="219"/>
      <c r="B257" s="220"/>
      <c r="C257" s="221"/>
      <c r="D257" s="221"/>
      <c r="E257" s="221"/>
      <c r="F257" s="221"/>
      <c r="G257" s="221"/>
      <c r="H257" s="221"/>
      <c r="I257" s="222"/>
      <c r="J257" s="223"/>
      <c r="K257" s="224"/>
      <c r="L257" s="225"/>
      <c r="M257" s="226"/>
      <c r="N257" s="227"/>
      <c r="O257" s="202"/>
      <c r="P257" s="152"/>
      <c r="Q257" s="152"/>
      <c r="R257" s="152"/>
      <c r="S257" s="152"/>
      <c r="T257" s="152"/>
      <c r="U257" s="152"/>
      <c r="V257" s="152"/>
      <c r="W257" s="152"/>
      <c r="X257" s="152"/>
      <c r="Y257" s="152"/>
      <c r="Z257" s="152"/>
      <c r="AA257" s="152"/>
      <c r="AB257" s="152"/>
      <c r="AC257" s="152"/>
      <c r="AD257" s="152"/>
      <c r="AE257" s="152"/>
      <c r="AF257" s="152"/>
      <c r="AG257" s="152"/>
      <c r="AH257" s="152"/>
      <c r="AI257" s="152"/>
      <c r="AJ257" s="152"/>
      <c r="AK257" s="152"/>
      <c r="AL257" s="152"/>
      <c r="AM257" s="152"/>
      <c r="AN257" s="152"/>
      <c r="AO257" s="152"/>
      <c r="AP257" s="152"/>
      <c r="AQ257" s="152"/>
      <c r="AR257" s="152"/>
      <c r="AS257" s="152"/>
      <c r="AT257" s="152"/>
      <c r="AU257" s="152"/>
      <c r="AV257" s="152"/>
      <c r="AW257" s="152"/>
      <c r="AX257" s="152"/>
      <c r="AY257" s="152"/>
      <c r="AZ257" s="152"/>
      <c r="BA257" s="152"/>
      <c r="BB257" s="152"/>
      <c r="BC257" s="152"/>
      <c r="BD257" s="152"/>
      <c r="BE257" s="152"/>
      <c r="BF257" s="152"/>
      <c r="BG257" s="152"/>
      <c r="BH257" s="152"/>
      <c r="BI257" s="152"/>
      <c r="BJ257" s="152"/>
    </row>
    <row r="258" s="218" customFormat="true" ht="15.75" hidden="true" customHeight="false" outlineLevel="0" collapsed="false">
      <c r="A258" s="228"/>
      <c r="I258" s="229"/>
      <c r="J258" s="230" t="e">
        <f aca="false">J236+J212+J190+J126+#REF!+J110+J66+J54+J42</f>
        <v>#REF!</v>
      </c>
      <c r="K258" s="224"/>
      <c r="L258" s="225"/>
      <c r="M258" s="226"/>
      <c r="N258" s="227"/>
      <c r="O258" s="202"/>
      <c r="P258" s="152"/>
      <c r="Q258" s="152"/>
      <c r="R258" s="152"/>
      <c r="S258" s="152"/>
      <c r="T258" s="152"/>
      <c r="U258" s="152"/>
      <c r="V258" s="152"/>
      <c r="W258" s="152"/>
      <c r="X258" s="152"/>
      <c r="Y258" s="152"/>
      <c r="Z258" s="152"/>
      <c r="AA258" s="152"/>
      <c r="AB258" s="152"/>
      <c r="AC258" s="152"/>
      <c r="AD258" s="152"/>
      <c r="AE258" s="152"/>
      <c r="AF258" s="152"/>
      <c r="AG258" s="152"/>
      <c r="AH258" s="152"/>
      <c r="AI258" s="152"/>
      <c r="AJ258" s="152"/>
      <c r="AK258" s="152"/>
      <c r="AL258" s="152"/>
      <c r="AM258" s="152"/>
      <c r="AN258" s="152"/>
      <c r="AO258" s="152"/>
      <c r="AP258" s="152"/>
      <c r="AQ258" s="152"/>
      <c r="AR258" s="152"/>
      <c r="AS258" s="152"/>
      <c r="AT258" s="152"/>
      <c r="AU258" s="152"/>
      <c r="AV258" s="152"/>
      <c r="AW258" s="152"/>
      <c r="AX258" s="152"/>
      <c r="AY258" s="152"/>
      <c r="AZ258" s="152"/>
      <c r="BA258" s="152"/>
      <c r="BB258" s="152"/>
      <c r="BC258" s="152"/>
      <c r="BD258" s="152"/>
      <c r="BE258" s="152"/>
      <c r="BF258" s="152"/>
      <c r="BG258" s="152"/>
      <c r="BH258" s="152"/>
      <c r="BI258" s="152"/>
      <c r="BJ258" s="152"/>
    </row>
    <row r="259" s="218" customFormat="true" ht="15.75" hidden="true" customHeight="false" outlineLevel="0" collapsed="false">
      <c r="A259" s="228"/>
      <c r="I259" s="229"/>
      <c r="J259" s="231"/>
      <c r="K259" s="224"/>
      <c r="L259" s="225"/>
      <c r="M259" s="226"/>
      <c r="N259" s="227"/>
      <c r="O259" s="202"/>
      <c r="P259" s="152"/>
      <c r="Q259" s="152"/>
      <c r="R259" s="152"/>
      <c r="S259" s="152"/>
      <c r="T259" s="152"/>
      <c r="U259" s="152"/>
      <c r="V259" s="152"/>
      <c r="W259" s="152"/>
      <c r="X259" s="152"/>
      <c r="Y259" s="152"/>
      <c r="Z259" s="152"/>
      <c r="AA259" s="152"/>
      <c r="AB259" s="152"/>
      <c r="AC259" s="152"/>
      <c r="AD259" s="152"/>
      <c r="AE259" s="152"/>
      <c r="AF259" s="152"/>
      <c r="AG259" s="152"/>
      <c r="AH259" s="152"/>
      <c r="AI259" s="152"/>
      <c r="AJ259" s="152"/>
      <c r="AK259" s="152"/>
      <c r="AL259" s="152"/>
      <c r="AM259" s="152"/>
      <c r="AN259" s="152"/>
      <c r="AO259" s="152"/>
      <c r="AP259" s="152"/>
      <c r="AQ259" s="152"/>
      <c r="AR259" s="152"/>
      <c r="AS259" s="152"/>
      <c r="AT259" s="152"/>
      <c r="AU259" s="152"/>
      <c r="AV259" s="152"/>
      <c r="AW259" s="152"/>
      <c r="AX259" s="152"/>
      <c r="AY259" s="152"/>
      <c r="AZ259" s="152"/>
      <c r="BA259" s="152"/>
      <c r="BB259" s="152"/>
      <c r="BC259" s="152"/>
      <c r="BD259" s="152"/>
      <c r="BE259" s="152"/>
      <c r="BF259" s="152"/>
      <c r="BG259" s="152"/>
      <c r="BH259" s="152"/>
      <c r="BI259" s="152"/>
      <c r="BJ259" s="152"/>
    </row>
    <row r="260" s="218" customFormat="true" ht="15.75" hidden="true" customHeight="false" outlineLevel="0" collapsed="false">
      <c r="A260" s="228"/>
      <c r="I260" s="229"/>
      <c r="J260" s="232" t="n">
        <v>172171.93</v>
      </c>
      <c r="K260" s="224"/>
      <c r="L260" s="225"/>
      <c r="M260" s="226"/>
      <c r="N260" s="227"/>
      <c r="O260" s="202"/>
      <c r="P260" s="152"/>
      <c r="Q260" s="152"/>
      <c r="R260" s="152"/>
      <c r="S260" s="152"/>
      <c r="T260" s="152"/>
      <c r="U260" s="152"/>
      <c r="V260" s="152"/>
      <c r="W260" s="152"/>
      <c r="X260" s="152"/>
      <c r="Y260" s="152"/>
      <c r="Z260" s="152"/>
      <c r="AA260" s="152"/>
      <c r="AB260" s="152"/>
      <c r="AC260" s="152"/>
      <c r="AD260" s="152"/>
      <c r="AE260" s="152"/>
      <c r="AF260" s="152"/>
      <c r="AG260" s="152"/>
      <c r="AH260" s="152"/>
      <c r="AI260" s="152"/>
      <c r="AJ260" s="152"/>
      <c r="AK260" s="152"/>
      <c r="AL260" s="152"/>
      <c r="AM260" s="152"/>
      <c r="AN260" s="152"/>
      <c r="AO260" s="152"/>
      <c r="AP260" s="152"/>
      <c r="AQ260" s="152"/>
      <c r="AR260" s="152"/>
      <c r="AS260" s="152"/>
      <c r="AT260" s="152"/>
      <c r="AU260" s="152"/>
      <c r="AV260" s="152"/>
      <c r="AW260" s="152"/>
      <c r="AX260" s="152"/>
      <c r="AY260" s="152"/>
      <c r="AZ260" s="152"/>
      <c r="BA260" s="152"/>
      <c r="BB260" s="152"/>
      <c r="BC260" s="152"/>
      <c r="BD260" s="152"/>
      <c r="BE260" s="152"/>
      <c r="BF260" s="152"/>
      <c r="BG260" s="152"/>
      <c r="BH260" s="152"/>
      <c r="BI260" s="152"/>
      <c r="BJ260" s="152"/>
    </row>
    <row r="261" s="218" customFormat="true" ht="15.75" hidden="true" customHeight="false" outlineLevel="0" collapsed="false">
      <c r="A261" s="228"/>
      <c r="I261" s="229"/>
      <c r="J261" s="231"/>
      <c r="K261" s="224"/>
      <c r="L261" s="225"/>
      <c r="M261" s="226"/>
      <c r="N261" s="227"/>
      <c r="O261" s="202"/>
      <c r="P261" s="152"/>
      <c r="Q261" s="152"/>
      <c r="R261" s="152"/>
      <c r="S261" s="152"/>
      <c r="T261" s="152"/>
      <c r="U261" s="152"/>
      <c r="V261" s="152"/>
      <c r="W261" s="152"/>
      <c r="X261" s="152"/>
      <c r="Y261" s="152"/>
      <c r="Z261" s="152"/>
      <c r="AA261" s="152"/>
      <c r="AB261" s="152"/>
      <c r="AC261" s="152"/>
      <c r="AD261" s="152"/>
      <c r="AE261" s="152"/>
      <c r="AF261" s="152"/>
      <c r="AG261" s="152"/>
      <c r="AH261" s="152"/>
      <c r="AI261" s="152"/>
      <c r="AJ261" s="152"/>
      <c r="AK261" s="152"/>
      <c r="AL261" s="152"/>
      <c r="AM261" s="152"/>
      <c r="AN261" s="152"/>
      <c r="AO261" s="152"/>
      <c r="AP261" s="152"/>
      <c r="AQ261" s="152"/>
      <c r="AR261" s="152"/>
      <c r="AS261" s="152"/>
      <c r="AT261" s="152"/>
      <c r="AU261" s="152"/>
      <c r="AV261" s="152"/>
      <c r="AW261" s="152"/>
      <c r="AX261" s="152"/>
      <c r="AY261" s="152"/>
      <c r="AZ261" s="152"/>
      <c r="BA261" s="152"/>
      <c r="BB261" s="152"/>
      <c r="BC261" s="152"/>
      <c r="BD261" s="152"/>
      <c r="BE261" s="152"/>
      <c r="BF261" s="152"/>
      <c r="BG261" s="152"/>
      <c r="BH261" s="152"/>
      <c r="BI261" s="152"/>
      <c r="BJ261" s="152"/>
    </row>
    <row r="262" s="218" customFormat="true" ht="15.75" hidden="true" customHeight="false" outlineLevel="0" collapsed="false">
      <c r="A262" s="228"/>
      <c r="I262" s="229"/>
      <c r="J262" s="231"/>
      <c r="K262" s="224"/>
      <c r="L262" s="225"/>
      <c r="M262" s="226"/>
      <c r="N262" s="227"/>
      <c r="O262" s="202"/>
      <c r="P262" s="152"/>
      <c r="Q262" s="152"/>
      <c r="R262" s="152"/>
      <c r="S262" s="152"/>
      <c r="T262" s="152"/>
      <c r="U262" s="152"/>
      <c r="V262" s="152"/>
      <c r="W262" s="152"/>
      <c r="X262" s="152"/>
      <c r="Y262" s="152"/>
      <c r="Z262" s="152"/>
      <c r="AA262" s="152"/>
      <c r="AB262" s="152"/>
      <c r="AC262" s="152"/>
      <c r="AD262" s="152"/>
      <c r="AE262" s="152"/>
      <c r="AF262" s="152"/>
      <c r="AG262" s="152"/>
      <c r="AH262" s="152"/>
      <c r="AI262" s="152"/>
      <c r="AJ262" s="152"/>
      <c r="AK262" s="152"/>
      <c r="AL262" s="152"/>
      <c r="AM262" s="152"/>
      <c r="AN262" s="152"/>
      <c r="AO262" s="152"/>
      <c r="AP262" s="152"/>
      <c r="AQ262" s="152"/>
      <c r="AR262" s="152"/>
      <c r="AS262" s="152"/>
      <c r="AT262" s="152"/>
      <c r="AU262" s="152"/>
      <c r="AV262" s="152"/>
      <c r="AW262" s="152"/>
      <c r="AX262" s="152"/>
      <c r="AY262" s="152"/>
      <c r="AZ262" s="152"/>
      <c r="BA262" s="152"/>
      <c r="BB262" s="152"/>
      <c r="BC262" s="152"/>
      <c r="BD262" s="152"/>
      <c r="BE262" s="152"/>
      <c r="BF262" s="152"/>
      <c r="BG262" s="152"/>
      <c r="BH262" s="152"/>
      <c r="BI262" s="152"/>
      <c r="BJ262" s="152"/>
    </row>
    <row r="263" s="218" customFormat="true" ht="15.75" hidden="true" customHeight="false" outlineLevel="0" collapsed="false">
      <c r="A263" s="228"/>
      <c r="I263" s="229"/>
      <c r="J263" s="231"/>
      <c r="K263" s="224"/>
      <c r="L263" s="225"/>
      <c r="M263" s="226"/>
      <c r="N263" s="227"/>
      <c r="O263" s="202"/>
      <c r="P263" s="152"/>
      <c r="Q263" s="152"/>
      <c r="R263" s="152"/>
      <c r="S263" s="152"/>
      <c r="T263" s="152"/>
      <c r="U263" s="152"/>
      <c r="V263" s="152"/>
      <c r="W263" s="152"/>
      <c r="X263" s="152"/>
      <c r="Y263" s="152"/>
      <c r="Z263" s="152"/>
      <c r="AA263" s="152"/>
      <c r="AB263" s="152"/>
      <c r="AC263" s="152"/>
      <c r="AD263" s="152"/>
      <c r="AE263" s="152"/>
      <c r="AF263" s="152"/>
      <c r="AG263" s="152"/>
      <c r="AH263" s="152"/>
      <c r="AI263" s="152"/>
      <c r="AJ263" s="152"/>
      <c r="AK263" s="152"/>
      <c r="AL263" s="152"/>
      <c r="AM263" s="152"/>
      <c r="AN263" s="152"/>
      <c r="AO263" s="152"/>
      <c r="AP263" s="152"/>
      <c r="AQ263" s="152"/>
      <c r="AR263" s="152"/>
      <c r="AS263" s="152"/>
      <c r="AT263" s="152"/>
      <c r="AU263" s="152"/>
      <c r="AV263" s="152"/>
      <c r="AW263" s="152"/>
      <c r="AX263" s="152"/>
      <c r="AY263" s="152"/>
      <c r="AZ263" s="152"/>
      <c r="BA263" s="152"/>
      <c r="BB263" s="152"/>
      <c r="BC263" s="152"/>
      <c r="BD263" s="152"/>
      <c r="BE263" s="152"/>
      <c r="BF263" s="152"/>
      <c r="BG263" s="152"/>
      <c r="BH263" s="152"/>
      <c r="BI263" s="152"/>
      <c r="BJ263" s="152"/>
    </row>
    <row r="264" s="218" customFormat="true" ht="15.75" hidden="true" customHeight="false" outlineLevel="0" collapsed="false">
      <c r="A264" s="228"/>
      <c r="I264" s="229"/>
      <c r="J264" s="231"/>
      <c r="K264" s="224"/>
      <c r="L264" s="225"/>
      <c r="M264" s="226"/>
      <c r="N264" s="227"/>
      <c r="O264" s="202"/>
      <c r="P264" s="152"/>
      <c r="Q264" s="152"/>
      <c r="R264" s="152"/>
      <c r="S264" s="152"/>
      <c r="T264" s="152"/>
      <c r="U264" s="152"/>
      <c r="V264" s="152"/>
      <c r="W264" s="152"/>
      <c r="X264" s="152"/>
      <c r="Y264" s="152"/>
      <c r="Z264" s="152"/>
      <c r="AA264" s="152"/>
      <c r="AB264" s="152"/>
      <c r="AC264" s="152"/>
      <c r="AD264" s="152"/>
      <c r="AE264" s="152"/>
      <c r="AF264" s="152"/>
      <c r="AG264" s="152"/>
      <c r="AH264" s="152"/>
      <c r="AI264" s="152"/>
      <c r="AJ264" s="152"/>
      <c r="AK264" s="152"/>
      <c r="AL264" s="152"/>
      <c r="AM264" s="152"/>
      <c r="AN264" s="152"/>
      <c r="AO264" s="152"/>
      <c r="AP264" s="152"/>
      <c r="AQ264" s="152"/>
      <c r="AR264" s="152"/>
      <c r="AS264" s="152"/>
      <c r="AT264" s="152"/>
      <c r="AU264" s="152"/>
      <c r="AV264" s="152"/>
      <c r="AW264" s="152"/>
      <c r="AX264" s="152"/>
      <c r="AY264" s="152"/>
      <c r="AZ264" s="152"/>
      <c r="BA264" s="152"/>
      <c r="BB264" s="152"/>
      <c r="BC264" s="152"/>
      <c r="BD264" s="152"/>
      <c r="BE264" s="152"/>
      <c r="BF264" s="152"/>
      <c r="BG264" s="152"/>
      <c r="BH264" s="152"/>
      <c r="BI264" s="152"/>
      <c r="BJ264" s="152"/>
    </row>
    <row r="265" s="218" customFormat="true" ht="15.75" hidden="true" customHeight="false" outlineLevel="0" collapsed="false">
      <c r="A265" s="228"/>
      <c r="I265" s="229"/>
      <c r="J265" s="231"/>
      <c r="K265" s="224"/>
      <c r="L265" s="225"/>
      <c r="M265" s="226"/>
      <c r="N265" s="227"/>
      <c r="O265" s="202"/>
      <c r="P265" s="152"/>
      <c r="Q265" s="152"/>
      <c r="R265" s="152"/>
      <c r="S265" s="152"/>
      <c r="T265" s="152"/>
      <c r="U265" s="152"/>
      <c r="V265" s="152"/>
      <c r="W265" s="152"/>
      <c r="X265" s="152"/>
      <c r="Y265" s="152"/>
      <c r="Z265" s="152"/>
      <c r="AA265" s="152"/>
      <c r="AB265" s="152"/>
      <c r="AC265" s="152"/>
      <c r="AD265" s="152"/>
      <c r="AE265" s="152"/>
      <c r="AF265" s="152"/>
      <c r="AG265" s="152"/>
      <c r="AH265" s="152"/>
      <c r="AI265" s="152"/>
      <c r="AJ265" s="152"/>
      <c r="AK265" s="152"/>
      <c r="AL265" s="152"/>
      <c r="AM265" s="152"/>
      <c r="AN265" s="152"/>
      <c r="AO265" s="152"/>
      <c r="AP265" s="152"/>
      <c r="AQ265" s="152"/>
      <c r="AR265" s="152"/>
      <c r="AS265" s="152"/>
      <c r="AT265" s="152"/>
      <c r="AU265" s="152"/>
      <c r="AV265" s="152"/>
      <c r="AW265" s="152"/>
      <c r="AX265" s="152"/>
      <c r="AY265" s="152"/>
      <c r="AZ265" s="152"/>
      <c r="BA265" s="152"/>
      <c r="BB265" s="152"/>
      <c r="BC265" s="152"/>
      <c r="BD265" s="152"/>
      <c r="BE265" s="152"/>
      <c r="BF265" s="152"/>
      <c r="BG265" s="152"/>
      <c r="BH265" s="152"/>
      <c r="BI265" s="152"/>
      <c r="BJ265" s="152"/>
    </row>
    <row r="266" s="218" customFormat="true" ht="15.75" hidden="true" customHeight="false" outlineLevel="0" collapsed="false">
      <c r="A266" s="228"/>
      <c r="I266" s="229"/>
      <c r="J266" s="231"/>
      <c r="K266" s="224"/>
      <c r="L266" s="225"/>
      <c r="M266" s="226"/>
      <c r="N266" s="227"/>
      <c r="O266" s="202"/>
      <c r="P266" s="152"/>
      <c r="Q266" s="152"/>
      <c r="R266" s="152"/>
      <c r="S266" s="152"/>
      <c r="T266" s="152"/>
      <c r="U266" s="152"/>
      <c r="V266" s="152"/>
      <c r="W266" s="152"/>
      <c r="X266" s="152"/>
      <c r="Y266" s="152"/>
      <c r="Z266" s="152"/>
      <c r="AA266" s="152"/>
      <c r="AB266" s="152"/>
      <c r="AC266" s="152"/>
      <c r="AD266" s="152"/>
      <c r="AE266" s="152"/>
      <c r="AF266" s="152"/>
      <c r="AG266" s="152"/>
      <c r="AH266" s="152"/>
      <c r="AI266" s="152"/>
      <c r="AJ266" s="152"/>
      <c r="AK266" s="152"/>
      <c r="AL266" s="152"/>
      <c r="AM266" s="152"/>
      <c r="AN266" s="152"/>
      <c r="AO266" s="152"/>
      <c r="AP266" s="152"/>
      <c r="AQ266" s="152"/>
      <c r="AR266" s="152"/>
      <c r="AS266" s="152"/>
      <c r="AT266" s="152"/>
      <c r="AU266" s="152"/>
      <c r="AV266" s="152"/>
      <c r="AW266" s="152"/>
      <c r="AX266" s="152"/>
      <c r="AY266" s="152"/>
      <c r="AZ266" s="152"/>
      <c r="BA266" s="152"/>
      <c r="BB266" s="152"/>
      <c r="BC266" s="152"/>
      <c r="BD266" s="152"/>
      <c r="BE266" s="152"/>
      <c r="BF266" s="152"/>
      <c r="BG266" s="152"/>
      <c r="BH266" s="152"/>
      <c r="BI266" s="152"/>
      <c r="BJ266" s="152"/>
    </row>
    <row r="267" s="218" customFormat="true" ht="15.75" hidden="true" customHeight="false" outlineLevel="0" collapsed="false">
      <c r="A267" s="228"/>
      <c r="I267" s="229"/>
      <c r="J267" s="231"/>
      <c r="K267" s="224"/>
      <c r="L267" s="225"/>
      <c r="M267" s="226"/>
      <c r="N267" s="227"/>
      <c r="O267" s="202"/>
      <c r="P267" s="152"/>
      <c r="Q267" s="152"/>
      <c r="R267" s="152"/>
      <c r="S267" s="152"/>
      <c r="T267" s="152"/>
      <c r="U267" s="152"/>
      <c r="V267" s="152"/>
      <c r="W267" s="152"/>
      <c r="X267" s="152"/>
      <c r="Y267" s="152"/>
      <c r="Z267" s="152"/>
      <c r="AA267" s="152"/>
      <c r="AB267" s="152"/>
      <c r="AC267" s="152"/>
      <c r="AD267" s="152"/>
      <c r="AE267" s="152"/>
      <c r="AF267" s="152"/>
      <c r="AG267" s="152"/>
      <c r="AH267" s="152"/>
      <c r="AI267" s="152"/>
      <c r="AJ267" s="152"/>
      <c r="AK267" s="152"/>
      <c r="AL267" s="152"/>
      <c r="AM267" s="152"/>
      <c r="AN267" s="152"/>
      <c r="AO267" s="152"/>
      <c r="AP267" s="152"/>
      <c r="AQ267" s="152"/>
      <c r="AR267" s="152"/>
      <c r="AS267" s="152"/>
      <c r="AT267" s="152"/>
      <c r="AU267" s="152"/>
      <c r="AV267" s="152"/>
      <c r="AW267" s="152"/>
      <c r="AX267" s="152"/>
      <c r="AY267" s="152"/>
      <c r="AZ267" s="152"/>
      <c r="BA267" s="152"/>
      <c r="BB267" s="152"/>
      <c r="BC267" s="152"/>
      <c r="BD267" s="152"/>
      <c r="BE267" s="152"/>
      <c r="BF267" s="152"/>
      <c r="BG267" s="152"/>
      <c r="BH267" s="152"/>
      <c r="BI267" s="152"/>
      <c r="BJ267" s="152"/>
    </row>
    <row r="268" s="218" customFormat="true" ht="15.75" hidden="true" customHeight="false" outlineLevel="0" collapsed="false">
      <c r="A268" s="228"/>
      <c r="I268" s="229"/>
      <c r="J268" s="231"/>
      <c r="K268" s="224"/>
      <c r="L268" s="225"/>
      <c r="M268" s="226"/>
      <c r="N268" s="227"/>
      <c r="O268" s="202"/>
      <c r="P268" s="152"/>
      <c r="Q268" s="152"/>
      <c r="R268" s="152"/>
      <c r="S268" s="152"/>
      <c r="T268" s="152"/>
      <c r="U268" s="152"/>
      <c r="V268" s="152"/>
      <c r="W268" s="152"/>
      <c r="X268" s="152"/>
      <c r="Y268" s="152"/>
      <c r="Z268" s="152"/>
      <c r="AA268" s="152"/>
      <c r="AB268" s="152"/>
      <c r="AC268" s="152"/>
      <c r="AD268" s="152"/>
      <c r="AE268" s="152"/>
      <c r="AF268" s="152"/>
      <c r="AG268" s="152"/>
      <c r="AH268" s="152"/>
      <c r="AI268" s="152"/>
      <c r="AJ268" s="152"/>
      <c r="AK268" s="152"/>
      <c r="AL268" s="152"/>
      <c r="AM268" s="152"/>
      <c r="AN268" s="152"/>
      <c r="AO268" s="152"/>
      <c r="AP268" s="152"/>
      <c r="AQ268" s="152"/>
      <c r="AR268" s="152"/>
      <c r="AS268" s="152"/>
      <c r="AT268" s="152"/>
      <c r="AU268" s="152"/>
      <c r="AV268" s="152"/>
      <c r="AW268" s="152"/>
      <c r="AX268" s="152"/>
      <c r="AY268" s="152"/>
      <c r="AZ268" s="152"/>
      <c r="BA268" s="152"/>
      <c r="BB268" s="152"/>
      <c r="BC268" s="152"/>
      <c r="BD268" s="152"/>
      <c r="BE268" s="152"/>
      <c r="BF268" s="152"/>
      <c r="BG268" s="152"/>
      <c r="BH268" s="152"/>
      <c r="BI268" s="152"/>
      <c r="BJ268" s="152"/>
    </row>
    <row r="269" s="218" customFormat="true" ht="15.75" hidden="false" customHeight="false" outlineLevel="0" collapsed="false">
      <c r="A269" s="228"/>
      <c r="I269" s="229"/>
      <c r="J269" s="231"/>
      <c r="K269" s="224"/>
      <c r="L269" s="225"/>
      <c r="M269" s="226"/>
      <c r="N269" s="227"/>
      <c r="O269" s="202" t="n">
        <f aca="false">J251/I251</f>
        <v>0.170025762944805</v>
      </c>
      <c r="P269" s="152"/>
      <c r="Q269" s="152"/>
      <c r="R269" s="152"/>
      <c r="S269" s="152"/>
      <c r="T269" s="152"/>
      <c r="U269" s="152"/>
      <c r="V269" s="152"/>
      <c r="W269" s="152"/>
      <c r="X269" s="152"/>
      <c r="Y269" s="152"/>
      <c r="Z269" s="152"/>
      <c r="AA269" s="152"/>
      <c r="AB269" s="152"/>
      <c r="AC269" s="152"/>
      <c r="AD269" s="152"/>
      <c r="AE269" s="152"/>
      <c r="AF269" s="152"/>
      <c r="AG269" s="152"/>
      <c r="AH269" s="152"/>
      <c r="AI269" s="152"/>
      <c r="AJ269" s="152"/>
      <c r="AK269" s="152"/>
      <c r="AL269" s="152"/>
      <c r="AM269" s="152"/>
      <c r="AN269" s="152"/>
      <c r="AO269" s="152"/>
      <c r="AP269" s="152"/>
      <c r="AQ269" s="152"/>
      <c r="AR269" s="152"/>
      <c r="AS269" s="152"/>
      <c r="AT269" s="152"/>
      <c r="AU269" s="152"/>
      <c r="AV269" s="152"/>
      <c r="AW269" s="152"/>
      <c r="AX269" s="152"/>
      <c r="AY269" s="152"/>
      <c r="AZ269" s="152"/>
      <c r="BA269" s="152"/>
      <c r="BB269" s="152"/>
      <c r="BC269" s="152"/>
      <c r="BD269" s="152"/>
      <c r="BE269" s="152"/>
      <c r="BF269" s="152"/>
      <c r="BG269" s="152"/>
      <c r="BH269" s="152"/>
      <c r="BI269" s="152"/>
      <c r="BJ269" s="152"/>
    </row>
    <row r="270" s="218" customFormat="true" ht="15.75" hidden="false" customHeight="false" outlineLevel="0" collapsed="false">
      <c r="A270" s="228"/>
      <c r="I270" s="229"/>
      <c r="J270" s="231"/>
      <c r="K270" s="224"/>
      <c r="L270" s="225"/>
      <c r="M270" s="226"/>
      <c r="N270" s="227"/>
      <c r="O270" s="202" t="n">
        <f aca="false">2/27</f>
        <v>0.0740740740740741</v>
      </c>
      <c r="P270" s="152"/>
      <c r="Q270" s="152"/>
      <c r="R270" s="152"/>
      <c r="S270" s="152"/>
      <c r="T270" s="152"/>
      <c r="U270" s="152"/>
      <c r="V270" s="152"/>
      <c r="W270" s="152"/>
      <c r="X270" s="152"/>
      <c r="Y270" s="152"/>
      <c r="Z270" s="152"/>
      <c r="AA270" s="152"/>
      <c r="AB270" s="152"/>
      <c r="AC270" s="152"/>
      <c r="AD270" s="152"/>
      <c r="AE270" s="152"/>
      <c r="AF270" s="152"/>
      <c r="AG270" s="152"/>
      <c r="AH270" s="152"/>
      <c r="AI270" s="152"/>
      <c r="AJ270" s="152"/>
      <c r="AK270" s="152"/>
      <c r="AL270" s="152"/>
      <c r="AM270" s="152"/>
      <c r="AN270" s="152"/>
      <c r="AO270" s="152"/>
      <c r="AP270" s="152"/>
      <c r="AQ270" s="152"/>
      <c r="AR270" s="152"/>
      <c r="AS270" s="152"/>
      <c r="AT270" s="152"/>
      <c r="AU270" s="152"/>
      <c r="AV270" s="152"/>
      <c r="AW270" s="152"/>
      <c r="AX270" s="152"/>
      <c r="AY270" s="152"/>
      <c r="AZ270" s="152"/>
      <c r="BA270" s="152"/>
      <c r="BB270" s="152"/>
      <c r="BC270" s="152"/>
      <c r="BD270" s="152"/>
      <c r="BE270" s="152"/>
      <c r="BF270" s="152"/>
      <c r="BG270" s="152"/>
      <c r="BH270" s="152"/>
      <c r="BI270" s="152"/>
      <c r="BJ270" s="152"/>
    </row>
    <row r="271" s="218" customFormat="true" ht="15.75" hidden="false" customHeight="false" outlineLevel="0" collapsed="false">
      <c r="A271" s="228"/>
      <c r="I271" s="229"/>
      <c r="J271" s="231"/>
      <c r="K271" s="224"/>
      <c r="L271" s="225"/>
      <c r="M271" s="226"/>
      <c r="N271" s="227"/>
      <c r="O271" s="202" t="n">
        <f aca="false">O269+O270</f>
        <v>0.244099837018879</v>
      </c>
      <c r="P271" s="152"/>
      <c r="Q271" s="152"/>
      <c r="R271" s="152"/>
      <c r="S271" s="152"/>
      <c r="T271" s="152"/>
      <c r="U271" s="152"/>
      <c r="V271" s="152"/>
      <c r="W271" s="152"/>
      <c r="X271" s="152"/>
      <c r="Y271" s="152"/>
      <c r="Z271" s="152"/>
      <c r="AA271" s="152"/>
      <c r="AB271" s="152"/>
      <c r="AC271" s="152"/>
      <c r="AD271" s="152"/>
      <c r="AE271" s="152"/>
      <c r="AF271" s="152"/>
      <c r="AG271" s="152"/>
      <c r="AH271" s="152"/>
      <c r="AI271" s="152"/>
      <c r="AJ271" s="152"/>
      <c r="AK271" s="152"/>
      <c r="AL271" s="152"/>
      <c r="AM271" s="152"/>
      <c r="AN271" s="152"/>
      <c r="AO271" s="152"/>
      <c r="AP271" s="152"/>
      <c r="AQ271" s="152"/>
      <c r="AR271" s="152"/>
      <c r="AS271" s="152"/>
      <c r="AT271" s="152"/>
      <c r="AU271" s="152"/>
      <c r="AV271" s="152"/>
      <c r="AW271" s="152"/>
      <c r="AX271" s="152"/>
      <c r="AY271" s="152"/>
      <c r="AZ271" s="152"/>
      <c r="BA271" s="152"/>
      <c r="BB271" s="152"/>
      <c r="BC271" s="152"/>
      <c r="BD271" s="152"/>
      <c r="BE271" s="152"/>
      <c r="BF271" s="152"/>
      <c r="BG271" s="152"/>
      <c r="BH271" s="152"/>
      <c r="BI271" s="152"/>
      <c r="BJ271" s="152"/>
    </row>
    <row r="272" s="218" customFormat="true" ht="15.75" hidden="false" customHeight="false" outlineLevel="0" collapsed="false">
      <c r="A272" s="228"/>
      <c r="I272" s="229"/>
      <c r="J272" s="231"/>
      <c r="K272" s="224"/>
      <c r="L272" s="225"/>
      <c r="M272" s="226"/>
      <c r="N272" s="227"/>
      <c r="O272" s="233" t="n">
        <f aca="false">O271/2</f>
        <v>0.12204991850944</v>
      </c>
      <c r="P272" s="152"/>
      <c r="Q272" s="152"/>
      <c r="R272" s="152"/>
      <c r="S272" s="152"/>
      <c r="T272" s="152"/>
      <c r="U272" s="152"/>
      <c r="V272" s="152"/>
      <c r="W272" s="152"/>
      <c r="X272" s="152"/>
      <c r="Y272" s="152"/>
      <c r="Z272" s="152"/>
      <c r="AA272" s="152"/>
      <c r="AB272" s="152"/>
      <c r="AC272" s="152"/>
      <c r="AD272" s="152"/>
      <c r="AE272" s="152"/>
      <c r="AF272" s="152"/>
      <c r="AG272" s="152"/>
      <c r="AH272" s="152"/>
      <c r="AI272" s="152"/>
      <c r="AJ272" s="152"/>
      <c r="AK272" s="152"/>
      <c r="AL272" s="152"/>
      <c r="AM272" s="152"/>
      <c r="AN272" s="152"/>
      <c r="AO272" s="152"/>
      <c r="AP272" s="152"/>
      <c r="AQ272" s="152"/>
      <c r="AR272" s="152"/>
      <c r="AS272" s="152"/>
      <c r="AT272" s="152"/>
      <c r="AU272" s="152"/>
      <c r="AV272" s="152"/>
      <c r="AW272" s="152"/>
      <c r="AX272" s="152"/>
      <c r="AY272" s="152"/>
      <c r="AZ272" s="152"/>
      <c r="BA272" s="152"/>
      <c r="BB272" s="152"/>
      <c r="BC272" s="152"/>
      <c r="BD272" s="152"/>
      <c r="BE272" s="152"/>
      <c r="BF272" s="152"/>
      <c r="BG272" s="152"/>
      <c r="BH272" s="152"/>
      <c r="BI272" s="152"/>
      <c r="BJ272" s="152"/>
    </row>
    <row r="273" s="218" customFormat="true" ht="15.75" hidden="false" customHeight="false" outlineLevel="0" collapsed="false">
      <c r="A273" s="228"/>
      <c r="I273" s="229"/>
      <c r="J273" s="231"/>
      <c r="K273" s="224"/>
      <c r="L273" s="225"/>
      <c r="M273" s="226"/>
      <c r="N273" s="227"/>
      <c r="O273" s="202"/>
      <c r="P273" s="152"/>
      <c r="Q273" s="152"/>
      <c r="R273" s="152"/>
      <c r="S273" s="152"/>
      <c r="T273" s="152"/>
      <c r="U273" s="152"/>
      <c r="V273" s="152"/>
      <c r="W273" s="152"/>
      <c r="X273" s="152"/>
      <c r="Y273" s="152"/>
      <c r="Z273" s="152"/>
      <c r="AA273" s="152"/>
      <c r="AB273" s="152"/>
      <c r="AC273" s="152"/>
      <c r="AD273" s="152"/>
      <c r="AE273" s="152"/>
      <c r="AF273" s="152"/>
      <c r="AG273" s="152"/>
      <c r="AH273" s="152"/>
      <c r="AI273" s="152"/>
      <c r="AJ273" s="152"/>
      <c r="AK273" s="152"/>
      <c r="AL273" s="152"/>
      <c r="AM273" s="152"/>
      <c r="AN273" s="152"/>
      <c r="AO273" s="152"/>
      <c r="AP273" s="152"/>
      <c r="AQ273" s="152"/>
      <c r="AR273" s="152"/>
      <c r="AS273" s="152"/>
      <c r="AT273" s="152"/>
      <c r="AU273" s="152"/>
      <c r="AV273" s="152"/>
      <c r="AW273" s="152"/>
      <c r="AX273" s="152"/>
      <c r="AY273" s="152"/>
      <c r="AZ273" s="152"/>
      <c r="BA273" s="152"/>
      <c r="BB273" s="152"/>
      <c r="BC273" s="152"/>
      <c r="BD273" s="152"/>
      <c r="BE273" s="152"/>
      <c r="BF273" s="152"/>
      <c r="BG273" s="152"/>
      <c r="BH273" s="152"/>
      <c r="BI273" s="152"/>
      <c r="BJ273" s="152"/>
    </row>
    <row r="274" s="218" customFormat="true" ht="15.75" hidden="false" customHeight="false" outlineLevel="0" collapsed="false">
      <c r="A274" s="228"/>
      <c r="I274" s="229"/>
      <c r="J274" s="231"/>
      <c r="K274" s="224"/>
      <c r="L274" s="225"/>
      <c r="M274" s="226"/>
      <c r="N274" s="227"/>
      <c r="O274" s="202"/>
      <c r="P274" s="152"/>
      <c r="Q274" s="152"/>
      <c r="R274" s="152"/>
      <c r="S274" s="152"/>
      <c r="T274" s="152"/>
      <c r="U274" s="152"/>
      <c r="V274" s="152"/>
      <c r="W274" s="152"/>
      <c r="X274" s="152"/>
      <c r="Y274" s="152"/>
      <c r="Z274" s="152"/>
      <c r="AA274" s="152"/>
      <c r="AB274" s="152"/>
      <c r="AC274" s="152"/>
      <c r="AD274" s="152"/>
      <c r="AE274" s="152"/>
      <c r="AF274" s="152"/>
      <c r="AG274" s="152"/>
      <c r="AH274" s="152"/>
      <c r="AI274" s="152"/>
      <c r="AJ274" s="152"/>
      <c r="AK274" s="152"/>
      <c r="AL274" s="152"/>
      <c r="AM274" s="152"/>
      <c r="AN274" s="152"/>
      <c r="AO274" s="152"/>
      <c r="AP274" s="152"/>
      <c r="AQ274" s="152"/>
      <c r="AR274" s="152"/>
      <c r="AS274" s="152"/>
      <c r="AT274" s="152"/>
      <c r="AU274" s="152"/>
      <c r="AV274" s="152"/>
      <c r="AW274" s="152"/>
      <c r="AX274" s="152"/>
      <c r="AY274" s="152"/>
      <c r="AZ274" s="152"/>
      <c r="BA274" s="152"/>
      <c r="BB274" s="152"/>
      <c r="BC274" s="152"/>
      <c r="BD274" s="152"/>
      <c r="BE274" s="152"/>
      <c r="BF274" s="152"/>
      <c r="BG274" s="152"/>
      <c r="BH274" s="152"/>
      <c r="BI274" s="152"/>
      <c r="BJ274" s="152"/>
    </row>
    <row r="275" s="218" customFormat="true" ht="15.75" hidden="false" customHeight="false" outlineLevel="0" collapsed="false">
      <c r="A275" s="228"/>
      <c r="I275" s="229"/>
      <c r="J275" s="231"/>
      <c r="K275" s="224"/>
      <c r="L275" s="225"/>
      <c r="M275" s="226"/>
      <c r="N275" s="227"/>
      <c r="O275" s="202"/>
      <c r="P275" s="152"/>
      <c r="Q275" s="152"/>
      <c r="R275" s="152"/>
      <c r="S275" s="152"/>
      <c r="T275" s="152"/>
      <c r="U275" s="152"/>
      <c r="V275" s="152"/>
      <c r="W275" s="152"/>
      <c r="X275" s="152"/>
      <c r="Y275" s="152"/>
      <c r="Z275" s="152"/>
      <c r="AA275" s="152"/>
      <c r="AB275" s="152"/>
      <c r="AC275" s="152"/>
      <c r="AD275" s="152"/>
      <c r="AE275" s="152"/>
      <c r="AF275" s="152"/>
      <c r="AG275" s="152"/>
      <c r="AH275" s="152"/>
      <c r="AI275" s="152"/>
      <c r="AJ275" s="152"/>
      <c r="AK275" s="152"/>
      <c r="AL275" s="152"/>
      <c r="AM275" s="152"/>
      <c r="AN275" s="152"/>
      <c r="AO275" s="152"/>
      <c r="AP275" s="152"/>
      <c r="AQ275" s="152"/>
      <c r="AR275" s="152"/>
      <c r="AS275" s="152"/>
      <c r="AT275" s="152"/>
      <c r="AU275" s="152"/>
      <c r="AV275" s="152"/>
      <c r="AW275" s="152"/>
      <c r="AX275" s="152"/>
      <c r="AY275" s="152"/>
      <c r="AZ275" s="152"/>
      <c r="BA275" s="152"/>
      <c r="BB275" s="152"/>
      <c r="BC275" s="152"/>
      <c r="BD275" s="152"/>
      <c r="BE275" s="152"/>
      <c r="BF275" s="152"/>
      <c r="BG275" s="152"/>
      <c r="BH275" s="152"/>
      <c r="BI275" s="152"/>
      <c r="BJ275" s="152"/>
    </row>
    <row r="276" s="218" customFormat="true" ht="15.75" hidden="false" customHeight="false" outlineLevel="0" collapsed="false">
      <c r="A276" s="228"/>
      <c r="I276" s="229"/>
      <c r="J276" s="231"/>
      <c r="K276" s="224"/>
      <c r="L276" s="225"/>
      <c r="M276" s="226"/>
      <c r="N276" s="227"/>
      <c r="O276" s="202"/>
      <c r="P276" s="152"/>
      <c r="Q276" s="152"/>
      <c r="R276" s="152"/>
      <c r="S276" s="152"/>
      <c r="T276" s="152"/>
      <c r="U276" s="152"/>
      <c r="V276" s="152"/>
      <c r="W276" s="152"/>
      <c r="X276" s="152"/>
      <c r="Y276" s="152"/>
      <c r="Z276" s="152"/>
      <c r="AA276" s="152"/>
      <c r="AB276" s="152"/>
      <c r="AC276" s="152"/>
      <c r="AD276" s="152"/>
      <c r="AE276" s="152"/>
      <c r="AF276" s="152"/>
      <c r="AG276" s="152"/>
      <c r="AH276" s="152"/>
      <c r="AI276" s="152"/>
      <c r="AJ276" s="152"/>
      <c r="AK276" s="152"/>
      <c r="AL276" s="152"/>
      <c r="AM276" s="152"/>
      <c r="AN276" s="152"/>
      <c r="AO276" s="152"/>
      <c r="AP276" s="152"/>
      <c r="AQ276" s="152"/>
      <c r="AR276" s="152"/>
      <c r="AS276" s="152"/>
      <c r="AT276" s="152"/>
      <c r="AU276" s="152"/>
      <c r="AV276" s="152"/>
      <c r="AW276" s="152"/>
      <c r="AX276" s="152"/>
      <c r="AY276" s="152"/>
      <c r="AZ276" s="152"/>
      <c r="BA276" s="152"/>
      <c r="BB276" s="152"/>
      <c r="BC276" s="152"/>
      <c r="BD276" s="152"/>
      <c r="BE276" s="152"/>
      <c r="BF276" s="152"/>
      <c r="BG276" s="152"/>
      <c r="BH276" s="152"/>
      <c r="BI276" s="152"/>
      <c r="BJ276" s="152"/>
    </row>
    <row r="277" s="218" customFormat="true" ht="15.75" hidden="false" customHeight="false" outlineLevel="0" collapsed="false">
      <c r="A277" s="228"/>
      <c r="I277" s="229"/>
      <c r="J277" s="231"/>
      <c r="K277" s="224"/>
      <c r="L277" s="225"/>
      <c r="M277" s="226"/>
      <c r="N277" s="227"/>
      <c r="O277" s="202"/>
      <c r="P277" s="152"/>
      <c r="Q277" s="152"/>
      <c r="R277" s="152"/>
      <c r="S277" s="152"/>
      <c r="T277" s="152"/>
      <c r="U277" s="152"/>
      <c r="V277" s="152"/>
      <c r="W277" s="152"/>
      <c r="X277" s="152"/>
      <c r="Y277" s="152"/>
      <c r="Z277" s="152"/>
      <c r="AA277" s="152"/>
      <c r="AB277" s="152"/>
      <c r="AC277" s="152"/>
      <c r="AD277" s="152"/>
      <c r="AE277" s="152"/>
      <c r="AF277" s="152"/>
      <c r="AG277" s="152"/>
      <c r="AH277" s="152"/>
      <c r="AI277" s="152"/>
      <c r="AJ277" s="152"/>
      <c r="AK277" s="152"/>
      <c r="AL277" s="152"/>
      <c r="AM277" s="152"/>
      <c r="AN277" s="152"/>
      <c r="AO277" s="152"/>
      <c r="AP277" s="152"/>
      <c r="AQ277" s="152"/>
      <c r="AR277" s="152"/>
      <c r="AS277" s="152"/>
      <c r="AT277" s="152"/>
      <c r="AU277" s="152"/>
      <c r="AV277" s="152"/>
      <c r="AW277" s="152"/>
      <c r="AX277" s="152"/>
      <c r="AY277" s="152"/>
      <c r="AZ277" s="152"/>
      <c r="BA277" s="152"/>
      <c r="BB277" s="152"/>
      <c r="BC277" s="152"/>
      <c r="BD277" s="152"/>
      <c r="BE277" s="152"/>
      <c r="BF277" s="152"/>
      <c r="BG277" s="152"/>
      <c r="BH277" s="152"/>
      <c r="BI277" s="152"/>
      <c r="BJ277" s="152"/>
    </row>
    <row r="278" s="218" customFormat="true" ht="15.75" hidden="false" customHeight="false" outlineLevel="0" collapsed="false">
      <c r="A278" s="228"/>
      <c r="I278" s="229"/>
      <c r="J278" s="231"/>
      <c r="K278" s="224"/>
      <c r="L278" s="225"/>
      <c r="M278" s="226"/>
      <c r="N278" s="227"/>
      <c r="O278" s="202"/>
      <c r="P278" s="152"/>
      <c r="Q278" s="152"/>
      <c r="R278" s="152"/>
      <c r="S278" s="152"/>
      <c r="T278" s="152"/>
      <c r="U278" s="152"/>
      <c r="V278" s="152"/>
      <c r="W278" s="152"/>
      <c r="X278" s="152"/>
      <c r="Y278" s="152"/>
      <c r="Z278" s="152"/>
      <c r="AA278" s="152"/>
      <c r="AB278" s="152"/>
      <c r="AC278" s="152"/>
      <c r="AD278" s="152"/>
      <c r="AE278" s="152"/>
      <c r="AF278" s="152"/>
      <c r="AG278" s="152"/>
      <c r="AH278" s="152"/>
      <c r="AI278" s="152"/>
      <c r="AJ278" s="152"/>
      <c r="AK278" s="152"/>
      <c r="AL278" s="152"/>
      <c r="AM278" s="152"/>
      <c r="AN278" s="152"/>
      <c r="AO278" s="152"/>
      <c r="AP278" s="152"/>
      <c r="AQ278" s="152"/>
      <c r="AR278" s="152"/>
      <c r="AS278" s="152"/>
      <c r="AT278" s="152"/>
      <c r="AU278" s="152"/>
      <c r="AV278" s="152"/>
      <c r="AW278" s="152"/>
      <c r="AX278" s="152"/>
      <c r="AY278" s="152"/>
      <c r="AZ278" s="152"/>
      <c r="BA278" s="152"/>
      <c r="BB278" s="152"/>
      <c r="BC278" s="152"/>
      <c r="BD278" s="152"/>
      <c r="BE278" s="152"/>
      <c r="BF278" s="152"/>
      <c r="BG278" s="152"/>
      <c r="BH278" s="152"/>
      <c r="BI278" s="152"/>
      <c r="BJ278" s="152"/>
    </row>
    <row r="279" s="218" customFormat="true" ht="15.75" hidden="false" customHeight="false" outlineLevel="0" collapsed="false">
      <c r="A279" s="228"/>
      <c r="I279" s="229"/>
      <c r="J279" s="231"/>
      <c r="K279" s="224"/>
      <c r="L279" s="225"/>
      <c r="M279" s="226"/>
      <c r="N279" s="227"/>
      <c r="O279" s="202"/>
      <c r="P279" s="152"/>
      <c r="Q279" s="152"/>
      <c r="R279" s="152"/>
      <c r="S279" s="152"/>
      <c r="T279" s="152"/>
      <c r="U279" s="152"/>
      <c r="V279" s="152"/>
      <c r="W279" s="152"/>
      <c r="X279" s="152"/>
      <c r="Y279" s="152"/>
      <c r="Z279" s="152"/>
      <c r="AA279" s="152"/>
      <c r="AB279" s="152"/>
      <c r="AC279" s="152"/>
      <c r="AD279" s="152"/>
      <c r="AE279" s="152"/>
      <c r="AF279" s="152"/>
      <c r="AG279" s="152"/>
      <c r="AH279" s="152"/>
      <c r="AI279" s="152"/>
      <c r="AJ279" s="152"/>
      <c r="AK279" s="152"/>
      <c r="AL279" s="152"/>
      <c r="AM279" s="152"/>
      <c r="AN279" s="152"/>
      <c r="AO279" s="152"/>
      <c r="AP279" s="152"/>
      <c r="AQ279" s="152"/>
      <c r="AR279" s="152"/>
      <c r="AS279" s="152"/>
      <c r="AT279" s="152"/>
      <c r="AU279" s="152"/>
      <c r="AV279" s="152"/>
      <c r="AW279" s="152"/>
      <c r="AX279" s="152"/>
      <c r="AY279" s="152"/>
      <c r="AZ279" s="152"/>
      <c r="BA279" s="152"/>
      <c r="BB279" s="152"/>
      <c r="BC279" s="152"/>
      <c r="BD279" s="152"/>
      <c r="BE279" s="152"/>
      <c r="BF279" s="152"/>
      <c r="BG279" s="152"/>
      <c r="BH279" s="152"/>
      <c r="BI279" s="152"/>
      <c r="BJ279" s="152"/>
    </row>
    <row r="280" s="218" customFormat="true" ht="15.75" hidden="false" customHeight="false" outlineLevel="0" collapsed="false">
      <c r="A280" s="228"/>
      <c r="I280" s="229"/>
      <c r="J280" s="231"/>
      <c r="K280" s="224"/>
      <c r="L280" s="225"/>
      <c r="M280" s="226"/>
      <c r="N280" s="227"/>
      <c r="O280" s="202"/>
      <c r="P280" s="152"/>
      <c r="Q280" s="152"/>
      <c r="R280" s="152"/>
      <c r="S280" s="152"/>
      <c r="T280" s="152"/>
      <c r="U280" s="152"/>
      <c r="V280" s="152"/>
      <c r="W280" s="152"/>
      <c r="X280" s="152"/>
      <c r="Y280" s="152"/>
      <c r="Z280" s="152"/>
      <c r="AA280" s="152"/>
      <c r="AB280" s="152"/>
      <c r="AC280" s="152"/>
      <c r="AD280" s="152"/>
      <c r="AE280" s="152"/>
      <c r="AF280" s="152"/>
      <c r="AG280" s="152"/>
      <c r="AH280" s="152"/>
      <c r="AI280" s="152"/>
      <c r="AJ280" s="152"/>
      <c r="AK280" s="152"/>
      <c r="AL280" s="152"/>
      <c r="AM280" s="152"/>
      <c r="AN280" s="152"/>
      <c r="AO280" s="152"/>
      <c r="AP280" s="152"/>
      <c r="AQ280" s="152"/>
      <c r="AR280" s="152"/>
      <c r="AS280" s="152"/>
      <c r="AT280" s="152"/>
      <c r="AU280" s="152"/>
      <c r="AV280" s="152"/>
      <c r="AW280" s="152"/>
      <c r="AX280" s="152"/>
      <c r="AY280" s="152"/>
      <c r="AZ280" s="152"/>
      <c r="BA280" s="152"/>
      <c r="BB280" s="152"/>
      <c r="BC280" s="152"/>
      <c r="BD280" s="152"/>
      <c r="BE280" s="152"/>
      <c r="BF280" s="152"/>
      <c r="BG280" s="152"/>
      <c r="BH280" s="152"/>
      <c r="BI280" s="152"/>
      <c r="BJ280" s="152"/>
    </row>
    <row r="281" s="218" customFormat="true" ht="15.75" hidden="false" customHeight="false" outlineLevel="0" collapsed="false">
      <c r="A281" s="228"/>
      <c r="I281" s="229"/>
      <c r="J281" s="231"/>
      <c r="K281" s="224"/>
      <c r="L281" s="225"/>
      <c r="M281" s="226"/>
      <c r="N281" s="227"/>
      <c r="O281" s="202"/>
      <c r="P281" s="152"/>
      <c r="Q281" s="152"/>
      <c r="R281" s="152"/>
      <c r="S281" s="152"/>
      <c r="T281" s="152"/>
      <c r="U281" s="152"/>
      <c r="V281" s="152"/>
      <c r="W281" s="152"/>
      <c r="X281" s="152"/>
      <c r="Y281" s="152"/>
      <c r="Z281" s="152"/>
      <c r="AA281" s="152"/>
      <c r="AB281" s="152"/>
      <c r="AC281" s="152"/>
      <c r="AD281" s="152"/>
      <c r="AE281" s="152"/>
      <c r="AF281" s="152"/>
      <c r="AG281" s="152"/>
      <c r="AH281" s="152"/>
      <c r="AI281" s="152"/>
      <c r="AJ281" s="152"/>
      <c r="AK281" s="152"/>
      <c r="AL281" s="152"/>
      <c r="AM281" s="152"/>
      <c r="AN281" s="152"/>
      <c r="AO281" s="152"/>
      <c r="AP281" s="152"/>
      <c r="AQ281" s="152"/>
      <c r="AR281" s="152"/>
      <c r="AS281" s="152"/>
      <c r="AT281" s="152"/>
      <c r="AU281" s="152"/>
      <c r="AV281" s="152"/>
      <c r="AW281" s="152"/>
      <c r="AX281" s="152"/>
      <c r="AY281" s="152"/>
      <c r="AZ281" s="152"/>
      <c r="BA281" s="152"/>
      <c r="BB281" s="152"/>
      <c r="BC281" s="152"/>
      <c r="BD281" s="152"/>
      <c r="BE281" s="152"/>
      <c r="BF281" s="152"/>
      <c r="BG281" s="152"/>
      <c r="BH281" s="152"/>
      <c r="BI281" s="152"/>
      <c r="BJ281" s="152"/>
    </row>
    <row r="282" s="218" customFormat="true" ht="15.75" hidden="false" customHeight="false" outlineLevel="0" collapsed="false">
      <c r="A282" s="228"/>
      <c r="I282" s="229"/>
      <c r="J282" s="231"/>
      <c r="K282" s="224"/>
      <c r="L282" s="225"/>
      <c r="M282" s="226"/>
      <c r="N282" s="227"/>
      <c r="O282" s="202"/>
      <c r="P282" s="152"/>
      <c r="Q282" s="152"/>
      <c r="R282" s="152"/>
      <c r="S282" s="152"/>
      <c r="T282" s="152"/>
      <c r="U282" s="152"/>
      <c r="V282" s="152"/>
      <c r="W282" s="152"/>
      <c r="X282" s="152"/>
      <c r="Y282" s="152"/>
      <c r="Z282" s="152"/>
      <c r="AA282" s="152"/>
      <c r="AB282" s="152"/>
      <c r="AC282" s="152"/>
      <c r="AD282" s="152"/>
      <c r="AE282" s="152"/>
      <c r="AF282" s="152"/>
      <c r="AG282" s="152"/>
      <c r="AH282" s="152"/>
      <c r="AI282" s="152"/>
      <c r="AJ282" s="152"/>
      <c r="AK282" s="152"/>
      <c r="AL282" s="152"/>
      <c r="AM282" s="152"/>
      <c r="AN282" s="152"/>
      <c r="AO282" s="152"/>
      <c r="AP282" s="152"/>
      <c r="AQ282" s="152"/>
      <c r="AR282" s="152"/>
      <c r="AS282" s="152"/>
      <c r="AT282" s="152"/>
      <c r="AU282" s="152"/>
      <c r="AV282" s="152"/>
      <c r="AW282" s="152"/>
      <c r="AX282" s="152"/>
      <c r="AY282" s="152"/>
      <c r="AZ282" s="152"/>
      <c r="BA282" s="152"/>
      <c r="BB282" s="152"/>
      <c r="BC282" s="152"/>
      <c r="BD282" s="152"/>
      <c r="BE282" s="152"/>
      <c r="BF282" s="152"/>
      <c r="BG282" s="152"/>
      <c r="BH282" s="152"/>
      <c r="BI282" s="152"/>
      <c r="BJ282" s="152"/>
    </row>
    <row r="283" s="218" customFormat="true" ht="15.75" hidden="false" customHeight="false" outlineLevel="0" collapsed="false">
      <c r="A283" s="228"/>
      <c r="I283" s="229"/>
      <c r="J283" s="231"/>
      <c r="K283" s="224"/>
      <c r="L283" s="225"/>
      <c r="M283" s="226"/>
      <c r="N283" s="227"/>
      <c r="O283" s="202"/>
      <c r="P283" s="152"/>
      <c r="Q283" s="152"/>
      <c r="R283" s="152"/>
      <c r="S283" s="152"/>
      <c r="T283" s="152"/>
      <c r="U283" s="152"/>
      <c r="V283" s="152"/>
      <c r="W283" s="152"/>
      <c r="X283" s="152"/>
      <c r="Y283" s="152"/>
      <c r="Z283" s="152"/>
      <c r="AA283" s="152"/>
      <c r="AB283" s="152"/>
      <c r="AC283" s="152"/>
      <c r="AD283" s="152"/>
      <c r="AE283" s="152"/>
      <c r="AF283" s="152"/>
      <c r="AG283" s="152"/>
      <c r="AH283" s="152"/>
      <c r="AI283" s="152"/>
      <c r="AJ283" s="152"/>
      <c r="AK283" s="152"/>
      <c r="AL283" s="152"/>
      <c r="AM283" s="152"/>
      <c r="AN283" s="152"/>
      <c r="AO283" s="152"/>
      <c r="AP283" s="152"/>
      <c r="AQ283" s="152"/>
      <c r="AR283" s="152"/>
      <c r="AS283" s="152"/>
      <c r="AT283" s="152"/>
      <c r="AU283" s="152"/>
      <c r="AV283" s="152"/>
      <c r="AW283" s="152"/>
      <c r="AX283" s="152"/>
      <c r="AY283" s="152"/>
      <c r="AZ283" s="152"/>
      <c r="BA283" s="152"/>
      <c r="BB283" s="152"/>
      <c r="BC283" s="152"/>
      <c r="BD283" s="152"/>
      <c r="BE283" s="152"/>
      <c r="BF283" s="152"/>
      <c r="BG283" s="152"/>
      <c r="BH283" s="152"/>
      <c r="BI283" s="152"/>
      <c r="BJ283" s="152"/>
    </row>
    <row r="284" s="218" customFormat="true" ht="15.75" hidden="false" customHeight="false" outlineLevel="0" collapsed="false">
      <c r="A284" s="228"/>
      <c r="I284" s="229"/>
      <c r="J284" s="231"/>
      <c r="K284" s="224"/>
      <c r="L284" s="225"/>
      <c r="M284" s="226"/>
      <c r="N284" s="227"/>
      <c r="O284" s="202"/>
      <c r="P284" s="152"/>
      <c r="Q284" s="152"/>
      <c r="R284" s="152"/>
      <c r="S284" s="152"/>
      <c r="T284" s="152"/>
      <c r="U284" s="152"/>
      <c r="V284" s="152"/>
      <c r="W284" s="152"/>
      <c r="X284" s="152"/>
      <c r="Y284" s="152"/>
      <c r="Z284" s="152"/>
      <c r="AA284" s="152"/>
      <c r="AB284" s="152"/>
      <c r="AC284" s="152"/>
      <c r="AD284" s="152"/>
      <c r="AE284" s="152"/>
      <c r="AF284" s="152"/>
      <c r="AG284" s="152"/>
      <c r="AH284" s="152"/>
      <c r="AI284" s="152"/>
      <c r="AJ284" s="152"/>
      <c r="AK284" s="152"/>
      <c r="AL284" s="152"/>
      <c r="AM284" s="152"/>
      <c r="AN284" s="152"/>
      <c r="AO284" s="152"/>
      <c r="AP284" s="152"/>
      <c r="AQ284" s="152"/>
      <c r="AR284" s="152"/>
      <c r="AS284" s="152"/>
      <c r="AT284" s="152"/>
      <c r="AU284" s="152"/>
      <c r="AV284" s="152"/>
      <c r="AW284" s="152"/>
      <c r="AX284" s="152"/>
      <c r="AY284" s="152"/>
      <c r="AZ284" s="152"/>
      <c r="BA284" s="152"/>
      <c r="BB284" s="152"/>
      <c r="BC284" s="152"/>
      <c r="BD284" s="152"/>
      <c r="BE284" s="152"/>
      <c r="BF284" s="152"/>
      <c r="BG284" s="152"/>
      <c r="BH284" s="152"/>
      <c r="BI284" s="152"/>
      <c r="BJ284" s="152"/>
    </row>
    <row r="285" s="218" customFormat="true" ht="15.75" hidden="false" customHeight="false" outlineLevel="0" collapsed="false">
      <c r="A285" s="228"/>
      <c r="I285" s="229"/>
      <c r="J285" s="231"/>
      <c r="K285" s="224"/>
      <c r="L285" s="225"/>
      <c r="M285" s="226"/>
      <c r="N285" s="227"/>
      <c r="O285" s="202"/>
      <c r="P285" s="152"/>
      <c r="Q285" s="152"/>
      <c r="R285" s="152"/>
      <c r="S285" s="152"/>
      <c r="T285" s="152"/>
      <c r="U285" s="152"/>
      <c r="V285" s="152"/>
      <c r="W285" s="152"/>
      <c r="X285" s="152"/>
      <c r="Y285" s="152"/>
      <c r="Z285" s="152"/>
      <c r="AA285" s="152"/>
      <c r="AB285" s="152"/>
      <c r="AC285" s="152"/>
      <c r="AD285" s="152"/>
      <c r="AE285" s="152"/>
      <c r="AF285" s="152"/>
      <c r="AG285" s="152"/>
      <c r="AH285" s="152"/>
      <c r="AI285" s="152"/>
      <c r="AJ285" s="152"/>
      <c r="AK285" s="152"/>
      <c r="AL285" s="152"/>
      <c r="AM285" s="152"/>
      <c r="AN285" s="152"/>
      <c r="AO285" s="152"/>
      <c r="AP285" s="152"/>
      <c r="AQ285" s="152"/>
      <c r="AR285" s="152"/>
      <c r="AS285" s="152"/>
      <c r="AT285" s="152"/>
      <c r="AU285" s="152"/>
      <c r="AV285" s="152"/>
      <c r="AW285" s="152"/>
      <c r="AX285" s="152"/>
      <c r="AY285" s="152"/>
      <c r="AZ285" s="152"/>
      <c r="BA285" s="152"/>
      <c r="BB285" s="152"/>
      <c r="BC285" s="152"/>
      <c r="BD285" s="152"/>
      <c r="BE285" s="152"/>
      <c r="BF285" s="152"/>
      <c r="BG285" s="152"/>
      <c r="BH285" s="152"/>
      <c r="BI285" s="152"/>
      <c r="BJ285" s="152"/>
    </row>
    <row r="286" s="218" customFormat="true" ht="15.75" hidden="false" customHeight="false" outlineLevel="0" collapsed="false">
      <c r="A286" s="228"/>
      <c r="I286" s="229"/>
      <c r="J286" s="231"/>
      <c r="K286" s="224"/>
      <c r="L286" s="225"/>
      <c r="M286" s="226"/>
      <c r="N286" s="227"/>
      <c r="O286" s="202"/>
      <c r="P286" s="152"/>
      <c r="Q286" s="152"/>
      <c r="R286" s="152"/>
      <c r="S286" s="152"/>
      <c r="T286" s="152"/>
      <c r="U286" s="152"/>
      <c r="V286" s="152"/>
      <c r="W286" s="152"/>
      <c r="X286" s="152"/>
      <c r="Y286" s="152"/>
      <c r="Z286" s="152"/>
      <c r="AA286" s="152"/>
      <c r="AB286" s="152"/>
      <c r="AC286" s="152"/>
      <c r="AD286" s="152"/>
      <c r="AE286" s="152"/>
      <c r="AF286" s="152"/>
      <c r="AG286" s="152"/>
      <c r="AH286" s="152"/>
      <c r="AI286" s="152"/>
      <c r="AJ286" s="152"/>
      <c r="AK286" s="152"/>
      <c r="AL286" s="152"/>
      <c r="AM286" s="152"/>
      <c r="AN286" s="152"/>
      <c r="AO286" s="152"/>
      <c r="AP286" s="152"/>
      <c r="AQ286" s="152"/>
      <c r="AR286" s="152"/>
      <c r="AS286" s="152"/>
      <c r="AT286" s="152"/>
      <c r="AU286" s="152"/>
      <c r="AV286" s="152"/>
      <c r="AW286" s="152"/>
      <c r="AX286" s="152"/>
      <c r="AY286" s="152"/>
      <c r="AZ286" s="152"/>
      <c r="BA286" s="152"/>
      <c r="BB286" s="152"/>
      <c r="BC286" s="152"/>
      <c r="BD286" s="152"/>
      <c r="BE286" s="152"/>
      <c r="BF286" s="152"/>
      <c r="BG286" s="152"/>
      <c r="BH286" s="152"/>
      <c r="BI286" s="152"/>
      <c r="BJ286" s="152"/>
    </row>
    <row r="287" s="218" customFormat="true" ht="15.75" hidden="false" customHeight="false" outlineLevel="0" collapsed="false">
      <c r="A287" s="228"/>
      <c r="I287" s="229"/>
      <c r="J287" s="231"/>
      <c r="K287" s="224"/>
      <c r="L287" s="225"/>
      <c r="M287" s="226"/>
      <c r="N287" s="227"/>
      <c r="O287" s="202"/>
      <c r="P287" s="152"/>
      <c r="Q287" s="152"/>
      <c r="R287" s="152"/>
      <c r="S287" s="152"/>
      <c r="T287" s="152"/>
      <c r="U287" s="152"/>
      <c r="V287" s="152"/>
      <c r="W287" s="152"/>
      <c r="X287" s="152"/>
      <c r="Y287" s="152"/>
      <c r="Z287" s="152"/>
      <c r="AA287" s="152"/>
      <c r="AB287" s="152"/>
      <c r="AC287" s="152"/>
      <c r="AD287" s="152"/>
      <c r="AE287" s="152"/>
      <c r="AF287" s="152"/>
      <c r="AG287" s="152"/>
      <c r="AH287" s="152"/>
      <c r="AI287" s="152"/>
      <c r="AJ287" s="152"/>
      <c r="AK287" s="152"/>
      <c r="AL287" s="152"/>
      <c r="AM287" s="152"/>
      <c r="AN287" s="152"/>
      <c r="AO287" s="152"/>
      <c r="AP287" s="152"/>
      <c r="AQ287" s="152"/>
      <c r="AR287" s="152"/>
      <c r="AS287" s="152"/>
      <c r="AT287" s="152"/>
      <c r="AU287" s="152"/>
      <c r="AV287" s="152"/>
      <c r="AW287" s="152"/>
      <c r="AX287" s="152"/>
      <c r="AY287" s="152"/>
      <c r="AZ287" s="152"/>
      <c r="BA287" s="152"/>
      <c r="BB287" s="152"/>
      <c r="BC287" s="152"/>
      <c r="BD287" s="152"/>
      <c r="BE287" s="152"/>
      <c r="BF287" s="152"/>
      <c r="BG287" s="152"/>
      <c r="BH287" s="152"/>
      <c r="BI287" s="152"/>
      <c r="BJ287" s="152"/>
    </row>
    <row r="288" s="218" customFormat="true" ht="15.75" hidden="false" customHeight="false" outlineLevel="0" collapsed="false">
      <c r="A288" s="228"/>
      <c r="I288" s="229"/>
      <c r="J288" s="231"/>
      <c r="K288" s="224"/>
      <c r="L288" s="225"/>
      <c r="M288" s="226"/>
      <c r="N288" s="227"/>
      <c r="O288" s="202"/>
      <c r="P288" s="152"/>
      <c r="Q288" s="152"/>
      <c r="R288" s="152"/>
      <c r="S288" s="152"/>
      <c r="T288" s="152"/>
      <c r="U288" s="152"/>
      <c r="V288" s="152"/>
      <c r="W288" s="152"/>
      <c r="X288" s="152"/>
      <c r="Y288" s="152"/>
      <c r="Z288" s="152"/>
      <c r="AA288" s="152"/>
      <c r="AB288" s="152"/>
      <c r="AC288" s="152"/>
      <c r="AD288" s="152"/>
      <c r="AE288" s="152"/>
      <c r="AF288" s="152"/>
      <c r="AG288" s="152"/>
      <c r="AH288" s="152"/>
      <c r="AI288" s="152"/>
      <c r="AJ288" s="152"/>
      <c r="AK288" s="152"/>
      <c r="AL288" s="152"/>
      <c r="AM288" s="152"/>
      <c r="AN288" s="152"/>
      <c r="AO288" s="152"/>
      <c r="AP288" s="152"/>
      <c r="AQ288" s="152"/>
      <c r="AR288" s="152"/>
      <c r="AS288" s="152"/>
      <c r="AT288" s="152"/>
      <c r="AU288" s="152"/>
      <c r="AV288" s="152"/>
      <c r="AW288" s="152"/>
      <c r="AX288" s="152"/>
      <c r="AY288" s="152"/>
      <c r="AZ288" s="152"/>
      <c r="BA288" s="152"/>
      <c r="BB288" s="152"/>
      <c r="BC288" s="152"/>
      <c r="BD288" s="152"/>
      <c r="BE288" s="152"/>
      <c r="BF288" s="152"/>
      <c r="BG288" s="152"/>
      <c r="BH288" s="152"/>
      <c r="BI288" s="152"/>
      <c r="BJ288" s="152"/>
    </row>
    <row r="289" s="218" customFormat="true" ht="15.75" hidden="false" customHeight="false" outlineLevel="0" collapsed="false">
      <c r="A289" s="228"/>
      <c r="I289" s="229"/>
      <c r="J289" s="231"/>
      <c r="K289" s="224"/>
      <c r="L289" s="225"/>
      <c r="M289" s="226"/>
      <c r="N289" s="227"/>
      <c r="O289" s="202"/>
      <c r="P289" s="152"/>
      <c r="Q289" s="152"/>
      <c r="R289" s="152"/>
      <c r="S289" s="152"/>
      <c r="T289" s="152"/>
      <c r="U289" s="152"/>
      <c r="V289" s="152"/>
      <c r="W289" s="152"/>
      <c r="X289" s="152"/>
      <c r="Y289" s="152"/>
      <c r="Z289" s="152"/>
      <c r="AA289" s="152"/>
      <c r="AB289" s="152"/>
      <c r="AC289" s="152"/>
      <c r="AD289" s="152"/>
      <c r="AE289" s="152"/>
      <c r="AF289" s="152"/>
      <c r="AG289" s="152"/>
      <c r="AH289" s="152"/>
      <c r="AI289" s="152"/>
      <c r="AJ289" s="152"/>
      <c r="AK289" s="152"/>
      <c r="AL289" s="152"/>
      <c r="AM289" s="152"/>
      <c r="AN289" s="152"/>
      <c r="AO289" s="152"/>
      <c r="AP289" s="152"/>
      <c r="AQ289" s="152"/>
      <c r="AR289" s="152"/>
      <c r="AS289" s="152"/>
      <c r="AT289" s="152"/>
      <c r="AU289" s="152"/>
      <c r="AV289" s="152"/>
      <c r="AW289" s="152"/>
      <c r="AX289" s="152"/>
      <c r="AY289" s="152"/>
      <c r="AZ289" s="152"/>
      <c r="BA289" s="152"/>
      <c r="BB289" s="152"/>
      <c r="BC289" s="152"/>
      <c r="BD289" s="152"/>
      <c r="BE289" s="152"/>
      <c r="BF289" s="152"/>
      <c r="BG289" s="152"/>
      <c r="BH289" s="152"/>
      <c r="BI289" s="152"/>
      <c r="BJ289" s="152"/>
    </row>
    <row r="290" s="218" customFormat="true" ht="15.75" hidden="false" customHeight="false" outlineLevel="0" collapsed="false">
      <c r="A290" s="228"/>
      <c r="I290" s="229"/>
      <c r="J290" s="231"/>
      <c r="K290" s="224"/>
      <c r="L290" s="225"/>
      <c r="M290" s="226"/>
      <c r="N290" s="227"/>
      <c r="O290" s="202"/>
      <c r="P290" s="152"/>
      <c r="Q290" s="152"/>
      <c r="R290" s="152"/>
      <c r="S290" s="152"/>
      <c r="T290" s="152"/>
      <c r="U290" s="152"/>
      <c r="V290" s="152"/>
      <c r="W290" s="152"/>
      <c r="X290" s="152"/>
      <c r="Y290" s="152"/>
      <c r="Z290" s="152"/>
      <c r="AA290" s="152"/>
      <c r="AB290" s="152"/>
      <c r="AC290" s="152"/>
      <c r="AD290" s="152"/>
      <c r="AE290" s="152"/>
      <c r="AF290" s="152"/>
      <c r="AG290" s="152"/>
      <c r="AH290" s="152"/>
      <c r="AI290" s="152"/>
      <c r="AJ290" s="152"/>
      <c r="AK290" s="152"/>
      <c r="AL290" s="152"/>
      <c r="AM290" s="152"/>
      <c r="AN290" s="152"/>
      <c r="AO290" s="152"/>
      <c r="AP290" s="152"/>
      <c r="AQ290" s="152"/>
      <c r="AR290" s="152"/>
      <c r="AS290" s="152"/>
      <c r="AT290" s="152"/>
      <c r="AU290" s="152"/>
      <c r="AV290" s="152"/>
      <c r="AW290" s="152"/>
      <c r="AX290" s="152"/>
      <c r="AY290" s="152"/>
      <c r="AZ290" s="152"/>
      <c r="BA290" s="152"/>
      <c r="BB290" s="152"/>
      <c r="BC290" s="152"/>
      <c r="BD290" s="152"/>
      <c r="BE290" s="152"/>
      <c r="BF290" s="152"/>
      <c r="BG290" s="152"/>
      <c r="BH290" s="152"/>
      <c r="BI290" s="152"/>
      <c r="BJ290" s="152"/>
    </row>
    <row r="291" s="218" customFormat="true" ht="15.75" hidden="false" customHeight="false" outlineLevel="0" collapsed="false">
      <c r="A291" s="228"/>
      <c r="I291" s="229"/>
      <c r="J291" s="231"/>
      <c r="K291" s="224"/>
      <c r="L291" s="225"/>
      <c r="M291" s="226"/>
      <c r="N291" s="227"/>
      <c r="O291" s="202"/>
      <c r="P291" s="152"/>
      <c r="Q291" s="152"/>
      <c r="R291" s="152"/>
      <c r="S291" s="152"/>
      <c r="T291" s="152"/>
      <c r="U291" s="152"/>
      <c r="V291" s="152"/>
      <c r="W291" s="152"/>
      <c r="X291" s="152"/>
      <c r="Y291" s="152"/>
      <c r="Z291" s="152"/>
      <c r="AA291" s="152"/>
      <c r="AB291" s="152"/>
      <c r="AC291" s="152"/>
      <c r="AD291" s="152"/>
      <c r="AE291" s="152"/>
      <c r="AF291" s="152"/>
      <c r="AG291" s="152"/>
      <c r="AH291" s="152"/>
      <c r="AI291" s="152"/>
      <c r="AJ291" s="152"/>
      <c r="AK291" s="152"/>
      <c r="AL291" s="152"/>
      <c r="AM291" s="152"/>
      <c r="AN291" s="152"/>
      <c r="AO291" s="152"/>
      <c r="AP291" s="152"/>
      <c r="AQ291" s="152"/>
      <c r="AR291" s="152"/>
      <c r="AS291" s="152"/>
      <c r="AT291" s="152"/>
      <c r="AU291" s="152"/>
      <c r="AV291" s="152"/>
      <c r="AW291" s="152"/>
      <c r="AX291" s="152"/>
      <c r="AY291" s="152"/>
      <c r="AZ291" s="152"/>
      <c r="BA291" s="152"/>
      <c r="BB291" s="152"/>
      <c r="BC291" s="152"/>
      <c r="BD291" s="152"/>
      <c r="BE291" s="152"/>
      <c r="BF291" s="152"/>
      <c r="BG291" s="152"/>
      <c r="BH291" s="152"/>
      <c r="BI291" s="152"/>
      <c r="BJ291" s="152"/>
    </row>
    <row r="292" s="218" customFormat="true" ht="15.75" hidden="false" customHeight="false" outlineLevel="0" collapsed="false">
      <c r="A292" s="228"/>
      <c r="I292" s="229"/>
      <c r="J292" s="231"/>
      <c r="K292" s="224"/>
      <c r="L292" s="225"/>
      <c r="M292" s="226"/>
      <c r="N292" s="227"/>
      <c r="O292" s="202"/>
      <c r="P292" s="152"/>
      <c r="Q292" s="152"/>
      <c r="R292" s="152"/>
      <c r="S292" s="152"/>
      <c r="T292" s="152"/>
      <c r="U292" s="152"/>
      <c r="V292" s="152"/>
      <c r="W292" s="152"/>
      <c r="X292" s="152"/>
      <c r="Y292" s="152"/>
      <c r="Z292" s="152"/>
      <c r="AA292" s="152"/>
      <c r="AB292" s="152"/>
      <c r="AC292" s="152"/>
      <c r="AD292" s="152"/>
      <c r="AE292" s="152"/>
      <c r="AF292" s="152"/>
      <c r="AG292" s="152"/>
      <c r="AH292" s="152"/>
      <c r="AI292" s="152"/>
      <c r="AJ292" s="152"/>
      <c r="AK292" s="152"/>
      <c r="AL292" s="152"/>
      <c r="AM292" s="152"/>
      <c r="AN292" s="152"/>
      <c r="AO292" s="152"/>
      <c r="AP292" s="152"/>
      <c r="AQ292" s="152"/>
      <c r="AR292" s="152"/>
      <c r="AS292" s="152"/>
      <c r="AT292" s="152"/>
      <c r="AU292" s="152"/>
      <c r="AV292" s="152"/>
      <c r="AW292" s="152"/>
      <c r="AX292" s="152"/>
      <c r="AY292" s="152"/>
      <c r="AZ292" s="152"/>
      <c r="BA292" s="152"/>
      <c r="BB292" s="152"/>
      <c r="BC292" s="152"/>
      <c r="BD292" s="152"/>
      <c r="BE292" s="152"/>
      <c r="BF292" s="152"/>
      <c r="BG292" s="152"/>
      <c r="BH292" s="152"/>
      <c r="BI292" s="152"/>
      <c r="BJ292" s="152"/>
    </row>
    <row r="293" s="218" customFormat="true" ht="15.75" hidden="false" customHeight="false" outlineLevel="0" collapsed="false">
      <c r="A293" s="228"/>
      <c r="I293" s="229"/>
      <c r="J293" s="231"/>
      <c r="K293" s="224"/>
      <c r="L293" s="225"/>
      <c r="M293" s="226"/>
      <c r="N293" s="227"/>
      <c r="O293" s="202"/>
      <c r="P293" s="152"/>
      <c r="Q293" s="152"/>
      <c r="R293" s="152"/>
      <c r="S293" s="152"/>
      <c r="T293" s="152"/>
      <c r="U293" s="152"/>
      <c r="V293" s="152"/>
      <c r="W293" s="152"/>
      <c r="X293" s="152"/>
      <c r="Y293" s="152"/>
      <c r="Z293" s="152"/>
      <c r="AA293" s="152"/>
      <c r="AB293" s="152"/>
      <c r="AC293" s="152"/>
      <c r="AD293" s="152"/>
      <c r="AE293" s="152"/>
      <c r="AF293" s="152"/>
      <c r="AG293" s="152"/>
      <c r="AH293" s="152"/>
      <c r="AI293" s="152"/>
      <c r="AJ293" s="152"/>
      <c r="AK293" s="152"/>
      <c r="AL293" s="152"/>
      <c r="AM293" s="152"/>
      <c r="AN293" s="152"/>
      <c r="AO293" s="152"/>
      <c r="AP293" s="152"/>
      <c r="AQ293" s="152"/>
      <c r="AR293" s="152"/>
      <c r="AS293" s="152"/>
      <c r="AT293" s="152"/>
      <c r="AU293" s="152"/>
      <c r="AV293" s="152"/>
      <c r="AW293" s="152"/>
      <c r="AX293" s="152"/>
      <c r="AY293" s="152"/>
      <c r="AZ293" s="152"/>
      <c r="BA293" s="152"/>
      <c r="BB293" s="152"/>
      <c r="BC293" s="152"/>
      <c r="BD293" s="152"/>
      <c r="BE293" s="152"/>
      <c r="BF293" s="152"/>
      <c r="BG293" s="152"/>
      <c r="BH293" s="152"/>
      <c r="BI293" s="152"/>
      <c r="BJ293" s="152"/>
    </row>
    <row r="294" s="218" customFormat="true" ht="15.75" hidden="false" customHeight="false" outlineLevel="0" collapsed="false">
      <c r="A294" s="228"/>
      <c r="I294" s="229"/>
      <c r="J294" s="231"/>
      <c r="K294" s="224"/>
      <c r="L294" s="225"/>
      <c r="M294" s="226"/>
      <c r="N294" s="227"/>
      <c r="O294" s="202"/>
      <c r="P294" s="152"/>
      <c r="Q294" s="152"/>
      <c r="R294" s="152"/>
      <c r="S294" s="152"/>
      <c r="T294" s="152"/>
      <c r="U294" s="152"/>
      <c r="V294" s="152"/>
      <c r="W294" s="152"/>
      <c r="X294" s="152"/>
      <c r="Y294" s="152"/>
      <c r="Z294" s="152"/>
      <c r="AA294" s="152"/>
      <c r="AB294" s="152"/>
      <c r="AC294" s="152"/>
      <c r="AD294" s="152"/>
      <c r="AE294" s="152"/>
      <c r="AF294" s="152"/>
      <c r="AG294" s="152"/>
      <c r="AH294" s="152"/>
      <c r="AI294" s="152"/>
      <c r="AJ294" s="152"/>
      <c r="AK294" s="152"/>
      <c r="AL294" s="152"/>
      <c r="AM294" s="152"/>
      <c r="AN294" s="152"/>
      <c r="AO294" s="152"/>
      <c r="AP294" s="152"/>
      <c r="AQ294" s="152"/>
      <c r="AR294" s="152"/>
      <c r="AS294" s="152"/>
      <c r="AT294" s="152"/>
      <c r="AU294" s="152"/>
      <c r="AV294" s="152"/>
      <c r="AW294" s="152"/>
      <c r="AX294" s="152"/>
      <c r="AY294" s="152"/>
      <c r="AZ294" s="152"/>
      <c r="BA294" s="152"/>
      <c r="BB294" s="152"/>
      <c r="BC294" s="152"/>
      <c r="BD294" s="152"/>
      <c r="BE294" s="152"/>
      <c r="BF294" s="152"/>
      <c r="BG294" s="152"/>
      <c r="BH294" s="152"/>
      <c r="BI294" s="152"/>
      <c r="BJ294" s="152"/>
    </row>
    <row r="295" s="218" customFormat="true" ht="15.75" hidden="false" customHeight="false" outlineLevel="0" collapsed="false">
      <c r="A295" s="228"/>
      <c r="I295" s="229"/>
      <c r="J295" s="231"/>
      <c r="K295" s="224"/>
      <c r="L295" s="225"/>
      <c r="M295" s="226"/>
      <c r="N295" s="227"/>
      <c r="O295" s="202"/>
      <c r="P295" s="152"/>
      <c r="Q295" s="152"/>
      <c r="R295" s="152"/>
      <c r="S295" s="152"/>
      <c r="T295" s="152"/>
      <c r="U295" s="152"/>
      <c r="V295" s="152"/>
      <c r="W295" s="152"/>
      <c r="X295" s="152"/>
      <c r="Y295" s="152"/>
      <c r="Z295" s="152"/>
      <c r="AA295" s="152"/>
      <c r="AB295" s="152"/>
      <c r="AC295" s="152"/>
      <c r="AD295" s="152"/>
      <c r="AE295" s="152"/>
      <c r="AF295" s="152"/>
      <c r="AG295" s="152"/>
      <c r="AH295" s="152"/>
      <c r="AI295" s="152"/>
      <c r="AJ295" s="152"/>
      <c r="AK295" s="152"/>
      <c r="AL295" s="152"/>
      <c r="AM295" s="152"/>
      <c r="AN295" s="152"/>
      <c r="AO295" s="152"/>
      <c r="AP295" s="152"/>
      <c r="AQ295" s="152"/>
      <c r="AR295" s="152"/>
      <c r="AS295" s="152"/>
      <c r="AT295" s="152"/>
      <c r="AU295" s="152"/>
      <c r="AV295" s="152"/>
      <c r="AW295" s="152"/>
      <c r="AX295" s="152"/>
      <c r="AY295" s="152"/>
      <c r="AZ295" s="152"/>
      <c r="BA295" s="152"/>
      <c r="BB295" s="152"/>
      <c r="BC295" s="152"/>
      <c r="BD295" s="152"/>
      <c r="BE295" s="152"/>
      <c r="BF295" s="152"/>
      <c r="BG295" s="152"/>
      <c r="BH295" s="152"/>
      <c r="BI295" s="152"/>
      <c r="BJ295" s="152"/>
    </row>
    <row r="296" s="218" customFormat="true" ht="15.75" hidden="false" customHeight="false" outlineLevel="0" collapsed="false">
      <c r="A296" s="228"/>
      <c r="I296" s="229"/>
      <c r="J296" s="231"/>
      <c r="K296" s="224"/>
      <c r="L296" s="225"/>
      <c r="M296" s="226"/>
      <c r="N296" s="227"/>
      <c r="O296" s="202"/>
      <c r="P296" s="152"/>
      <c r="Q296" s="152"/>
      <c r="R296" s="152"/>
      <c r="S296" s="152"/>
      <c r="T296" s="152"/>
      <c r="U296" s="152"/>
      <c r="V296" s="152"/>
      <c r="W296" s="152"/>
      <c r="X296" s="152"/>
      <c r="Y296" s="152"/>
      <c r="Z296" s="152"/>
      <c r="AA296" s="152"/>
      <c r="AB296" s="152"/>
      <c r="AC296" s="152"/>
      <c r="AD296" s="152"/>
      <c r="AE296" s="152"/>
      <c r="AF296" s="152"/>
      <c r="AG296" s="152"/>
      <c r="AH296" s="152"/>
      <c r="AI296" s="152"/>
      <c r="AJ296" s="152"/>
      <c r="AK296" s="152"/>
      <c r="AL296" s="152"/>
      <c r="AM296" s="152"/>
      <c r="AN296" s="152"/>
      <c r="AO296" s="152"/>
      <c r="AP296" s="152"/>
      <c r="AQ296" s="152"/>
      <c r="AR296" s="152"/>
      <c r="AS296" s="152"/>
      <c r="AT296" s="152"/>
      <c r="AU296" s="152"/>
      <c r="AV296" s="152"/>
      <c r="AW296" s="152"/>
      <c r="AX296" s="152"/>
      <c r="AY296" s="152"/>
      <c r="AZ296" s="152"/>
      <c r="BA296" s="152"/>
      <c r="BB296" s="152"/>
      <c r="BC296" s="152"/>
      <c r="BD296" s="152"/>
      <c r="BE296" s="152"/>
      <c r="BF296" s="152"/>
      <c r="BG296" s="152"/>
      <c r="BH296" s="152"/>
      <c r="BI296" s="152"/>
      <c r="BJ296" s="152"/>
    </row>
    <row r="297" s="218" customFormat="true" ht="15.75" hidden="false" customHeight="false" outlineLevel="0" collapsed="false">
      <c r="A297" s="228"/>
      <c r="I297" s="229"/>
      <c r="J297" s="231"/>
      <c r="K297" s="224"/>
      <c r="L297" s="225"/>
      <c r="M297" s="226"/>
      <c r="N297" s="227"/>
      <c r="O297" s="202"/>
      <c r="P297" s="152"/>
      <c r="Q297" s="152"/>
      <c r="R297" s="152"/>
      <c r="S297" s="152"/>
      <c r="T297" s="152"/>
      <c r="U297" s="152"/>
      <c r="V297" s="152"/>
      <c r="W297" s="152"/>
      <c r="X297" s="152"/>
      <c r="Y297" s="152"/>
      <c r="Z297" s="152"/>
      <c r="AA297" s="152"/>
      <c r="AB297" s="152"/>
      <c r="AC297" s="152"/>
      <c r="AD297" s="152"/>
      <c r="AE297" s="152"/>
      <c r="AF297" s="152"/>
      <c r="AG297" s="152"/>
      <c r="AH297" s="152"/>
      <c r="AI297" s="152"/>
      <c r="AJ297" s="152"/>
      <c r="AK297" s="152"/>
      <c r="AL297" s="152"/>
      <c r="AM297" s="152"/>
      <c r="AN297" s="152"/>
      <c r="AO297" s="152"/>
      <c r="AP297" s="152"/>
      <c r="AQ297" s="152"/>
      <c r="AR297" s="152"/>
      <c r="AS297" s="152"/>
      <c r="AT297" s="152"/>
      <c r="AU297" s="152"/>
      <c r="AV297" s="152"/>
      <c r="AW297" s="152"/>
      <c r="AX297" s="152"/>
      <c r="AY297" s="152"/>
      <c r="AZ297" s="152"/>
      <c r="BA297" s="152"/>
      <c r="BB297" s="152"/>
      <c r="BC297" s="152"/>
      <c r="BD297" s="152"/>
      <c r="BE297" s="152"/>
      <c r="BF297" s="152"/>
      <c r="BG297" s="152"/>
      <c r="BH297" s="152"/>
      <c r="BI297" s="152"/>
      <c r="BJ297" s="152"/>
    </row>
    <row r="298" s="218" customFormat="true" ht="15.75" hidden="false" customHeight="false" outlineLevel="0" collapsed="false">
      <c r="A298" s="228"/>
      <c r="I298" s="229"/>
      <c r="J298" s="231"/>
      <c r="K298" s="224"/>
      <c r="L298" s="225"/>
      <c r="M298" s="226"/>
      <c r="N298" s="227"/>
      <c r="O298" s="202"/>
      <c r="P298" s="152"/>
      <c r="Q298" s="152"/>
      <c r="R298" s="152"/>
      <c r="S298" s="152"/>
      <c r="T298" s="152"/>
      <c r="U298" s="152"/>
      <c r="V298" s="152"/>
      <c r="W298" s="152"/>
      <c r="X298" s="152"/>
      <c r="Y298" s="152"/>
      <c r="Z298" s="152"/>
      <c r="AA298" s="152"/>
      <c r="AB298" s="152"/>
      <c r="AC298" s="152"/>
      <c r="AD298" s="152"/>
      <c r="AE298" s="152"/>
      <c r="AF298" s="152"/>
      <c r="AG298" s="152"/>
      <c r="AH298" s="152"/>
      <c r="AI298" s="152"/>
      <c r="AJ298" s="152"/>
      <c r="AK298" s="152"/>
      <c r="AL298" s="152"/>
      <c r="AM298" s="152"/>
      <c r="AN298" s="152"/>
      <c r="AO298" s="152"/>
      <c r="AP298" s="152"/>
      <c r="AQ298" s="152"/>
      <c r="AR298" s="152"/>
      <c r="AS298" s="152"/>
      <c r="AT298" s="152"/>
      <c r="AU298" s="152"/>
      <c r="AV298" s="152"/>
      <c r="AW298" s="152"/>
      <c r="AX298" s="152"/>
      <c r="AY298" s="152"/>
      <c r="AZ298" s="152"/>
      <c r="BA298" s="152"/>
      <c r="BB298" s="152"/>
      <c r="BC298" s="152"/>
      <c r="BD298" s="152"/>
      <c r="BE298" s="152"/>
      <c r="BF298" s="152"/>
      <c r="BG298" s="152"/>
      <c r="BH298" s="152"/>
      <c r="BI298" s="152"/>
      <c r="BJ298" s="152"/>
    </row>
    <row r="299" s="218" customFormat="true" ht="15.75" hidden="false" customHeight="false" outlineLevel="0" collapsed="false">
      <c r="A299" s="228"/>
      <c r="I299" s="229"/>
      <c r="J299" s="231"/>
      <c r="K299" s="224"/>
      <c r="L299" s="225"/>
      <c r="M299" s="226"/>
      <c r="N299" s="227"/>
      <c r="O299" s="202"/>
      <c r="P299" s="152"/>
      <c r="Q299" s="152"/>
      <c r="R299" s="152"/>
      <c r="S299" s="152"/>
      <c r="T299" s="152"/>
      <c r="U299" s="152"/>
      <c r="V299" s="152"/>
      <c r="W299" s="152"/>
      <c r="X299" s="152"/>
      <c r="Y299" s="152"/>
      <c r="Z299" s="152"/>
      <c r="AA299" s="152"/>
      <c r="AB299" s="152"/>
      <c r="AC299" s="152"/>
      <c r="AD299" s="152"/>
      <c r="AE299" s="152"/>
      <c r="AF299" s="152"/>
      <c r="AG299" s="152"/>
      <c r="AH299" s="152"/>
      <c r="AI299" s="152"/>
      <c r="AJ299" s="152"/>
      <c r="AK299" s="152"/>
      <c r="AL299" s="152"/>
      <c r="AM299" s="152"/>
      <c r="AN299" s="152"/>
      <c r="AO299" s="152"/>
      <c r="AP299" s="152"/>
      <c r="AQ299" s="152"/>
      <c r="AR299" s="152"/>
      <c r="AS299" s="152"/>
      <c r="AT299" s="152"/>
      <c r="AU299" s="152"/>
      <c r="AV299" s="152"/>
      <c r="AW299" s="152"/>
      <c r="AX299" s="152"/>
      <c r="AY299" s="152"/>
      <c r="AZ299" s="152"/>
      <c r="BA299" s="152"/>
      <c r="BB299" s="152"/>
      <c r="BC299" s="152"/>
      <c r="BD299" s="152"/>
      <c r="BE299" s="152"/>
      <c r="BF299" s="152"/>
      <c r="BG299" s="152"/>
      <c r="BH299" s="152"/>
      <c r="BI299" s="152"/>
      <c r="BJ299" s="152"/>
    </row>
    <row r="300" s="218" customFormat="true" ht="15.75" hidden="false" customHeight="false" outlineLevel="0" collapsed="false">
      <c r="A300" s="228"/>
      <c r="I300" s="229"/>
      <c r="J300" s="231"/>
      <c r="K300" s="224"/>
      <c r="L300" s="225"/>
      <c r="M300" s="226"/>
      <c r="N300" s="227"/>
      <c r="O300" s="202"/>
      <c r="P300" s="152"/>
      <c r="Q300" s="152"/>
      <c r="R300" s="152"/>
      <c r="S300" s="152"/>
      <c r="T300" s="152"/>
      <c r="U300" s="152"/>
      <c r="V300" s="152"/>
      <c r="W300" s="152"/>
      <c r="X300" s="152"/>
      <c r="Y300" s="152"/>
      <c r="Z300" s="152"/>
      <c r="AA300" s="152"/>
      <c r="AB300" s="152"/>
      <c r="AC300" s="152"/>
      <c r="AD300" s="152"/>
      <c r="AE300" s="152"/>
      <c r="AF300" s="152"/>
      <c r="AG300" s="152"/>
      <c r="AH300" s="152"/>
      <c r="AI300" s="152"/>
      <c r="AJ300" s="152"/>
      <c r="AK300" s="152"/>
      <c r="AL300" s="152"/>
      <c r="AM300" s="152"/>
      <c r="AN300" s="152"/>
      <c r="AO300" s="152"/>
      <c r="AP300" s="152"/>
      <c r="AQ300" s="152"/>
      <c r="AR300" s="152"/>
      <c r="AS300" s="152"/>
      <c r="AT300" s="152"/>
      <c r="AU300" s="152"/>
      <c r="AV300" s="152"/>
      <c r="AW300" s="152"/>
      <c r="AX300" s="152"/>
      <c r="AY300" s="152"/>
      <c r="AZ300" s="152"/>
      <c r="BA300" s="152"/>
      <c r="BB300" s="152"/>
      <c r="BC300" s="152"/>
      <c r="BD300" s="152"/>
      <c r="BE300" s="152"/>
      <c r="BF300" s="152"/>
      <c r="BG300" s="152"/>
      <c r="BH300" s="152"/>
      <c r="BI300" s="152"/>
      <c r="BJ300" s="152"/>
    </row>
    <row r="301" s="218" customFormat="true" ht="15.75" hidden="false" customHeight="false" outlineLevel="0" collapsed="false">
      <c r="A301" s="228"/>
      <c r="I301" s="229"/>
      <c r="J301" s="231"/>
      <c r="K301" s="224"/>
      <c r="L301" s="225"/>
      <c r="M301" s="226"/>
      <c r="N301" s="227"/>
      <c r="O301" s="202"/>
      <c r="P301" s="152"/>
      <c r="Q301" s="152"/>
      <c r="R301" s="152"/>
      <c r="S301" s="152"/>
      <c r="T301" s="152"/>
      <c r="U301" s="152"/>
      <c r="V301" s="152"/>
      <c r="W301" s="152"/>
      <c r="X301" s="152"/>
      <c r="Y301" s="152"/>
      <c r="Z301" s="152"/>
      <c r="AA301" s="152"/>
      <c r="AB301" s="152"/>
      <c r="AC301" s="152"/>
      <c r="AD301" s="152"/>
      <c r="AE301" s="152"/>
      <c r="AF301" s="152"/>
      <c r="AG301" s="152"/>
      <c r="AH301" s="152"/>
      <c r="AI301" s="152"/>
      <c r="AJ301" s="152"/>
      <c r="AK301" s="152"/>
      <c r="AL301" s="152"/>
      <c r="AM301" s="152"/>
      <c r="AN301" s="152"/>
      <c r="AO301" s="152"/>
      <c r="AP301" s="152"/>
      <c r="AQ301" s="152"/>
      <c r="AR301" s="152"/>
      <c r="AS301" s="152"/>
      <c r="AT301" s="152"/>
      <c r="AU301" s="152"/>
      <c r="AV301" s="152"/>
      <c r="AW301" s="152"/>
      <c r="AX301" s="152"/>
      <c r="AY301" s="152"/>
      <c r="AZ301" s="152"/>
      <c r="BA301" s="152"/>
      <c r="BB301" s="152"/>
      <c r="BC301" s="152"/>
      <c r="BD301" s="152"/>
      <c r="BE301" s="152"/>
      <c r="BF301" s="152"/>
      <c r="BG301" s="152"/>
      <c r="BH301" s="152"/>
      <c r="BI301" s="152"/>
      <c r="BJ301" s="152"/>
    </row>
    <row r="302" s="218" customFormat="true" ht="15.75" hidden="false" customHeight="false" outlineLevel="0" collapsed="false">
      <c r="A302" s="228"/>
      <c r="I302" s="229"/>
      <c r="J302" s="231"/>
      <c r="K302" s="224"/>
      <c r="L302" s="225"/>
      <c r="M302" s="226"/>
      <c r="N302" s="227"/>
      <c r="O302" s="202"/>
      <c r="P302" s="152"/>
      <c r="Q302" s="152"/>
      <c r="R302" s="152"/>
      <c r="S302" s="152"/>
      <c r="T302" s="152"/>
      <c r="U302" s="152"/>
      <c r="V302" s="152"/>
      <c r="W302" s="152"/>
      <c r="X302" s="152"/>
      <c r="Y302" s="152"/>
      <c r="Z302" s="152"/>
      <c r="AA302" s="152"/>
      <c r="AB302" s="152"/>
      <c r="AC302" s="152"/>
      <c r="AD302" s="152"/>
      <c r="AE302" s="152"/>
      <c r="AF302" s="152"/>
      <c r="AG302" s="152"/>
      <c r="AH302" s="152"/>
      <c r="AI302" s="152"/>
      <c r="AJ302" s="152"/>
      <c r="AK302" s="152"/>
      <c r="AL302" s="152"/>
      <c r="AM302" s="152"/>
      <c r="AN302" s="152"/>
      <c r="AO302" s="152"/>
      <c r="AP302" s="152"/>
      <c r="AQ302" s="152"/>
      <c r="AR302" s="152"/>
      <c r="AS302" s="152"/>
      <c r="AT302" s="152"/>
      <c r="AU302" s="152"/>
      <c r="AV302" s="152"/>
      <c r="AW302" s="152"/>
      <c r="AX302" s="152"/>
      <c r="AY302" s="152"/>
      <c r="AZ302" s="152"/>
      <c r="BA302" s="152"/>
      <c r="BB302" s="152"/>
      <c r="BC302" s="152"/>
      <c r="BD302" s="152"/>
      <c r="BE302" s="152"/>
      <c r="BF302" s="152"/>
      <c r="BG302" s="152"/>
      <c r="BH302" s="152"/>
      <c r="BI302" s="152"/>
      <c r="BJ302" s="152"/>
    </row>
    <row r="303" s="218" customFormat="true" ht="15.75" hidden="false" customHeight="false" outlineLevel="0" collapsed="false">
      <c r="A303" s="228"/>
      <c r="I303" s="229"/>
      <c r="J303" s="231"/>
      <c r="K303" s="224"/>
      <c r="L303" s="225"/>
      <c r="M303" s="226"/>
      <c r="N303" s="227"/>
      <c r="O303" s="202"/>
      <c r="P303" s="152"/>
      <c r="Q303" s="152"/>
      <c r="R303" s="152"/>
      <c r="S303" s="152"/>
      <c r="T303" s="152"/>
      <c r="U303" s="152"/>
      <c r="V303" s="152"/>
      <c r="W303" s="152"/>
      <c r="X303" s="152"/>
      <c r="Y303" s="152"/>
      <c r="Z303" s="152"/>
      <c r="AA303" s="152"/>
      <c r="AB303" s="152"/>
      <c r="AC303" s="152"/>
      <c r="AD303" s="152"/>
      <c r="AE303" s="152"/>
      <c r="AF303" s="152"/>
      <c r="AG303" s="152"/>
      <c r="AH303" s="152"/>
      <c r="AI303" s="152"/>
      <c r="AJ303" s="152"/>
      <c r="AK303" s="152"/>
      <c r="AL303" s="152"/>
      <c r="AM303" s="152"/>
      <c r="AN303" s="152"/>
      <c r="AO303" s="152"/>
      <c r="AP303" s="152"/>
      <c r="AQ303" s="152"/>
      <c r="AR303" s="152"/>
      <c r="AS303" s="152"/>
      <c r="AT303" s="152"/>
      <c r="AU303" s="152"/>
      <c r="AV303" s="152"/>
      <c r="AW303" s="152"/>
      <c r="AX303" s="152"/>
      <c r="AY303" s="152"/>
      <c r="AZ303" s="152"/>
      <c r="BA303" s="152"/>
      <c r="BB303" s="152"/>
      <c r="BC303" s="152"/>
      <c r="BD303" s="152"/>
      <c r="BE303" s="152"/>
      <c r="BF303" s="152"/>
      <c r="BG303" s="152"/>
      <c r="BH303" s="152"/>
      <c r="BI303" s="152"/>
      <c r="BJ303" s="152"/>
    </row>
    <row r="304" s="218" customFormat="true" ht="15.75" hidden="false" customHeight="false" outlineLevel="0" collapsed="false">
      <c r="A304" s="228"/>
      <c r="I304" s="229"/>
      <c r="J304" s="231"/>
      <c r="K304" s="224"/>
      <c r="L304" s="225"/>
      <c r="M304" s="226"/>
      <c r="N304" s="227"/>
      <c r="O304" s="202"/>
      <c r="P304" s="152"/>
      <c r="Q304" s="152"/>
      <c r="R304" s="152"/>
      <c r="S304" s="152"/>
      <c r="T304" s="152"/>
      <c r="U304" s="152"/>
      <c r="V304" s="152"/>
      <c r="W304" s="152"/>
      <c r="X304" s="152"/>
      <c r="Y304" s="152"/>
      <c r="Z304" s="152"/>
      <c r="AA304" s="152"/>
      <c r="AB304" s="152"/>
      <c r="AC304" s="152"/>
      <c r="AD304" s="152"/>
      <c r="AE304" s="152"/>
      <c r="AF304" s="152"/>
      <c r="AG304" s="152"/>
      <c r="AH304" s="152"/>
      <c r="AI304" s="152"/>
      <c r="AJ304" s="152"/>
      <c r="AK304" s="152"/>
      <c r="AL304" s="152"/>
      <c r="AM304" s="152"/>
      <c r="AN304" s="152"/>
      <c r="AO304" s="152"/>
      <c r="AP304" s="152"/>
      <c r="AQ304" s="152"/>
      <c r="AR304" s="152"/>
      <c r="AS304" s="152"/>
      <c r="AT304" s="152"/>
      <c r="AU304" s="152"/>
      <c r="AV304" s="152"/>
      <c r="AW304" s="152"/>
      <c r="AX304" s="152"/>
      <c r="AY304" s="152"/>
      <c r="AZ304" s="152"/>
      <c r="BA304" s="152"/>
      <c r="BB304" s="152"/>
      <c r="BC304" s="152"/>
      <c r="BD304" s="152"/>
      <c r="BE304" s="152"/>
      <c r="BF304" s="152"/>
      <c r="BG304" s="152"/>
      <c r="BH304" s="152"/>
      <c r="BI304" s="152"/>
      <c r="BJ304" s="152"/>
    </row>
    <row r="305" s="218" customFormat="true" ht="15.75" hidden="false" customHeight="false" outlineLevel="0" collapsed="false">
      <c r="A305" s="228"/>
      <c r="I305" s="229"/>
      <c r="J305" s="231"/>
      <c r="K305" s="224"/>
      <c r="L305" s="225"/>
      <c r="M305" s="226"/>
      <c r="N305" s="227"/>
      <c r="O305" s="202"/>
      <c r="P305" s="152"/>
      <c r="Q305" s="152"/>
      <c r="R305" s="152"/>
      <c r="S305" s="152"/>
      <c r="T305" s="152"/>
      <c r="U305" s="152"/>
      <c r="V305" s="152"/>
      <c r="W305" s="152"/>
      <c r="X305" s="152"/>
      <c r="Y305" s="152"/>
      <c r="Z305" s="152"/>
      <c r="AA305" s="152"/>
      <c r="AB305" s="152"/>
      <c r="AC305" s="152"/>
      <c r="AD305" s="152"/>
      <c r="AE305" s="152"/>
      <c r="AF305" s="152"/>
      <c r="AG305" s="152"/>
      <c r="AH305" s="152"/>
      <c r="AI305" s="152"/>
      <c r="AJ305" s="152"/>
      <c r="AK305" s="152"/>
      <c r="AL305" s="152"/>
      <c r="AM305" s="152"/>
      <c r="AN305" s="152"/>
      <c r="AO305" s="152"/>
      <c r="AP305" s="152"/>
      <c r="AQ305" s="152"/>
      <c r="AR305" s="152"/>
      <c r="AS305" s="152"/>
      <c r="AT305" s="152"/>
      <c r="AU305" s="152"/>
      <c r="AV305" s="152"/>
      <c r="AW305" s="152"/>
      <c r="AX305" s="152"/>
      <c r="AY305" s="152"/>
      <c r="AZ305" s="152"/>
      <c r="BA305" s="152"/>
      <c r="BB305" s="152"/>
      <c r="BC305" s="152"/>
      <c r="BD305" s="152"/>
      <c r="BE305" s="152"/>
      <c r="BF305" s="152"/>
      <c r="BG305" s="152"/>
      <c r="BH305" s="152"/>
      <c r="BI305" s="152"/>
      <c r="BJ305" s="152"/>
    </row>
    <row r="306" s="218" customFormat="true" ht="15.75" hidden="false" customHeight="false" outlineLevel="0" collapsed="false">
      <c r="A306" s="228"/>
      <c r="I306" s="229"/>
      <c r="J306" s="231"/>
      <c r="K306" s="224"/>
      <c r="L306" s="225"/>
      <c r="M306" s="226"/>
      <c r="N306" s="227"/>
      <c r="O306" s="202"/>
      <c r="P306" s="152"/>
      <c r="Q306" s="152"/>
      <c r="R306" s="152"/>
      <c r="S306" s="152"/>
      <c r="T306" s="152"/>
      <c r="U306" s="152"/>
      <c r="V306" s="152"/>
      <c r="W306" s="152"/>
      <c r="X306" s="152"/>
      <c r="Y306" s="152"/>
      <c r="Z306" s="152"/>
      <c r="AA306" s="152"/>
      <c r="AB306" s="152"/>
      <c r="AC306" s="152"/>
      <c r="AD306" s="152"/>
      <c r="AE306" s="152"/>
      <c r="AF306" s="152"/>
      <c r="AG306" s="152"/>
      <c r="AH306" s="152"/>
      <c r="AI306" s="152"/>
      <c r="AJ306" s="152"/>
      <c r="AK306" s="152"/>
      <c r="AL306" s="152"/>
      <c r="AM306" s="152"/>
      <c r="AN306" s="152"/>
      <c r="AO306" s="152"/>
      <c r="AP306" s="152"/>
      <c r="AQ306" s="152"/>
      <c r="AR306" s="152"/>
      <c r="AS306" s="152"/>
      <c r="AT306" s="152"/>
      <c r="AU306" s="152"/>
      <c r="AV306" s="152"/>
      <c r="AW306" s="152"/>
      <c r="AX306" s="152"/>
      <c r="AY306" s="152"/>
      <c r="AZ306" s="152"/>
      <c r="BA306" s="152"/>
      <c r="BB306" s="152"/>
      <c r="BC306" s="152"/>
      <c r="BD306" s="152"/>
      <c r="BE306" s="152"/>
      <c r="BF306" s="152"/>
      <c r="BG306" s="152"/>
      <c r="BH306" s="152"/>
      <c r="BI306" s="152"/>
      <c r="BJ306" s="152"/>
    </row>
    <row r="307" s="218" customFormat="true" ht="15.75" hidden="false" customHeight="false" outlineLevel="0" collapsed="false">
      <c r="A307" s="228"/>
      <c r="I307" s="229"/>
      <c r="J307" s="231"/>
      <c r="K307" s="224"/>
      <c r="L307" s="225"/>
      <c r="M307" s="226"/>
      <c r="N307" s="227"/>
      <c r="O307" s="202"/>
      <c r="P307" s="152"/>
      <c r="Q307" s="152"/>
      <c r="R307" s="152"/>
      <c r="S307" s="152"/>
      <c r="T307" s="152"/>
      <c r="U307" s="152"/>
      <c r="V307" s="152"/>
      <c r="W307" s="152"/>
      <c r="X307" s="152"/>
      <c r="Y307" s="152"/>
      <c r="Z307" s="152"/>
      <c r="AA307" s="152"/>
      <c r="AB307" s="152"/>
      <c r="AC307" s="152"/>
      <c r="AD307" s="152"/>
      <c r="AE307" s="152"/>
      <c r="AF307" s="152"/>
      <c r="AG307" s="152"/>
      <c r="AH307" s="152"/>
      <c r="AI307" s="152"/>
      <c r="AJ307" s="152"/>
      <c r="AK307" s="152"/>
      <c r="AL307" s="152"/>
      <c r="AM307" s="152"/>
      <c r="AN307" s="152"/>
      <c r="AO307" s="152"/>
      <c r="AP307" s="152"/>
      <c r="AQ307" s="152"/>
      <c r="AR307" s="152"/>
      <c r="AS307" s="152"/>
      <c r="AT307" s="152"/>
      <c r="AU307" s="152"/>
      <c r="AV307" s="152"/>
      <c r="AW307" s="152"/>
      <c r="AX307" s="152"/>
      <c r="AY307" s="152"/>
      <c r="AZ307" s="152"/>
      <c r="BA307" s="152"/>
      <c r="BB307" s="152"/>
      <c r="BC307" s="152"/>
      <c r="BD307" s="152"/>
      <c r="BE307" s="152"/>
      <c r="BF307" s="152"/>
      <c r="BG307" s="152"/>
      <c r="BH307" s="152"/>
      <c r="BI307" s="152"/>
      <c r="BJ307" s="152"/>
    </row>
    <row r="308" s="218" customFormat="true" ht="15.75" hidden="false" customHeight="false" outlineLevel="0" collapsed="false">
      <c r="A308" s="228"/>
      <c r="I308" s="229"/>
      <c r="J308" s="231"/>
      <c r="K308" s="224"/>
      <c r="L308" s="225"/>
      <c r="M308" s="226"/>
      <c r="N308" s="227"/>
      <c r="O308" s="202"/>
      <c r="P308" s="152"/>
      <c r="Q308" s="152"/>
      <c r="R308" s="152"/>
      <c r="S308" s="152"/>
      <c r="T308" s="152"/>
      <c r="U308" s="152"/>
      <c r="V308" s="152"/>
      <c r="W308" s="152"/>
      <c r="X308" s="152"/>
      <c r="Y308" s="152"/>
      <c r="Z308" s="152"/>
      <c r="AA308" s="152"/>
      <c r="AB308" s="152"/>
      <c r="AC308" s="152"/>
      <c r="AD308" s="152"/>
      <c r="AE308" s="152"/>
      <c r="AF308" s="152"/>
      <c r="AG308" s="152"/>
      <c r="AH308" s="152"/>
      <c r="AI308" s="152"/>
      <c r="AJ308" s="152"/>
      <c r="AK308" s="152"/>
      <c r="AL308" s="152"/>
      <c r="AM308" s="152"/>
      <c r="AN308" s="152"/>
      <c r="AO308" s="152"/>
      <c r="AP308" s="152"/>
      <c r="AQ308" s="152"/>
      <c r="AR308" s="152"/>
      <c r="AS308" s="152"/>
      <c r="AT308" s="152"/>
      <c r="AU308" s="152"/>
      <c r="AV308" s="152"/>
      <c r="AW308" s="152"/>
      <c r="AX308" s="152"/>
      <c r="AY308" s="152"/>
      <c r="AZ308" s="152"/>
      <c r="BA308" s="152"/>
      <c r="BB308" s="152"/>
      <c r="BC308" s="152"/>
      <c r="BD308" s="152"/>
      <c r="BE308" s="152"/>
      <c r="BF308" s="152"/>
      <c r="BG308" s="152"/>
      <c r="BH308" s="152"/>
      <c r="BI308" s="152"/>
      <c r="BJ308" s="152"/>
    </row>
    <row r="309" s="218" customFormat="true" ht="15.75" hidden="false" customHeight="false" outlineLevel="0" collapsed="false">
      <c r="A309" s="228"/>
      <c r="I309" s="229"/>
      <c r="J309" s="231"/>
      <c r="K309" s="224"/>
      <c r="L309" s="225"/>
      <c r="M309" s="226"/>
      <c r="N309" s="227"/>
      <c r="O309" s="202"/>
      <c r="P309" s="152"/>
      <c r="Q309" s="152"/>
      <c r="R309" s="152"/>
      <c r="S309" s="152"/>
      <c r="T309" s="152"/>
      <c r="U309" s="152"/>
      <c r="V309" s="152"/>
      <c r="W309" s="152"/>
      <c r="X309" s="152"/>
      <c r="Y309" s="152"/>
      <c r="Z309" s="152"/>
      <c r="AA309" s="152"/>
      <c r="AB309" s="152"/>
      <c r="AC309" s="152"/>
      <c r="AD309" s="152"/>
      <c r="AE309" s="152"/>
      <c r="AF309" s="152"/>
      <c r="AG309" s="152"/>
      <c r="AH309" s="152"/>
      <c r="AI309" s="152"/>
      <c r="AJ309" s="152"/>
      <c r="AK309" s="152"/>
      <c r="AL309" s="152"/>
      <c r="AM309" s="152"/>
      <c r="AN309" s="152"/>
      <c r="AO309" s="152"/>
      <c r="AP309" s="152"/>
      <c r="AQ309" s="152"/>
      <c r="AR309" s="152"/>
      <c r="AS309" s="152"/>
      <c r="AT309" s="152"/>
      <c r="AU309" s="152"/>
      <c r="AV309" s="152"/>
      <c r="AW309" s="152"/>
      <c r="AX309" s="152"/>
      <c r="AY309" s="152"/>
      <c r="AZ309" s="152"/>
      <c r="BA309" s="152"/>
      <c r="BB309" s="152"/>
      <c r="BC309" s="152"/>
      <c r="BD309" s="152"/>
      <c r="BE309" s="152"/>
      <c r="BF309" s="152"/>
      <c r="BG309" s="152"/>
      <c r="BH309" s="152"/>
      <c r="BI309" s="152"/>
      <c r="BJ309" s="152"/>
    </row>
    <row r="310" s="218" customFormat="true" ht="15.75" hidden="false" customHeight="false" outlineLevel="0" collapsed="false">
      <c r="A310" s="228"/>
      <c r="I310" s="229"/>
      <c r="J310" s="231"/>
      <c r="K310" s="224"/>
      <c r="L310" s="225"/>
      <c r="M310" s="226"/>
      <c r="N310" s="227"/>
      <c r="O310" s="202"/>
      <c r="P310" s="152"/>
      <c r="Q310" s="152"/>
      <c r="R310" s="152"/>
      <c r="S310" s="152"/>
      <c r="T310" s="152"/>
      <c r="U310" s="152"/>
      <c r="V310" s="152"/>
      <c r="W310" s="152"/>
      <c r="X310" s="152"/>
      <c r="Y310" s="152"/>
      <c r="Z310" s="152"/>
      <c r="AA310" s="152"/>
      <c r="AB310" s="152"/>
      <c r="AC310" s="152"/>
      <c r="AD310" s="152"/>
      <c r="AE310" s="152"/>
      <c r="AF310" s="152"/>
      <c r="AG310" s="152"/>
      <c r="AH310" s="152"/>
      <c r="AI310" s="152"/>
      <c r="AJ310" s="152"/>
      <c r="AK310" s="152"/>
      <c r="AL310" s="152"/>
      <c r="AM310" s="152"/>
      <c r="AN310" s="152"/>
      <c r="AO310" s="152"/>
      <c r="AP310" s="152"/>
      <c r="AQ310" s="152"/>
      <c r="AR310" s="152"/>
      <c r="AS310" s="152"/>
      <c r="AT310" s="152"/>
      <c r="AU310" s="152"/>
      <c r="AV310" s="152"/>
      <c r="AW310" s="152"/>
      <c r="AX310" s="152"/>
      <c r="AY310" s="152"/>
      <c r="AZ310" s="152"/>
      <c r="BA310" s="152"/>
      <c r="BB310" s="152"/>
      <c r="BC310" s="152"/>
      <c r="BD310" s="152"/>
      <c r="BE310" s="152"/>
      <c r="BF310" s="152"/>
      <c r="BG310" s="152"/>
      <c r="BH310" s="152"/>
      <c r="BI310" s="152"/>
      <c r="BJ310" s="152"/>
    </row>
    <row r="311" s="218" customFormat="true" ht="15.75" hidden="false" customHeight="false" outlineLevel="0" collapsed="false">
      <c r="A311" s="228"/>
      <c r="I311" s="229"/>
      <c r="J311" s="231"/>
      <c r="K311" s="224"/>
      <c r="L311" s="225"/>
      <c r="M311" s="226"/>
      <c r="N311" s="227"/>
      <c r="O311" s="202"/>
      <c r="P311" s="152"/>
      <c r="Q311" s="152"/>
      <c r="R311" s="152"/>
      <c r="S311" s="152"/>
      <c r="T311" s="152"/>
      <c r="U311" s="152"/>
      <c r="V311" s="152"/>
      <c r="W311" s="152"/>
      <c r="X311" s="152"/>
      <c r="Y311" s="152"/>
      <c r="Z311" s="152"/>
      <c r="AA311" s="152"/>
      <c r="AB311" s="152"/>
      <c r="AC311" s="152"/>
      <c r="AD311" s="152"/>
      <c r="AE311" s="152"/>
      <c r="AF311" s="152"/>
      <c r="AG311" s="152"/>
      <c r="AH311" s="152"/>
      <c r="AI311" s="152"/>
      <c r="AJ311" s="152"/>
      <c r="AK311" s="152"/>
      <c r="AL311" s="152"/>
      <c r="AM311" s="152"/>
      <c r="AN311" s="152"/>
      <c r="AO311" s="152"/>
      <c r="AP311" s="152"/>
      <c r="AQ311" s="152"/>
      <c r="AR311" s="152"/>
      <c r="AS311" s="152"/>
      <c r="AT311" s="152"/>
      <c r="AU311" s="152"/>
      <c r="AV311" s="152"/>
      <c r="AW311" s="152"/>
      <c r="AX311" s="152"/>
      <c r="AY311" s="152"/>
      <c r="AZ311" s="152"/>
      <c r="BA311" s="152"/>
      <c r="BB311" s="152"/>
      <c r="BC311" s="152"/>
      <c r="BD311" s="152"/>
      <c r="BE311" s="152"/>
      <c r="BF311" s="152"/>
      <c r="BG311" s="152"/>
      <c r="BH311" s="152"/>
      <c r="BI311" s="152"/>
      <c r="BJ311" s="152"/>
    </row>
    <row r="312" s="218" customFormat="true" ht="15.75" hidden="false" customHeight="false" outlineLevel="0" collapsed="false">
      <c r="A312" s="228"/>
      <c r="I312" s="229"/>
      <c r="J312" s="231"/>
      <c r="K312" s="224"/>
      <c r="L312" s="225"/>
      <c r="M312" s="226"/>
      <c r="N312" s="227"/>
      <c r="O312" s="202"/>
      <c r="P312" s="152"/>
      <c r="Q312" s="152"/>
      <c r="R312" s="152"/>
      <c r="S312" s="152"/>
      <c r="T312" s="152"/>
      <c r="U312" s="152"/>
      <c r="V312" s="152"/>
      <c r="W312" s="152"/>
      <c r="X312" s="152"/>
      <c r="Y312" s="152"/>
      <c r="Z312" s="152"/>
      <c r="AA312" s="152"/>
      <c r="AB312" s="152"/>
      <c r="AC312" s="152"/>
      <c r="AD312" s="152"/>
      <c r="AE312" s="152"/>
      <c r="AF312" s="152"/>
      <c r="AG312" s="152"/>
      <c r="AH312" s="152"/>
      <c r="AI312" s="152"/>
      <c r="AJ312" s="152"/>
      <c r="AK312" s="152"/>
      <c r="AL312" s="152"/>
      <c r="AM312" s="152"/>
      <c r="AN312" s="152"/>
      <c r="AO312" s="152"/>
      <c r="AP312" s="152"/>
      <c r="AQ312" s="152"/>
      <c r="AR312" s="152"/>
      <c r="AS312" s="152"/>
      <c r="AT312" s="152"/>
      <c r="AU312" s="152"/>
      <c r="AV312" s="152"/>
      <c r="AW312" s="152"/>
      <c r="AX312" s="152"/>
      <c r="AY312" s="152"/>
      <c r="AZ312" s="152"/>
      <c r="BA312" s="152"/>
      <c r="BB312" s="152"/>
      <c r="BC312" s="152"/>
      <c r="BD312" s="152"/>
      <c r="BE312" s="152"/>
      <c r="BF312" s="152"/>
      <c r="BG312" s="152"/>
      <c r="BH312" s="152"/>
      <c r="BI312" s="152"/>
      <c r="BJ312" s="152"/>
    </row>
    <row r="313" s="218" customFormat="true" ht="15.75" hidden="false" customHeight="false" outlineLevel="0" collapsed="false">
      <c r="A313" s="228"/>
      <c r="I313" s="229"/>
      <c r="J313" s="231"/>
      <c r="K313" s="224"/>
      <c r="L313" s="225"/>
      <c r="M313" s="226"/>
      <c r="N313" s="227"/>
      <c r="O313" s="202"/>
      <c r="P313" s="152"/>
      <c r="Q313" s="152"/>
      <c r="R313" s="152"/>
      <c r="S313" s="152"/>
      <c r="T313" s="152"/>
      <c r="U313" s="152"/>
      <c r="V313" s="152"/>
      <c r="W313" s="152"/>
      <c r="X313" s="152"/>
      <c r="Y313" s="152"/>
      <c r="Z313" s="152"/>
      <c r="AA313" s="152"/>
      <c r="AB313" s="152"/>
      <c r="AC313" s="152"/>
      <c r="AD313" s="152"/>
      <c r="AE313" s="152"/>
      <c r="AF313" s="152"/>
      <c r="AG313" s="152"/>
      <c r="AH313" s="152"/>
      <c r="AI313" s="152"/>
      <c r="AJ313" s="152"/>
      <c r="AK313" s="152"/>
      <c r="AL313" s="152"/>
      <c r="AM313" s="152"/>
      <c r="AN313" s="152"/>
      <c r="AO313" s="152"/>
      <c r="AP313" s="152"/>
      <c r="AQ313" s="152"/>
      <c r="AR313" s="152"/>
      <c r="AS313" s="152"/>
      <c r="AT313" s="152"/>
      <c r="AU313" s="152"/>
      <c r="AV313" s="152"/>
      <c r="AW313" s="152"/>
      <c r="AX313" s="152"/>
      <c r="AY313" s="152"/>
      <c r="AZ313" s="152"/>
      <c r="BA313" s="152"/>
      <c r="BB313" s="152"/>
      <c r="BC313" s="152"/>
      <c r="BD313" s="152"/>
      <c r="BE313" s="152"/>
      <c r="BF313" s="152"/>
      <c r="BG313" s="152"/>
      <c r="BH313" s="152"/>
      <c r="BI313" s="152"/>
      <c r="BJ313" s="152"/>
    </row>
    <row r="314" s="218" customFormat="true" ht="15.75" hidden="false" customHeight="false" outlineLevel="0" collapsed="false">
      <c r="A314" s="228"/>
      <c r="I314" s="229"/>
      <c r="J314" s="231"/>
      <c r="K314" s="224"/>
      <c r="L314" s="225"/>
      <c r="M314" s="226"/>
      <c r="N314" s="227"/>
      <c r="O314" s="202"/>
      <c r="P314" s="152"/>
      <c r="Q314" s="152"/>
      <c r="R314" s="152"/>
      <c r="S314" s="152"/>
      <c r="T314" s="152"/>
      <c r="U314" s="152"/>
      <c r="V314" s="152"/>
      <c r="W314" s="152"/>
      <c r="X314" s="152"/>
      <c r="Y314" s="152"/>
      <c r="Z314" s="152"/>
      <c r="AA314" s="152"/>
      <c r="AB314" s="152"/>
      <c r="AC314" s="152"/>
      <c r="AD314" s="152"/>
      <c r="AE314" s="152"/>
      <c r="AF314" s="152"/>
      <c r="AG314" s="152"/>
      <c r="AH314" s="152"/>
      <c r="AI314" s="152"/>
      <c r="AJ314" s="152"/>
      <c r="AK314" s="152"/>
      <c r="AL314" s="152"/>
      <c r="AM314" s="152"/>
      <c r="AN314" s="152"/>
      <c r="AO314" s="152"/>
      <c r="AP314" s="152"/>
      <c r="AQ314" s="152"/>
      <c r="AR314" s="152"/>
      <c r="AS314" s="152"/>
      <c r="AT314" s="152"/>
      <c r="AU314" s="152"/>
      <c r="AV314" s="152"/>
      <c r="AW314" s="152"/>
      <c r="AX314" s="152"/>
      <c r="AY314" s="152"/>
      <c r="AZ314" s="152"/>
      <c r="BA314" s="152"/>
      <c r="BB314" s="152"/>
      <c r="BC314" s="152"/>
      <c r="BD314" s="152"/>
      <c r="BE314" s="152"/>
      <c r="BF314" s="152"/>
      <c r="BG314" s="152"/>
      <c r="BH314" s="152"/>
      <c r="BI314" s="152"/>
      <c r="BJ314" s="152"/>
    </row>
    <row r="315" s="218" customFormat="true" ht="15.75" hidden="false" customHeight="false" outlineLevel="0" collapsed="false">
      <c r="A315" s="228"/>
      <c r="I315" s="229"/>
      <c r="J315" s="231"/>
      <c r="K315" s="224"/>
      <c r="L315" s="225"/>
      <c r="M315" s="226"/>
      <c r="N315" s="227"/>
      <c r="O315" s="202"/>
      <c r="P315" s="152"/>
      <c r="Q315" s="152"/>
      <c r="R315" s="152"/>
      <c r="S315" s="152"/>
      <c r="T315" s="152"/>
      <c r="U315" s="152"/>
      <c r="V315" s="152"/>
      <c r="W315" s="152"/>
      <c r="X315" s="152"/>
      <c r="Y315" s="152"/>
      <c r="Z315" s="152"/>
      <c r="AA315" s="152"/>
      <c r="AB315" s="152"/>
      <c r="AC315" s="152"/>
      <c r="AD315" s="152"/>
      <c r="AE315" s="152"/>
      <c r="AF315" s="152"/>
      <c r="AG315" s="152"/>
      <c r="AH315" s="152"/>
      <c r="AI315" s="152"/>
      <c r="AJ315" s="152"/>
      <c r="AK315" s="152"/>
      <c r="AL315" s="152"/>
      <c r="AM315" s="152"/>
      <c r="AN315" s="152"/>
      <c r="AO315" s="152"/>
      <c r="AP315" s="152"/>
      <c r="AQ315" s="152"/>
      <c r="AR315" s="152"/>
      <c r="AS315" s="152"/>
      <c r="AT315" s="152"/>
      <c r="AU315" s="152"/>
      <c r="AV315" s="152"/>
      <c r="AW315" s="152"/>
      <c r="AX315" s="152"/>
      <c r="AY315" s="152"/>
      <c r="AZ315" s="152"/>
      <c r="BA315" s="152"/>
      <c r="BB315" s="152"/>
      <c r="BC315" s="152"/>
      <c r="BD315" s="152"/>
      <c r="BE315" s="152"/>
      <c r="BF315" s="152"/>
      <c r="BG315" s="152"/>
      <c r="BH315" s="152"/>
      <c r="BI315" s="152"/>
      <c r="BJ315" s="152"/>
    </row>
    <row r="316" s="218" customFormat="true" ht="15.75" hidden="false" customHeight="false" outlineLevel="0" collapsed="false">
      <c r="A316" s="228"/>
      <c r="I316" s="229"/>
      <c r="J316" s="231"/>
      <c r="K316" s="224"/>
      <c r="L316" s="225"/>
      <c r="M316" s="226"/>
      <c r="N316" s="227"/>
      <c r="O316" s="202"/>
      <c r="P316" s="152"/>
      <c r="Q316" s="152"/>
      <c r="R316" s="152"/>
      <c r="S316" s="152"/>
      <c r="T316" s="152"/>
      <c r="U316" s="152"/>
      <c r="V316" s="152"/>
      <c r="W316" s="152"/>
      <c r="X316" s="152"/>
      <c r="Y316" s="152"/>
      <c r="Z316" s="152"/>
      <c r="AA316" s="152"/>
      <c r="AB316" s="152"/>
      <c r="AC316" s="152"/>
      <c r="AD316" s="152"/>
      <c r="AE316" s="152"/>
      <c r="AF316" s="152"/>
      <c r="AG316" s="152"/>
      <c r="AH316" s="152"/>
      <c r="AI316" s="152"/>
      <c r="AJ316" s="152"/>
      <c r="AK316" s="152"/>
      <c r="AL316" s="152"/>
      <c r="AM316" s="152"/>
      <c r="AN316" s="152"/>
      <c r="AO316" s="152"/>
      <c r="AP316" s="152"/>
      <c r="AQ316" s="152"/>
      <c r="AR316" s="152"/>
      <c r="AS316" s="152"/>
      <c r="AT316" s="152"/>
      <c r="AU316" s="152"/>
      <c r="AV316" s="152"/>
      <c r="AW316" s="152"/>
      <c r="AX316" s="152"/>
      <c r="AY316" s="152"/>
      <c r="AZ316" s="152"/>
      <c r="BA316" s="152"/>
      <c r="BB316" s="152"/>
      <c r="BC316" s="152"/>
      <c r="BD316" s="152"/>
      <c r="BE316" s="152"/>
      <c r="BF316" s="152"/>
      <c r="BG316" s="152"/>
      <c r="BH316" s="152"/>
      <c r="BI316" s="152"/>
      <c r="BJ316" s="152"/>
    </row>
    <row r="317" s="218" customFormat="true" ht="15.75" hidden="false" customHeight="false" outlineLevel="0" collapsed="false">
      <c r="A317" s="228"/>
      <c r="I317" s="229"/>
      <c r="J317" s="231"/>
      <c r="K317" s="224"/>
      <c r="L317" s="225"/>
      <c r="M317" s="226"/>
      <c r="N317" s="227"/>
      <c r="O317" s="202"/>
      <c r="P317" s="152"/>
      <c r="Q317" s="152"/>
      <c r="R317" s="152"/>
      <c r="S317" s="152"/>
      <c r="T317" s="152"/>
      <c r="U317" s="152"/>
      <c r="V317" s="152"/>
      <c r="W317" s="152"/>
      <c r="X317" s="152"/>
      <c r="Y317" s="152"/>
      <c r="Z317" s="152"/>
      <c r="AA317" s="152"/>
      <c r="AB317" s="152"/>
      <c r="AC317" s="152"/>
      <c r="AD317" s="152"/>
      <c r="AE317" s="152"/>
      <c r="AF317" s="152"/>
      <c r="AG317" s="152"/>
      <c r="AH317" s="152"/>
      <c r="AI317" s="152"/>
      <c r="AJ317" s="152"/>
      <c r="AK317" s="152"/>
      <c r="AL317" s="152"/>
      <c r="AM317" s="152"/>
      <c r="AN317" s="152"/>
      <c r="AO317" s="152"/>
      <c r="AP317" s="152"/>
      <c r="AQ317" s="152"/>
      <c r="AR317" s="152"/>
      <c r="AS317" s="152"/>
      <c r="AT317" s="152"/>
      <c r="AU317" s="152"/>
      <c r="AV317" s="152"/>
      <c r="AW317" s="152"/>
      <c r="AX317" s="152"/>
      <c r="AY317" s="152"/>
      <c r="AZ317" s="152"/>
      <c r="BA317" s="152"/>
      <c r="BB317" s="152"/>
      <c r="BC317" s="152"/>
      <c r="BD317" s="152"/>
      <c r="BE317" s="152"/>
      <c r="BF317" s="152"/>
      <c r="BG317" s="152"/>
      <c r="BH317" s="152"/>
      <c r="BI317" s="152"/>
      <c r="BJ317" s="152"/>
    </row>
    <row r="318" s="218" customFormat="true" ht="15.75" hidden="false" customHeight="false" outlineLevel="0" collapsed="false">
      <c r="A318" s="228"/>
      <c r="I318" s="229"/>
      <c r="J318" s="231"/>
      <c r="K318" s="224"/>
      <c r="L318" s="225"/>
      <c r="M318" s="226"/>
      <c r="N318" s="227"/>
      <c r="O318" s="202"/>
      <c r="P318" s="152"/>
      <c r="Q318" s="152"/>
      <c r="R318" s="152"/>
      <c r="S318" s="152"/>
      <c r="T318" s="152"/>
      <c r="U318" s="152"/>
      <c r="V318" s="152"/>
      <c r="W318" s="152"/>
      <c r="X318" s="152"/>
      <c r="Y318" s="152"/>
      <c r="Z318" s="152"/>
      <c r="AA318" s="152"/>
      <c r="AB318" s="152"/>
      <c r="AC318" s="152"/>
      <c r="AD318" s="152"/>
      <c r="AE318" s="152"/>
      <c r="AF318" s="152"/>
      <c r="AG318" s="152"/>
      <c r="AH318" s="152"/>
      <c r="AI318" s="152"/>
      <c r="AJ318" s="152"/>
      <c r="AK318" s="152"/>
      <c r="AL318" s="152"/>
      <c r="AM318" s="152"/>
      <c r="AN318" s="152"/>
      <c r="AO318" s="152"/>
      <c r="AP318" s="152"/>
      <c r="AQ318" s="152"/>
      <c r="AR318" s="152"/>
      <c r="AS318" s="152"/>
      <c r="AT318" s="152"/>
      <c r="AU318" s="152"/>
      <c r="AV318" s="152"/>
      <c r="AW318" s="152"/>
      <c r="AX318" s="152"/>
      <c r="AY318" s="152"/>
      <c r="AZ318" s="152"/>
      <c r="BA318" s="152"/>
      <c r="BB318" s="152"/>
      <c r="BC318" s="152"/>
      <c r="BD318" s="152"/>
      <c r="BE318" s="152"/>
      <c r="BF318" s="152"/>
      <c r="BG318" s="152"/>
      <c r="BH318" s="152"/>
      <c r="BI318" s="152"/>
      <c r="BJ318" s="152"/>
    </row>
    <row r="319" s="218" customFormat="true" ht="15.75" hidden="false" customHeight="false" outlineLevel="0" collapsed="false">
      <c r="A319" s="228"/>
      <c r="I319" s="229"/>
      <c r="J319" s="231"/>
      <c r="K319" s="224"/>
      <c r="L319" s="225"/>
      <c r="M319" s="226"/>
      <c r="N319" s="227"/>
      <c r="O319" s="202"/>
      <c r="P319" s="152"/>
      <c r="Q319" s="152"/>
      <c r="R319" s="152"/>
      <c r="S319" s="152"/>
      <c r="T319" s="152"/>
      <c r="U319" s="152"/>
      <c r="V319" s="152"/>
      <c r="W319" s="152"/>
      <c r="X319" s="152"/>
      <c r="Y319" s="152"/>
      <c r="Z319" s="152"/>
      <c r="AA319" s="152"/>
      <c r="AB319" s="152"/>
      <c r="AC319" s="152"/>
      <c r="AD319" s="152"/>
      <c r="AE319" s="152"/>
      <c r="AF319" s="152"/>
      <c r="AG319" s="152"/>
      <c r="AH319" s="152"/>
      <c r="AI319" s="152"/>
      <c r="AJ319" s="152"/>
      <c r="AK319" s="152"/>
      <c r="AL319" s="152"/>
      <c r="AM319" s="152"/>
      <c r="AN319" s="152"/>
      <c r="AO319" s="152"/>
      <c r="AP319" s="152"/>
      <c r="AQ319" s="152"/>
      <c r="AR319" s="152"/>
      <c r="AS319" s="152"/>
      <c r="AT319" s="152"/>
      <c r="AU319" s="152"/>
      <c r="AV319" s="152"/>
      <c r="AW319" s="152"/>
      <c r="AX319" s="152"/>
      <c r="AY319" s="152"/>
      <c r="AZ319" s="152"/>
      <c r="BA319" s="152"/>
      <c r="BB319" s="152"/>
      <c r="BC319" s="152"/>
      <c r="BD319" s="152"/>
      <c r="BE319" s="152"/>
      <c r="BF319" s="152"/>
      <c r="BG319" s="152"/>
      <c r="BH319" s="152"/>
      <c r="BI319" s="152"/>
      <c r="BJ319" s="152"/>
    </row>
    <row r="320" s="218" customFormat="true" ht="15.75" hidden="false" customHeight="false" outlineLevel="0" collapsed="false">
      <c r="A320" s="228"/>
      <c r="I320" s="229"/>
      <c r="J320" s="231"/>
      <c r="K320" s="224"/>
      <c r="L320" s="225"/>
      <c r="M320" s="226"/>
      <c r="N320" s="227"/>
      <c r="O320" s="202"/>
      <c r="P320" s="152"/>
      <c r="Q320" s="152"/>
      <c r="R320" s="152"/>
      <c r="S320" s="152"/>
      <c r="T320" s="152"/>
      <c r="U320" s="152"/>
      <c r="V320" s="152"/>
      <c r="W320" s="152"/>
      <c r="X320" s="152"/>
      <c r="Y320" s="152"/>
      <c r="Z320" s="152"/>
      <c r="AA320" s="152"/>
      <c r="AB320" s="152"/>
      <c r="AC320" s="152"/>
      <c r="AD320" s="152"/>
      <c r="AE320" s="152"/>
      <c r="AF320" s="152"/>
      <c r="AG320" s="152"/>
      <c r="AH320" s="152"/>
      <c r="AI320" s="152"/>
      <c r="AJ320" s="152"/>
      <c r="AK320" s="152"/>
      <c r="AL320" s="152"/>
      <c r="AM320" s="152"/>
      <c r="AN320" s="152"/>
      <c r="AO320" s="152"/>
      <c r="AP320" s="152"/>
      <c r="AQ320" s="152"/>
      <c r="AR320" s="152"/>
      <c r="AS320" s="152"/>
      <c r="AT320" s="152"/>
      <c r="AU320" s="152"/>
      <c r="AV320" s="152"/>
      <c r="AW320" s="152"/>
      <c r="AX320" s="152"/>
      <c r="AY320" s="152"/>
      <c r="AZ320" s="152"/>
      <c r="BA320" s="152"/>
      <c r="BB320" s="152"/>
      <c r="BC320" s="152"/>
      <c r="BD320" s="152"/>
      <c r="BE320" s="152"/>
      <c r="BF320" s="152"/>
      <c r="BG320" s="152"/>
      <c r="BH320" s="152"/>
      <c r="BI320" s="152"/>
      <c r="BJ320" s="152"/>
    </row>
    <row r="321" s="218" customFormat="true" ht="15.75" hidden="false" customHeight="false" outlineLevel="0" collapsed="false">
      <c r="A321" s="228"/>
      <c r="I321" s="229"/>
      <c r="J321" s="231"/>
      <c r="K321" s="224"/>
      <c r="L321" s="225"/>
      <c r="M321" s="226"/>
      <c r="N321" s="227"/>
      <c r="O321" s="202"/>
      <c r="P321" s="152"/>
      <c r="Q321" s="152"/>
      <c r="R321" s="152"/>
      <c r="S321" s="152"/>
      <c r="T321" s="152"/>
      <c r="U321" s="152"/>
      <c r="V321" s="152"/>
      <c r="W321" s="152"/>
      <c r="X321" s="152"/>
      <c r="Y321" s="152"/>
      <c r="Z321" s="152"/>
      <c r="AA321" s="152"/>
      <c r="AB321" s="152"/>
      <c r="AC321" s="152"/>
      <c r="AD321" s="152"/>
      <c r="AE321" s="152"/>
      <c r="AF321" s="152"/>
      <c r="AG321" s="152"/>
      <c r="AH321" s="152"/>
      <c r="AI321" s="152"/>
      <c r="AJ321" s="152"/>
      <c r="AK321" s="152"/>
      <c r="AL321" s="152"/>
      <c r="AM321" s="152"/>
      <c r="AN321" s="152"/>
      <c r="AO321" s="152"/>
      <c r="AP321" s="152"/>
      <c r="AQ321" s="152"/>
      <c r="AR321" s="152"/>
      <c r="AS321" s="152"/>
      <c r="AT321" s="152"/>
      <c r="AU321" s="152"/>
      <c r="AV321" s="152"/>
      <c r="AW321" s="152"/>
      <c r="AX321" s="152"/>
      <c r="AY321" s="152"/>
      <c r="AZ321" s="152"/>
      <c r="BA321" s="152"/>
      <c r="BB321" s="152"/>
      <c r="BC321" s="152"/>
      <c r="BD321" s="152"/>
      <c r="BE321" s="152"/>
      <c r="BF321" s="152"/>
      <c r="BG321" s="152"/>
      <c r="BH321" s="152"/>
      <c r="BI321" s="152"/>
      <c r="BJ321" s="152"/>
    </row>
    <row r="322" s="218" customFormat="true" ht="15.75" hidden="false" customHeight="false" outlineLevel="0" collapsed="false">
      <c r="A322" s="228"/>
      <c r="I322" s="229"/>
      <c r="J322" s="231"/>
      <c r="K322" s="224"/>
      <c r="L322" s="225"/>
      <c r="M322" s="226"/>
      <c r="N322" s="227"/>
      <c r="O322" s="202"/>
      <c r="P322" s="152"/>
      <c r="Q322" s="152"/>
      <c r="R322" s="152"/>
      <c r="S322" s="152"/>
      <c r="T322" s="152"/>
      <c r="U322" s="152"/>
      <c r="V322" s="152"/>
      <c r="W322" s="152"/>
      <c r="X322" s="152"/>
      <c r="Y322" s="152"/>
      <c r="Z322" s="152"/>
      <c r="AA322" s="152"/>
      <c r="AB322" s="152"/>
      <c r="AC322" s="152"/>
      <c r="AD322" s="152"/>
      <c r="AE322" s="152"/>
      <c r="AF322" s="152"/>
      <c r="AG322" s="152"/>
      <c r="AH322" s="152"/>
      <c r="AI322" s="152"/>
      <c r="AJ322" s="152"/>
      <c r="AK322" s="152"/>
      <c r="AL322" s="152"/>
      <c r="AM322" s="152"/>
      <c r="AN322" s="152"/>
      <c r="AO322" s="152"/>
      <c r="AP322" s="152"/>
      <c r="AQ322" s="152"/>
      <c r="AR322" s="152"/>
      <c r="AS322" s="152"/>
      <c r="AT322" s="152"/>
      <c r="AU322" s="152"/>
      <c r="AV322" s="152"/>
      <c r="AW322" s="152"/>
      <c r="AX322" s="152"/>
      <c r="AY322" s="152"/>
      <c r="AZ322" s="152"/>
      <c r="BA322" s="152"/>
      <c r="BB322" s="152"/>
      <c r="BC322" s="152"/>
      <c r="BD322" s="152"/>
      <c r="BE322" s="152"/>
      <c r="BF322" s="152"/>
      <c r="BG322" s="152"/>
      <c r="BH322" s="152"/>
      <c r="BI322" s="152"/>
      <c r="BJ322" s="152"/>
    </row>
    <row r="323" s="218" customFormat="true" ht="15.75" hidden="false" customHeight="false" outlineLevel="0" collapsed="false">
      <c r="A323" s="228"/>
      <c r="I323" s="229"/>
      <c r="J323" s="231"/>
      <c r="K323" s="224"/>
      <c r="L323" s="225"/>
      <c r="M323" s="226"/>
      <c r="N323" s="227"/>
      <c r="O323" s="202"/>
      <c r="P323" s="152"/>
      <c r="Q323" s="152"/>
      <c r="R323" s="152"/>
      <c r="S323" s="152"/>
      <c r="T323" s="152"/>
      <c r="U323" s="152"/>
      <c r="V323" s="152"/>
      <c r="W323" s="152"/>
      <c r="X323" s="152"/>
      <c r="Y323" s="152"/>
      <c r="Z323" s="152"/>
      <c r="AA323" s="152"/>
      <c r="AB323" s="152"/>
      <c r="AC323" s="152"/>
      <c r="AD323" s="152"/>
      <c r="AE323" s="152"/>
      <c r="AF323" s="152"/>
      <c r="AG323" s="152"/>
      <c r="AH323" s="152"/>
      <c r="AI323" s="152"/>
      <c r="AJ323" s="152"/>
      <c r="AK323" s="152"/>
      <c r="AL323" s="152"/>
      <c r="AM323" s="152"/>
      <c r="AN323" s="152"/>
      <c r="AO323" s="152"/>
      <c r="AP323" s="152"/>
      <c r="AQ323" s="152"/>
      <c r="AR323" s="152"/>
      <c r="AS323" s="152"/>
      <c r="AT323" s="152"/>
      <c r="AU323" s="152"/>
      <c r="AV323" s="152"/>
      <c r="AW323" s="152"/>
      <c r="AX323" s="152"/>
      <c r="AY323" s="152"/>
      <c r="AZ323" s="152"/>
      <c r="BA323" s="152"/>
      <c r="BB323" s="152"/>
      <c r="BC323" s="152"/>
      <c r="BD323" s="152"/>
      <c r="BE323" s="152"/>
      <c r="BF323" s="152"/>
      <c r="BG323" s="152"/>
      <c r="BH323" s="152"/>
      <c r="BI323" s="152"/>
      <c r="BJ323" s="152"/>
    </row>
    <row r="324" s="218" customFormat="true" ht="15.75" hidden="false" customHeight="false" outlineLevel="0" collapsed="false">
      <c r="A324" s="228"/>
      <c r="I324" s="229"/>
      <c r="J324" s="231"/>
      <c r="K324" s="224"/>
      <c r="L324" s="225"/>
      <c r="M324" s="226"/>
      <c r="N324" s="227"/>
      <c r="O324" s="202"/>
      <c r="P324" s="152"/>
      <c r="Q324" s="152"/>
      <c r="R324" s="152"/>
      <c r="S324" s="152"/>
      <c r="T324" s="152"/>
      <c r="U324" s="152"/>
      <c r="V324" s="152"/>
      <c r="W324" s="152"/>
      <c r="X324" s="152"/>
      <c r="Y324" s="152"/>
      <c r="Z324" s="152"/>
      <c r="AA324" s="152"/>
      <c r="AB324" s="152"/>
      <c r="AC324" s="152"/>
      <c r="AD324" s="152"/>
      <c r="AE324" s="152"/>
      <c r="AF324" s="152"/>
      <c r="AG324" s="152"/>
      <c r="AH324" s="152"/>
      <c r="AI324" s="152"/>
      <c r="AJ324" s="152"/>
      <c r="AK324" s="152"/>
      <c r="AL324" s="152"/>
      <c r="AM324" s="152"/>
      <c r="AN324" s="152"/>
      <c r="AO324" s="152"/>
      <c r="AP324" s="152"/>
      <c r="AQ324" s="152"/>
      <c r="AR324" s="152"/>
      <c r="AS324" s="152"/>
      <c r="AT324" s="152"/>
      <c r="AU324" s="152"/>
      <c r="AV324" s="152"/>
      <c r="AW324" s="152"/>
      <c r="AX324" s="152"/>
      <c r="AY324" s="152"/>
      <c r="AZ324" s="152"/>
      <c r="BA324" s="152"/>
      <c r="BB324" s="152"/>
      <c r="BC324" s="152"/>
      <c r="BD324" s="152"/>
      <c r="BE324" s="152"/>
      <c r="BF324" s="152"/>
      <c r="BG324" s="152"/>
      <c r="BH324" s="152"/>
      <c r="BI324" s="152"/>
      <c r="BJ324" s="152"/>
    </row>
    <row r="325" s="218" customFormat="true" ht="15.75" hidden="false" customHeight="false" outlineLevel="0" collapsed="false">
      <c r="A325" s="228"/>
      <c r="I325" s="229"/>
      <c r="J325" s="231"/>
      <c r="K325" s="224"/>
      <c r="L325" s="225"/>
      <c r="M325" s="226"/>
      <c r="N325" s="227"/>
      <c r="O325" s="202"/>
      <c r="P325" s="152"/>
      <c r="Q325" s="152"/>
      <c r="R325" s="152"/>
      <c r="S325" s="152"/>
      <c r="T325" s="152"/>
      <c r="U325" s="152"/>
      <c r="V325" s="152"/>
      <c r="W325" s="152"/>
      <c r="X325" s="152"/>
      <c r="Y325" s="152"/>
      <c r="Z325" s="152"/>
      <c r="AA325" s="152"/>
      <c r="AB325" s="152"/>
      <c r="AC325" s="152"/>
      <c r="AD325" s="152"/>
      <c r="AE325" s="152"/>
      <c r="AF325" s="152"/>
      <c r="AG325" s="152"/>
      <c r="AH325" s="152"/>
      <c r="AI325" s="152"/>
      <c r="AJ325" s="152"/>
      <c r="AK325" s="152"/>
      <c r="AL325" s="152"/>
      <c r="AM325" s="152"/>
      <c r="AN325" s="152"/>
      <c r="AO325" s="152"/>
      <c r="AP325" s="152"/>
      <c r="AQ325" s="152"/>
      <c r="AR325" s="152"/>
      <c r="AS325" s="152"/>
      <c r="AT325" s="152"/>
      <c r="AU325" s="152"/>
      <c r="AV325" s="152"/>
      <c r="AW325" s="152"/>
      <c r="AX325" s="152"/>
      <c r="AY325" s="152"/>
      <c r="AZ325" s="152"/>
      <c r="BA325" s="152"/>
      <c r="BB325" s="152"/>
      <c r="BC325" s="152"/>
      <c r="BD325" s="152"/>
      <c r="BE325" s="152"/>
      <c r="BF325" s="152"/>
      <c r="BG325" s="152"/>
      <c r="BH325" s="152"/>
      <c r="BI325" s="152"/>
      <c r="BJ325" s="152"/>
    </row>
    <row r="326" s="218" customFormat="true" ht="15.75" hidden="false" customHeight="false" outlineLevel="0" collapsed="false">
      <c r="A326" s="228"/>
      <c r="I326" s="229"/>
      <c r="J326" s="231"/>
      <c r="K326" s="224"/>
      <c r="L326" s="225"/>
      <c r="M326" s="226"/>
      <c r="N326" s="227"/>
      <c r="O326" s="202"/>
      <c r="P326" s="152"/>
      <c r="Q326" s="152"/>
      <c r="R326" s="152"/>
      <c r="S326" s="152"/>
      <c r="T326" s="152"/>
      <c r="U326" s="152"/>
      <c r="V326" s="152"/>
      <c r="W326" s="152"/>
      <c r="X326" s="152"/>
      <c r="Y326" s="152"/>
      <c r="Z326" s="152"/>
      <c r="AA326" s="152"/>
      <c r="AB326" s="152"/>
      <c r="AC326" s="152"/>
      <c r="AD326" s="152"/>
      <c r="AE326" s="152"/>
      <c r="AF326" s="152"/>
      <c r="AG326" s="152"/>
      <c r="AH326" s="152"/>
      <c r="AI326" s="152"/>
      <c r="AJ326" s="152"/>
      <c r="AK326" s="152"/>
      <c r="AL326" s="152"/>
      <c r="AM326" s="152"/>
      <c r="AN326" s="152"/>
      <c r="AO326" s="152"/>
      <c r="AP326" s="152"/>
      <c r="AQ326" s="152"/>
      <c r="AR326" s="152"/>
      <c r="AS326" s="152"/>
      <c r="AT326" s="152"/>
      <c r="AU326" s="152"/>
      <c r="AV326" s="152"/>
      <c r="AW326" s="152"/>
      <c r="AX326" s="152"/>
      <c r="AY326" s="152"/>
      <c r="AZ326" s="152"/>
      <c r="BA326" s="152"/>
      <c r="BB326" s="152"/>
      <c r="BC326" s="152"/>
      <c r="BD326" s="152"/>
      <c r="BE326" s="152"/>
      <c r="BF326" s="152"/>
      <c r="BG326" s="152"/>
      <c r="BH326" s="152"/>
      <c r="BI326" s="152"/>
      <c r="BJ326" s="152"/>
    </row>
    <row r="327" s="218" customFormat="true" ht="15.75" hidden="false" customHeight="false" outlineLevel="0" collapsed="false">
      <c r="A327" s="228"/>
      <c r="I327" s="229"/>
      <c r="J327" s="231"/>
      <c r="K327" s="224"/>
      <c r="L327" s="225"/>
      <c r="M327" s="226"/>
      <c r="N327" s="227"/>
      <c r="O327" s="202"/>
      <c r="P327" s="152"/>
      <c r="Q327" s="152"/>
      <c r="R327" s="152"/>
      <c r="S327" s="152"/>
      <c r="T327" s="152"/>
      <c r="U327" s="152"/>
      <c r="V327" s="152"/>
      <c r="W327" s="152"/>
      <c r="X327" s="152"/>
      <c r="Y327" s="152"/>
      <c r="Z327" s="152"/>
      <c r="AA327" s="152"/>
      <c r="AB327" s="152"/>
      <c r="AC327" s="152"/>
      <c r="AD327" s="152"/>
      <c r="AE327" s="152"/>
      <c r="AF327" s="152"/>
      <c r="AG327" s="152"/>
      <c r="AH327" s="152"/>
      <c r="AI327" s="152"/>
      <c r="AJ327" s="152"/>
      <c r="AK327" s="152"/>
      <c r="AL327" s="152"/>
      <c r="AM327" s="152"/>
      <c r="AN327" s="152"/>
      <c r="AO327" s="152"/>
      <c r="AP327" s="152"/>
      <c r="AQ327" s="152"/>
      <c r="AR327" s="152"/>
      <c r="AS327" s="152"/>
      <c r="AT327" s="152"/>
      <c r="AU327" s="152"/>
      <c r="AV327" s="152"/>
      <c r="AW327" s="152"/>
      <c r="AX327" s="152"/>
      <c r="AY327" s="152"/>
      <c r="AZ327" s="152"/>
      <c r="BA327" s="152"/>
      <c r="BB327" s="152"/>
      <c r="BC327" s="152"/>
      <c r="BD327" s="152"/>
      <c r="BE327" s="152"/>
      <c r="BF327" s="152"/>
      <c r="BG327" s="152"/>
      <c r="BH327" s="152"/>
      <c r="BI327" s="152"/>
      <c r="BJ327" s="152"/>
    </row>
    <row r="328" s="218" customFormat="true" ht="15.75" hidden="false" customHeight="false" outlineLevel="0" collapsed="false">
      <c r="A328" s="228"/>
      <c r="I328" s="229"/>
      <c r="J328" s="231"/>
      <c r="K328" s="224"/>
      <c r="L328" s="225"/>
      <c r="M328" s="226"/>
      <c r="N328" s="227"/>
      <c r="O328" s="202"/>
      <c r="P328" s="152"/>
      <c r="Q328" s="152"/>
      <c r="R328" s="152"/>
      <c r="S328" s="152"/>
      <c r="T328" s="152"/>
      <c r="U328" s="152"/>
      <c r="V328" s="152"/>
      <c r="W328" s="152"/>
      <c r="X328" s="152"/>
      <c r="Y328" s="152"/>
      <c r="Z328" s="152"/>
      <c r="AA328" s="152"/>
      <c r="AB328" s="152"/>
      <c r="AC328" s="152"/>
      <c r="AD328" s="152"/>
      <c r="AE328" s="152"/>
      <c r="AF328" s="152"/>
      <c r="AG328" s="152"/>
      <c r="AH328" s="152"/>
      <c r="AI328" s="152"/>
      <c r="AJ328" s="152"/>
      <c r="AK328" s="152"/>
      <c r="AL328" s="152"/>
      <c r="AM328" s="152"/>
      <c r="AN328" s="152"/>
      <c r="AO328" s="152"/>
      <c r="AP328" s="152"/>
      <c r="AQ328" s="152"/>
      <c r="AR328" s="152"/>
      <c r="AS328" s="152"/>
      <c r="AT328" s="152"/>
      <c r="AU328" s="152"/>
      <c r="AV328" s="152"/>
      <c r="AW328" s="152"/>
      <c r="AX328" s="152"/>
      <c r="AY328" s="152"/>
      <c r="AZ328" s="152"/>
      <c r="BA328" s="152"/>
      <c r="BB328" s="152"/>
      <c r="BC328" s="152"/>
      <c r="BD328" s="152"/>
      <c r="BE328" s="152"/>
      <c r="BF328" s="152"/>
      <c r="BG328" s="152"/>
      <c r="BH328" s="152"/>
      <c r="BI328" s="152"/>
      <c r="BJ328" s="152"/>
    </row>
    <row r="329" s="218" customFormat="true" ht="15.75" hidden="false" customHeight="false" outlineLevel="0" collapsed="false">
      <c r="A329" s="228"/>
      <c r="I329" s="229"/>
      <c r="J329" s="231"/>
      <c r="K329" s="224"/>
      <c r="L329" s="225"/>
      <c r="M329" s="226"/>
      <c r="N329" s="227"/>
      <c r="O329" s="202"/>
      <c r="P329" s="152"/>
      <c r="Q329" s="152"/>
      <c r="R329" s="152"/>
      <c r="S329" s="152"/>
      <c r="T329" s="152"/>
      <c r="U329" s="152"/>
      <c r="V329" s="152"/>
      <c r="W329" s="152"/>
      <c r="X329" s="152"/>
      <c r="Y329" s="152"/>
      <c r="Z329" s="152"/>
      <c r="AA329" s="152"/>
      <c r="AB329" s="152"/>
      <c r="AC329" s="152"/>
      <c r="AD329" s="152"/>
      <c r="AE329" s="152"/>
      <c r="AF329" s="152"/>
      <c r="AG329" s="152"/>
      <c r="AH329" s="152"/>
      <c r="AI329" s="152"/>
      <c r="AJ329" s="152"/>
      <c r="AK329" s="152"/>
      <c r="AL329" s="152"/>
      <c r="AM329" s="152"/>
      <c r="AN329" s="152"/>
      <c r="AO329" s="152"/>
      <c r="AP329" s="152"/>
      <c r="AQ329" s="152"/>
      <c r="AR329" s="152"/>
      <c r="AS329" s="152"/>
      <c r="AT329" s="152"/>
      <c r="AU329" s="152"/>
      <c r="AV329" s="152"/>
      <c r="AW329" s="152"/>
      <c r="AX329" s="152"/>
      <c r="AY329" s="152"/>
      <c r="AZ329" s="152"/>
      <c r="BA329" s="152"/>
      <c r="BB329" s="152"/>
      <c r="BC329" s="152"/>
      <c r="BD329" s="152"/>
      <c r="BE329" s="152"/>
      <c r="BF329" s="152"/>
      <c r="BG329" s="152"/>
      <c r="BH329" s="152"/>
      <c r="BI329" s="152"/>
      <c r="BJ329" s="152"/>
    </row>
    <row r="330" s="218" customFormat="true" ht="15.75" hidden="false" customHeight="false" outlineLevel="0" collapsed="false">
      <c r="A330" s="228"/>
      <c r="I330" s="229"/>
      <c r="J330" s="231"/>
      <c r="K330" s="224"/>
      <c r="L330" s="225"/>
      <c r="M330" s="226"/>
      <c r="N330" s="227"/>
      <c r="O330" s="202"/>
      <c r="P330" s="152"/>
      <c r="Q330" s="152"/>
      <c r="R330" s="152"/>
      <c r="S330" s="152"/>
      <c r="T330" s="152"/>
      <c r="U330" s="152"/>
      <c r="V330" s="152"/>
      <c r="W330" s="152"/>
      <c r="X330" s="152"/>
      <c r="Y330" s="152"/>
      <c r="Z330" s="152"/>
      <c r="AA330" s="152"/>
      <c r="AB330" s="152"/>
      <c r="AC330" s="152"/>
      <c r="AD330" s="152"/>
      <c r="AE330" s="152"/>
      <c r="AF330" s="152"/>
      <c r="AG330" s="152"/>
      <c r="AH330" s="152"/>
      <c r="AI330" s="152"/>
      <c r="AJ330" s="152"/>
      <c r="AK330" s="152"/>
      <c r="AL330" s="152"/>
      <c r="AM330" s="152"/>
      <c r="AN330" s="152"/>
      <c r="AO330" s="152"/>
      <c r="AP330" s="152"/>
      <c r="AQ330" s="152"/>
      <c r="AR330" s="152"/>
      <c r="AS330" s="152"/>
      <c r="AT330" s="152"/>
      <c r="AU330" s="152"/>
      <c r="AV330" s="152"/>
      <c r="AW330" s="152"/>
      <c r="AX330" s="152"/>
      <c r="AY330" s="152"/>
      <c r="AZ330" s="152"/>
      <c r="BA330" s="152"/>
      <c r="BB330" s="152"/>
      <c r="BC330" s="152"/>
      <c r="BD330" s="152"/>
      <c r="BE330" s="152"/>
      <c r="BF330" s="152"/>
      <c r="BG330" s="152"/>
      <c r="BH330" s="152"/>
      <c r="BI330" s="152"/>
      <c r="BJ330" s="152"/>
    </row>
    <row r="331" s="218" customFormat="true" ht="15.75" hidden="false" customHeight="false" outlineLevel="0" collapsed="false">
      <c r="A331" s="228"/>
      <c r="I331" s="229"/>
      <c r="J331" s="231"/>
      <c r="K331" s="224"/>
      <c r="L331" s="225"/>
      <c r="M331" s="226"/>
      <c r="N331" s="227"/>
      <c r="O331" s="202"/>
      <c r="P331" s="152"/>
      <c r="Q331" s="152"/>
      <c r="R331" s="152"/>
      <c r="S331" s="152"/>
      <c r="T331" s="152"/>
      <c r="U331" s="152"/>
      <c r="V331" s="152"/>
      <c r="W331" s="152"/>
      <c r="X331" s="152"/>
      <c r="Y331" s="152"/>
      <c r="Z331" s="152"/>
      <c r="AA331" s="152"/>
      <c r="AB331" s="152"/>
      <c r="AC331" s="152"/>
      <c r="AD331" s="152"/>
      <c r="AE331" s="152"/>
      <c r="AF331" s="152"/>
      <c r="AG331" s="152"/>
      <c r="AH331" s="152"/>
      <c r="AI331" s="152"/>
      <c r="AJ331" s="152"/>
      <c r="AK331" s="152"/>
      <c r="AL331" s="152"/>
      <c r="AM331" s="152"/>
      <c r="AN331" s="152"/>
      <c r="AO331" s="152"/>
      <c r="AP331" s="152"/>
      <c r="AQ331" s="152"/>
      <c r="AR331" s="152"/>
      <c r="AS331" s="152"/>
      <c r="AT331" s="152"/>
      <c r="AU331" s="152"/>
      <c r="AV331" s="152"/>
      <c r="AW331" s="152"/>
      <c r="AX331" s="152"/>
      <c r="AY331" s="152"/>
      <c r="AZ331" s="152"/>
      <c r="BA331" s="152"/>
      <c r="BB331" s="152"/>
      <c r="BC331" s="152"/>
      <c r="BD331" s="152"/>
      <c r="BE331" s="152"/>
      <c r="BF331" s="152"/>
      <c r="BG331" s="152"/>
      <c r="BH331" s="152"/>
      <c r="BI331" s="152"/>
      <c r="BJ331" s="152"/>
    </row>
    <row r="332" s="218" customFormat="true" ht="15.75" hidden="false" customHeight="false" outlineLevel="0" collapsed="false">
      <c r="A332" s="228"/>
      <c r="I332" s="229"/>
      <c r="J332" s="231"/>
      <c r="K332" s="224"/>
      <c r="L332" s="225"/>
      <c r="M332" s="226"/>
      <c r="N332" s="227"/>
      <c r="O332" s="202"/>
      <c r="P332" s="152"/>
      <c r="Q332" s="152"/>
      <c r="R332" s="152"/>
      <c r="S332" s="152"/>
      <c r="T332" s="152"/>
      <c r="U332" s="152"/>
      <c r="V332" s="152"/>
      <c r="W332" s="152"/>
      <c r="X332" s="152"/>
      <c r="Y332" s="152"/>
      <c r="Z332" s="152"/>
      <c r="AA332" s="152"/>
      <c r="AB332" s="152"/>
      <c r="AC332" s="152"/>
      <c r="AD332" s="152"/>
      <c r="AE332" s="152"/>
      <c r="AF332" s="152"/>
      <c r="AG332" s="152"/>
      <c r="AH332" s="152"/>
      <c r="AI332" s="152"/>
      <c r="AJ332" s="152"/>
      <c r="AK332" s="152"/>
      <c r="AL332" s="152"/>
      <c r="AM332" s="152"/>
      <c r="AN332" s="152"/>
      <c r="AO332" s="152"/>
      <c r="AP332" s="152"/>
      <c r="AQ332" s="152"/>
      <c r="AR332" s="152"/>
      <c r="AS332" s="152"/>
      <c r="AT332" s="152"/>
      <c r="AU332" s="152"/>
      <c r="AV332" s="152"/>
      <c r="AW332" s="152"/>
      <c r="AX332" s="152"/>
      <c r="AY332" s="152"/>
      <c r="AZ332" s="152"/>
      <c r="BA332" s="152"/>
      <c r="BB332" s="152"/>
      <c r="BC332" s="152"/>
      <c r="BD332" s="152"/>
      <c r="BE332" s="152"/>
      <c r="BF332" s="152"/>
      <c r="BG332" s="152"/>
      <c r="BH332" s="152"/>
      <c r="BI332" s="152"/>
      <c r="BJ332" s="152"/>
    </row>
    <row r="333" s="218" customFormat="true" ht="15.75" hidden="false" customHeight="false" outlineLevel="0" collapsed="false">
      <c r="A333" s="228"/>
      <c r="I333" s="229"/>
      <c r="J333" s="231"/>
      <c r="K333" s="224"/>
      <c r="L333" s="225"/>
      <c r="M333" s="226"/>
      <c r="N333" s="227"/>
      <c r="O333" s="202"/>
      <c r="P333" s="152"/>
      <c r="Q333" s="152"/>
      <c r="R333" s="152"/>
      <c r="S333" s="152"/>
      <c r="T333" s="152"/>
      <c r="U333" s="152"/>
      <c r="V333" s="152"/>
      <c r="W333" s="152"/>
      <c r="X333" s="152"/>
      <c r="Y333" s="152"/>
      <c r="Z333" s="152"/>
      <c r="AA333" s="152"/>
      <c r="AB333" s="152"/>
      <c r="AC333" s="152"/>
      <c r="AD333" s="152"/>
      <c r="AE333" s="152"/>
      <c r="AF333" s="152"/>
      <c r="AG333" s="152"/>
      <c r="AH333" s="152"/>
      <c r="AI333" s="152"/>
      <c r="AJ333" s="152"/>
      <c r="AK333" s="152"/>
      <c r="AL333" s="152"/>
      <c r="AM333" s="152"/>
      <c r="AN333" s="152"/>
      <c r="AO333" s="152"/>
      <c r="AP333" s="152"/>
      <c r="AQ333" s="152"/>
      <c r="AR333" s="152"/>
      <c r="AS333" s="152"/>
      <c r="AT333" s="152"/>
      <c r="AU333" s="152"/>
      <c r="AV333" s="152"/>
      <c r="AW333" s="152"/>
      <c r="AX333" s="152"/>
      <c r="AY333" s="152"/>
      <c r="AZ333" s="152"/>
      <c r="BA333" s="152"/>
      <c r="BB333" s="152"/>
      <c r="BC333" s="152"/>
      <c r="BD333" s="152"/>
      <c r="BE333" s="152"/>
      <c r="BF333" s="152"/>
      <c r="BG333" s="152"/>
      <c r="BH333" s="152"/>
      <c r="BI333" s="152"/>
      <c r="BJ333" s="152"/>
    </row>
    <row r="334" s="218" customFormat="true" ht="15.75" hidden="false" customHeight="false" outlineLevel="0" collapsed="false">
      <c r="A334" s="228"/>
      <c r="I334" s="229"/>
      <c r="J334" s="231"/>
      <c r="K334" s="224"/>
      <c r="L334" s="225"/>
      <c r="M334" s="226"/>
      <c r="N334" s="227"/>
      <c r="O334" s="202"/>
      <c r="P334" s="152"/>
      <c r="Q334" s="152"/>
      <c r="R334" s="152"/>
      <c r="S334" s="152"/>
      <c r="T334" s="152"/>
      <c r="U334" s="152"/>
      <c r="V334" s="152"/>
      <c r="W334" s="152"/>
      <c r="X334" s="152"/>
      <c r="Y334" s="152"/>
      <c r="Z334" s="152"/>
      <c r="AA334" s="152"/>
      <c r="AB334" s="152"/>
      <c r="AC334" s="152"/>
      <c r="AD334" s="152"/>
      <c r="AE334" s="152"/>
      <c r="AF334" s="152"/>
      <c r="AG334" s="152"/>
      <c r="AH334" s="152"/>
      <c r="AI334" s="152"/>
      <c r="AJ334" s="152"/>
      <c r="AK334" s="152"/>
      <c r="AL334" s="152"/>
      <c r="AM334" s="152"/>
      <c r="AN334" s="152"/>
      <c r="AO334" s="152"/>
      <c r="AP334" s="152"/>
      <c r="AQ334" s="152"/>
      <c r="AR334" s="152"/>
      <c r="AS334" s="152"/>
      <c r="AT334" s="152"/>
      <c r="AU334" s="152"/>
      <c r="AV334" s="152"/>
      <c r="AW334" s="152"/>
      <c r="AX334" s="152"/>
      <c r="AY334" s="152"/>
      <c r="AZ334" s="152"/>
      <c r="BA334" s="152"/>
      <c r="BB334" s="152"/>
      <c r="BC334" s="152"/>
      <c r="BD334" s="152"/>
      <c r="BE334" s="152"/>
      <c r="BF334" s="152"/>
      <c r="BG334" s="152"/>
      <c r="BH334" s="152"/>
      <c r="BI334" s="152"/>
      <c r="BJ334" s="152"/>
    </row>
    <row r="335" s="218" customFormat="true" ht="15.75" hidden="false" customHeight="false" outlineLevel="0" collapsed="false">
      <c r="A335" s="228"/>
      <c r="I335" s="229"/>
      <c r="J335" s="231"/>
      <c r="K335" s="224"/>
      <c r="L335" s="225"/>
      <c r="M335" s="226"/>
      <c r="N335" s="227"/>
      <c r="O335" s="202"/>
      <c r="P335" s="152"/>
      <c r="Q335" s="152"/>
      <c r="R335" s="152"/>
      <c r="S335" s="152"/>
      <c r="T335" s="152"/>
      <c r="U335" s="152"/>
      <c r="V335" s="152"/>
      <c r="W335" s="152"/>
      <c r="X335" s="152"/>
      <c r="Y335" s="152"/>
      <c r="Z335" s="152"/>
      <c r="AA335" s="152"/>
      <c r="AB335" s="152"/>
      <c r="AC335" s="152"/>
      <c r="AD335" s="152"/>
      <c r="AE335" s="152"/>
      <c r="AF335" s="152"/>
      <c r="AG335" s="152"/>
      <c r="AH335" s="152"/>
      <c r="AI335" s="152"/>
      <c r="AJ335" s="152"/>
      <c r="AK335" s="152"/>
      <c r="AL335" s="152"/>
      <c r="AM335" s="152"/>
      <c r="AN335" s="152"/>
      <c r="AO335" s="152"/>
      <c r="AP335" s="152"/>
      <c r="AQ335" s="152"/>
      <c r="AR335" s="152"/>
      <c r="AS335" s="152"/>
      <c r="AT335" s="152"/>
      <c r="AU335" s="152"/>
      <c r="AV335" s="152"/>
      <c r="AW335" s="152"/>
      <c r="AX335" s="152"/>
      <c r="AY335" s="152"/>
      <c r="AZ335" s="152"/>
      <c r="BA335" s="152"/>
      <c r="BB335" s="152"/>
      <c r="BC335" s="152"/>
      <c r="BD335" s="152"/>
      <c r="BE335" s="152"/>
      <c r="BF335" s="152"/>
      <c r="BG335" s="152"/>
      <c r="BH335" s="152"/>
      <c r="BI335" s="152"/>
      <c r="BJ335" s="152"/>
    </row>
    <row r="336" s="218" customFormat="true" ht="15.75" hidden="false" customHeight="false" outlineLevel="0" collapsed="false">
      <c r="A336" s="228"/>
      <c r="I336" s="229"/>
      <c r="J336" s="231"/>
      <c r="K336" s="224"/>
      <c r="L336" s="225"/>
      <c r="M336" s="226"/>
      <c r="N336" s="227"/>
      <c r="O336" s="202"/>
      <c r="P336" s="152"/>
      <c r="Q336" s="152"/>
      <c r="R336" s="152"/>
      <c r="S336" s="152"/>
      <c r="T336" s="152"/>
      <c r="U336" s="152"/>
      <c r="V336" s="152"/>
      <c r="W336" s="152"/>
      <c r="X336" s="152"/>
      <c r="Y336" s="152"/>
      <c r="Z336" s="152"/>
      <c r="AA336" s="152"/>
      <c r="AB336" s="152"/>
      <c r="AC336" s="152"/>
      <c r="AD336" s="152"/>
      <c r="AE336" s="152"/>
      <c r="AF336" s="152"/>
      <c r="AG336" s="152"/>
      <c r="AH336" s="152"/>
      <c r="AI336" s="152"/>
      <c r="AJ336" s="152"/>
      <c r="AK336" s="152"/>
      <c r="AL336" s="152"/>
      <c r="AM336" s="152"/>
      <c r="AN336" s="152"/>
      <c r="AO336" s="152"/>
      <c r="AP336" s="152"/>
      <c r="AQ336" s="152"/>
      <c r="AR336" s="152"/>
      <c r="AS336" s="152"/>
      <c r="AT336" s="152"/>
      <c r="AU336" s="152"/>
      <c r="AV336" s="152"/>
      <c r="AW336" s="152"/>
      <c r="AX336" s="152"/>
      <c r="AY336" s="152"/>
      <c r="AZ336" s="152"/>
      <c r="BA336" s="152"/>
      <c r="BB336" s="152"/>
      <c r="BC336" s="152"/>
      <c r="BD336" s="152"/>
      <c r="BE336" s="152"/>
      <c r="BF336" s="152"/>
      <c r="BG336" s="152"/>
      <c r="BH336" s="152"/>
      <c r="BI336" s="152"/>
      <c r="BJ336" s="152"/>
    </row>
    <row r="337" s="218" customFormat="true" ht="15.75" hidden="false" customHeight="false" outlineLevel="0" collapsed="false">
      <c r="A337" s="228"/>
      <c r="I337" s="229"/>
      <c r="J337" s="231"/>
      <c r="K337" s="224"/>
      <c r="L337" s="225"/>
      <c r="M337" s="226"/>
      <c r="N337" s="227"/>
      <c r="O337" s="202"/>
      <c r="P337" s="152"/>
      <c r="Q337" s="152"/>
      <c r="R337" s="152"/>
      <c r="S337" s="152"/>
      <c r="T337" s="152"/>
      <c r="U337" s="152"/>
      <c r="V337" s="152"/>
      <c r="W337" s="152"/>
      <c r="X337" s="152"/>
      <c r="Y337" s="152"/>
      <c r="Z337" s="152"/>
      <c r="AA337" s="152"/>
      <c r="AB337" s="152"/>
      <c r="AC337" s="152"/>
      <c r="AD337" s="152"/>
      <c r="AE337" s="152"/>
      <c r="AF337" s="152"/>
      <c r="AG337" s="152"/>
      <c r="AH337" s="152"/>
      <c r="AI337" s="152"/>
      <c r="AJ337" s="152"/>
      <c r="AK337" s="152"/>
      <c r="AL337" s="152"/>
      <c r="AM337" s="152"/>
      <c r="AN337" s="152"/>
      <c r="AO337" s="152"/>
      <c r="AP337" s="152"/>
      <c r="AQ337" s="152"/>
      <c r="AR337" s="152"/>
      <c r="AS337" s="152"/>
      <c r="AT337" s="152"/>
      <c r="AU337" s="152"/>
      <c r="AV337" s="152"/>
      <c r="AW337" s="152"/>
      <c r="AX337" s="152"/>
      <c r="AY337" s="152"/>
      <c r="AZ337" s="152"/>
      <c r="BA337" s="152"/>
      <c r="BB337" s="152"/>
      <c r="BC337" s="152"/>
      <c r="BD337" s="152"/>
      <c r="BE337" s="152"/>
      <c r="BF337" s="152"/>
      <c r="BG337" s="152"/>
      <c r="BH337" s="152"/>
      <c r="BI337" s="152"/>
      <c r="BJ337" s="152"/>
    </row>
    <row r="338" s="218" customFormat="true" ht="15.75" hidden="false" customHeight="false" outlineLevel="0" collapsed="false">
      <c r="A338" s="228"/>
      <c r="I338" s="229"/>
      <c r="J338" s="231"/>
      <c r="K338" s="224"/>
      <c r="L338" s="225"/>
      <c r="M338" s="226"/>
      <c r="N338" s="227"/>
      <c r="O338" s="202"/>
      <c r="P338" s="152"/>
      <c r="Q338" s="152"/>
      <c r="R338" s="152"/>
      <c r="S338" s="152"/>
      <c r="T338" s="152"/>
      <c r="U338" s="152"/>
      <c r="V338" s="152"/>
      <c r="W338" s="152"/>
      <c r="X338" s="152"/>
      <c r="Y338" s="152"/>
      <c r="Z338" s="152"/>
      <c r="AA338" s="152"/>
      <c r="AB338" s="152"/>
      <c r="AC338" s="152"/>
      <c r="AD338" s="152"/>
      <c r="AE338" s="152"/>
      <c r="AF338" s="152"/>
      <c r="AG338" s="152"/>
      <c r="AH338" s="152"/>
      <c r="AI338" s="152"/>
      <c r="AJ338" s="152"/>
      <c r="AK338" s="152"/>
      <c r="AL338" s="152"/>
      <c r="AM338" s="152"/>
      <c r="AN338" s="152"/>
      <c r="AO338" s="152"/>
      <c r="AP338" s="152"/>
      <c r="AQ338" s="152"/>
      <c r="AR338" s="152"/>
      <c r="AS338" s="152"/>
      <c r="AT338" s="152"/>
      <c r="AU338" s="152"/>
      <c r="AV338" s="152"/>
      <c r="AW338" s="152"/>
      <c r="AX338" s="152"/>
      <c r="AY338" s="152"/>
      <c r="AZ338" s="152"/>
      <c r="BA338" s="152"/>
      <c r="BB338" s="152"/>
      <c r="BC338" s="152"/>
      <c r="BD338" s="152"/>
      <c r="BE338" s="152"/>
      <c r="BF338" s="152"/>
      <c r="BG338" s="152"/>
      <c r="BH338" s="152"/>
      <c r="BI338" s="152"/>
      <c r="BJ338" s="152"/>
    </row>
    <row r="339" s="218" customFormat="true" ht="15.75" hidden="false" customHeight="false" outlineLevel="0" collapsed="false">
      <c r="A339" s="228"/>
      <c r="I339" s="229"/>
      <c r="J339" s="231"/>
      <c r="K339" s="224"/>
      <c r="L339" s="225"/>
      <c r="M339" s="226"/>
      <c r="N339" s="227"/>
      <c r="O339" s="202"/>
      <c r="P339" s="152"/>
      <c r="Q339" s="152"/>
      <c r="R339" s="152"/>
      <c r="S339" s="152"/>
      <c r="T339" s="152"/>
      <c r="U339" s="152"/>
      <c r="V339" s="152"/>
      <c r="W339" s="152"/>
      <c r="X339" s="152"/>
      <c r="Y339" s="152"/>
      <c r="Z339" s="152"/>
      <c r="AA339" s="152"/>
      <c r="AB339" s="152"/>
      <c r="AC339" s="152"/>
      <c r="AD339" s="152"/>
      <c r="AE339" s="152"/>
      <c r="AF339" s="152"/>
      <c r="AG339" s="152"/>
      <c r="AH339" s="152"/>
      <c r="AI339" s="152"/>
      <c r="AJ339" s="152"/>
      <c r="AK339" s="152"/>
      <c r="AL339" s="152"/>
      <c r="AM339" s="152"/>
      <c r="AN339" s="152"/>
      <c r="AO339" s="152"/>
      <c r="AP339" s="152"/>
      <c r="AQ339" s="152"/>
      <c r="AR339" s="152"/>
      <c r="AS339" s="152"/>
      <c r="AT339" s="152"/>
      <c r="AU339" s="152"/>
      <c r="AV339" s="152"/>
      <c r="AW339" s="152"/>
      <c r="AX339" s="152"/>
      <c r="AY339" s="152"/>
      <c r="AZ339" s="152"/>
      <c r="BA339" s="152"/>
      <c r="BB339" s="152"/>
      <c r="BC339" s="152"/>
      <c r="BD339" s="152"/>
      <c r="BE339" s="152"/>
      <c r="BF339" s="152"/>
      <c r="BG339" s="152"/>
      <c r="BH339" s="152"/>
      <c r="BI339" s="152"/>
      <c r="BJ339" s="152"/>
    </row>
    <row r="340" s="218" customFormat="true" ht="15.75" hidden="false" customHeight="false" outlineLevel="0" collapsed="false">
      <c r="A340" s="228"/>
      <c r="I340" s="229"/>
      <c r="J340" s="231"/>
      <c r="K340" s="224"/>
      <c r="L340" s="225"/>
      <c r="M340" s="226"/>
      <c r="N340" s="227"/>
      <c r="O340" s="202"/>
      <c r="P340" s="152"/>
      <c r="Q340" s="152"/>
      <c r="R340" s="152"/>
      <c r="S340" s="152"/>
      <c r="T340" s="152"/>
      <c r="U340" s="152"/>
      <c r="V340" s="152"/>
      <c r="W340" s="152"/>
      <c r="X340" s="152"/>
      <c r="Y340" s="152"/>
      <c r="Z340" s="152"/>
      <c r="AA340" s="152"/>
      <c r="AB340" s="152"/>
      <c r="AC340" s="152"/>
      <c r="AD340" s="152"/>
      <c r="AE340" s="152"/>
      <c r="AF340" s="152"/>
      <c r="AG340" s="152"/>
      <c r="AH340" s="152"/>
      <c r="AI340" s="152"/>
      <c r="AJ340" s="152"/>
      <c r="AK340" s="152"/>
      <c r="AL340" s="152"/>
      <c r="AM340" s="152"/>
      <c r="AN340" s="152"/>
      <c r="AO340" s="152"/>
      <c r="AP340" s="152"/>
      <c r="AQ340" s="152"/>
      <c r="AR340" s="152"/>
      <c r="AS340" s="152"/>
      <c r="AT340" s="152"/>
      <c r="AU340" s="152"/>
      <c r="AV340" s="152"/>
      <c r="AW340" s="152"/>
      <c r="AX340" s="152"/>
      <c r="AY340" s="152"/>
      <c r="AZ340" s="152"/>
      <c r="BA340" s="152"/>
      <c r="BB340" s="152"/>
      <c r="BC340" s="152"/>
      <c r="BD340" s="152"/>
      <c r="BE340" s="152"/>
      <c r="BF340" s="152"/>
      <c r="BG340" s="152"/>
      <c r="BH340" s="152"/>
      <c r="BI340" s="152"/>
      <c r="BJ340" s="152"/>
    </row>
    <row r="341" s="218" customFormat="true" ht="15.75" hidden="false" customHeight="false" outlineLevel="0" collapsed="false">
      <c r="A341" s="228"/>
      <c r="I341" s="229"/>
      <c r="J341" s="231"/>
      <c r="K341" s="224"/>
      <c r="L341" s="225"/>
      <c r="M341" s="226"/>
      <c r="N341" s="227"/>
      <c r="O341" s="202"/>
      <c r="P341" s="152"/>
      <c r="Q341" s="152"/>
      <c r="R341" s="152"/>
      <c r="S341" s="152"/>
      <c r="T341" s="152"/>
      <c r="U341" s="152"/>
      <c r="V341" s="152"/>
      <c r="W341" s="152"/>
      <c r="X341" s="152"/>
      <c r="Y341" s="152"/>
      <c r="Z341" s="152"/>
      <c r="AA341" s="152"/>
      <c r="AB341" s="152"/>
      <c r="AC341" s="152"/>
      <c r="AD341" s="152"/>
      <c r="AE341" s="152"/>
      <c r="AF341" s="152"/>
      <c r="AG341" s="152"/>
      <c r="AH341" s="152"/>
      <c r="AI341" s="152"/>
      <c r="AJ341" s="152"/>
      <c r="AK341" s="152"/>
      <c r="AL341" s="152"/>
      <c r="AM341" s="152"/>
      <c r="AN341" s="152"/>
      <c r="AO341" s="152"/>
      <c r="AP341" s="152"/>
      <c r="AQ341" s="152"/>
      <c r="AR341" s="152"/>
      <c r="AS341" s="152"/>
      <c r="AT341" s="152"/>
      <c r="AU341" s="152"/>
      <c r="AV341" s="152"/>
      <c r="AW341" s="152"/>
      <c r="AX341" s="152"/>
      <c r="AY341" s="152"/>
      <c r="AZ341" s="152"/>
      <c r="BA341" s="152"/>
      <c r="BB341" s="152"/>
      <c r="BC341" s="152"/>
      <c r="BD341" s="152"/>
      <c r="BE341" s="152"/>
      <c r="BF341" s="152"/>
      <c r="BG341" s="152"/>
      <c r="BH341" s="152"/>
      <c r="BI341" s="152"/>
      <c r="BJ341" s="152"/>
    </row>
    <row r="342" s="218" customFormat="true" ht="15.75" hidden="false" customHeight="false" outlineLevel="0" collapsed="false">
      <c r="A342" s="228"/>
      <c r="I342" s="229"/>
      <c r="J342" s="231"/>
      <c r="K342" s="224"/>
      <c r="L342" s="225"/>
      <c r="M342" s="226"/>
      <c r="N342" s="227"/>
      <c r="O342" s="202"/>
      <c r="P342" s="152"/>
      <c r="Q342" s="152"/>
      <c r="R342" s="152"/>
      <c r="S342" s="152"/>
      <c r="T342" s="152"/>
      <c r="U342" s="152"/>
      <c r="V342" s="152"/>
      <c r="W342" s="152"/>
      <c r="X342" s="152"/>
      <c r="Y342" s="152"/>
      <c r="Z342" s="152"/>
      <c r="AA342" s="152"/>
      <c r="AB342" s="152"/>
      <c r="AC342" s="152"/>
      <c r="AD342" s="152"/>
      <c r="AE342" s="152"/>
      <c r="AF342" s="152"/>
      <c r="AG342" s="152"/>
      <c r="AH342" s="152"/>
      <c r="AI342" s="152"/>
      <c r="AJ342" s="152"/>
      <c r="AK342" s="152"/>
      <c r="AL342" s="152"/>
      <c r="AM342" s="152"/>
      <c r="AN342" s="152"/>
      <c r="AO342" s="152"/>
      <c r="AP342" s="152"/>
      <c r="AQ342" s="152"/>
      <c r="AR342" s="152"/>
      <c r="AS342" s="152"/>
      <c r="AT342" s="152"/>
      <c r="AU342" s="152"/>
      <c r="AV342" s="152"/>
      <c r="AW342" s="152"/>
      <c r="AX342" s="152"/>
      <c r="AY342" s="152"/>
      <c r="AZ342" s="152"/>
      <c r="BA342" s="152"/>
      <c r="BB342" s="152"/>
      <c r="BC342" s="152"/>
      <c r="BD342" s="152"/>
      <c r="BE342" s="152"/>
      <c r="BF342" s="152"/>
      <c r="BG342" s="152"/>
      <c r="BH342" s="152"/>
      <c r="BI342" s="152"/>
      <c r="BJ342" s="152"/>
    </row>
    <row r="343" s="218" customFormat="true" ht="15.75" hidden="false" customHeight="false" outlineLevel="0" collapsed="false">
      <c r="A343" s="228"/>
      <c r="I343" s="229"/>
      <c r="J343" s="231"/>
      <c r="K343" s="224"/>
      <c r="L343" s="225"/>
      <c r="M343" s="226"/>
      <c r="N343" s="227"/>
      <c r="O343" s="202"/>
      <c r="P343" s="152"/>
      <c r="Q343" s="152"/>
      <c r="R343" s="152"/>
      <c r="S343" s="152"/>
      <c r="T343" s="152"/>
      <c r="U343" s="152"/>
      <c r="V343" s="152"/>
      <c r="W343" s="152"/>
      <c r="X343" s="152"/>
      <c r="Y343" s="152"/>
      <c r="Z343" s="152"/>
      <c r="AA343" s="152"/>
      <c r="AB343" s="152"/>
      <c r="AC343" s="152"/>
      <c r="AD343" s="152"/>
      <c r="AE343" s="152"/>
      <c r="AF343" s="152"/>
      <c r="AG343" s="152"/>
      <c r="AH343" s="152"/>
      <c r="AI343" s="152"/>
      <c r="AJ343" s="152"/>
      <c r="AK343" s="152"/>
      <c r="AL343" s="152"/>
      <c r="AM343" s="152"/>
      <c r="AN343" s="152"/>
      <c r="AO343" s="152"/>
      <c r="AP343" s="152"/>
      <c r="AQ343" s="152"/>
      <c r="AR343" s="152"/>
      <c r="AS343" s="152"/>
      <c r="AT343" s="152"/>
      <c r="AU343" s="152"/>
      <c r="AV343" s="152"/>
      <c r="AW343" s="152"/>
      <c r="AX343" s="152"/>
      <c r="AY343" s="152"/>
      <c r="AZ343" s="152"/>
      <c r="BA343" s="152"/>
      <c r="BB343" s="152"/>
      <c r="BC343" s="152"/>
      <c r="BD343" s="152"/>
      <c r="BE343" s="152"/>
      <c r="BF343" s="152"/>
      <c r="BG343" s="152"/>
      <c r="BH343" s="152"/>
      <c r="BI343" s="152"/>
      <c r="BJ343" s="152"/>
    </row>
    <row r="344" s="218" customFormat="true" ht="15.75" hidden="false" customHeight="false" outlineLevel="0" collapsed="false">
      <c r="A344" s="228"/>
      <c r="I344" s="229"/>
      <c r="J344" s="231"/>
      <c r="K344" s="224"/>
      <c r="L344" s="225"/>
      <c r="M344" s="226"/>
      <c r="N344" s="227"/>
      <c r="O344" s="202"/>
      <c r="P344" s="152"/>
      <c r="Q344" s="152"/>
      <c r="R344" s="152"/>
      <c r="S344" s="152"/>
      <c r="T344" s="152"/>
      <c r="U344" s="152"/>
      <c r="V344" s="152"/>
      <c r="W344" s="152"/>
      <c r="X344" s="152"/>
      <c r="Y344" s="152"/>
      <c r="Z344" s="152"/>
      <c r="AA344" s="152"/>
      <c r="AB344" s="152"/>
      <c r="AC344" s="152"/>
      <c r="AD344" s="152"/>
      <c r="AE344" s="152"/>
      <c r="AF344" s="152"/>
      <c r="AG344" s="152"/>
      <c r="AH344" s="152"/>
      <c r="AI344" s="152"/>
      <c r="AJ344" s="152"/>
      <c r="AK344" s="152"/>
      <c r="AL344" s="152"/>
      <c r="AM344" s="152"/>
      <c r="AN344" s="152"/>
      <c r="AO344" s="152"/>
      <c r="AP344" s="152"/>
      <c r="AQ344" s="152"/>
      <c r="AR344" s="152"/>
      <c r="AS344" s="152"/>
      <c r="AT344" s="152"/>
      <c r="AU344" s="152"/>
      <c r="AV344" s="152"/>
      <c r="AW344" s="152"/>
      <c r="AX344" s="152"/>
      <c r="AY344" s="152"/>
      <c r="AZ344" s="152"/>
      <c r="BA344" s="152"/>
      <c r="BB344" s="152"/>
      <c r="BC344" s="152"/>
      <c r="BD344" s="152"/>
      <c r="BE344" s="152"/>
      <c r="BF344" s="152"/>
      <c r="BG344" s="152"/>
      <c r="BH344" s="152"/>
      <c r="BI344" s="152"/>
      <c r="BJ344" s="152"/>
    </row>
    <row r="345" s="218" customFormat="true" ht="15.75" hidden="false" customHeight="false" outlineLevel="0" collapsed="false">
      <c r="A345" s="228"/>
      <c r="I345" s="229"/>
      <c r="J345" s="231"/>
      <c r="K345" s="224"/>
      <c r="L345" s="225"/>
      <c r="M345" s="226"/>
      <c r="N345" s="227"/>
      <c r="O345" s="202"/>
      <c r="P345" s="152"/>
      <c r="Q345" s="152"/>
      <c r="R345" s="152"/>
      <c r="S345" s="152"/>
      <c r="T345" s="152"/>
      <c r="U345" s="152"/>
      <c r="V345" s="152"/>
      <c r="W345" s="152"/>
      <c r="X345" s="152"/>
      <c r="Y345" s="152"/>
      <c r="Z345" s="152"/>
      <c r="AA345" s="152"/>
      <c r="AB345" s="152"/>
      <c r="AC345" s="152"/>
      <c r="AD345" s="152"/>
      <c r="AE345" s="152"/>
      <c r="AF345" s="152"/>
      <c r="AG345" s="152"/>
      <c r="AH345" s="152"/>
      <c r="AI345" s="152"/>
      <c r="AJ345" s="152"/>
      <c r="AK345" s="152"/>
      <c r="AL345" s="152"/>
      <c r="AM345" s="152"/>
      <c r="AN345" s="152"/>
      <c r="AO345" s="152"/>
      <c r="AP345" s="152"/>
      <c r="AQ345" s="152"/>
      <c r="AR345" s="152"/>
      <c r="AS345" s="152"/>
      <c r="AT345" s="152"/>
      <c r="AU345" s="152"/>
      <c r="AV345" s="152"/>
      <c r="AW345" s="152"/>
      <c r="AX345" s="152"/>
      <c r="AY345" s="152"/>
      <c r="AZ345" s="152"/>
      <c r="BA345" s="152"/>
      <c r="BB345" s="152"/>
      <c r="BC345" s="152"/>
      <c r="BD345" s="152"/>
      <c r="BE345" s="152"/>
      <c r="BF345" s="152"/>
      <c r="BG345" s="152"/>
      <c r="BH345" s="152"/>
      <c r="BI345" s="152"/>
      <c r="BJ345" s="152"/>
    </row>
    <row r="346" s="218" customFormat="true" ht="15.75" hidden="false" customHeight="false" outlineLevel="0" collapsed="false">
      <c r="A346" s="228"/>
      <c r="I346" s="229"/>
      <c r="J346" s="231"/>
      <c r="K346" s="224"/>
      <c r="L346" s="225"/>
      <c r="M346" s="226"/>
      <c r="N346" s="227"/>
      <c r="O346" s="202"/>
      <c r="P346" s="152"/>
      <c r="Q346" s="152"/>
      <c r="R346" s="152"/>
      <c r="S346" s="152"/>
      <c r="T346" s="152"/>
      <c r="U346" s="152"/>
      <c r="V346" s="152"/>
      <c r="W346" s="152"/>
      <c r="X346" s="152"/>
      <c r="Y346" s="152"/>
      <c r="Z346" s="152"/>
      <c r="AA346" s="152"/>
      <c r="AB346" s="152"/>
      <c r="AC346" s="152"/>
      <c r="AD346" s="152"/>
      <c r="AE346" s="152"/>
      <c r="AF346" s="152"/>
      <c r="AG346" s="152"/>
      <c r="AH346" s="152"/>
      <c r="AI346" s="152"/>
      <c r="AJ346" s="152"/>
      <c r="AK346" s="152"/>
      <c r="AL346" s="152"/>
      <c r="AM346" s="152"/>
      <c r="AN346" s="152"/>
      <c r="AO346" s="152"/>
      <c r="AP346" s="152"/>
      <c r="AQ346" s="152"/>
      <c r="AR346" s="152"/>
      <c r="AS346" s="152"/>
      <c r="AT346" s="152"/>
      <c r="AU346" s="152"/>
      <c r="AV346" s="152"/>
      <c r="AW346" s="152"/>
      <c r="AX346" s="152"/>
      <c r="AY346" s="152"/>
      <c r="AZ346" s="152"/>
      <c r="BA346" s="152"/>
      <c r="BB346" s="152"/>
      <c r="BC346" s="152"/>
      <c r="BD346" s="152"/>
      <c r="BE346" s="152"/>
      <c r="BF346" s="152"/>
      <c r="BG346" s="152"/>
      <c r="BH346" s="152"/>
      <c r="BI346" s="152"/>
      <c r="BJ346" s="152"/>
    </row>
    <row r="347" s="218" customFormat="true" ht="15.75" hidden="false" customHeight="false" outlineLevel="0" collapsed="false">
      <c r="A347" s="228"/>
      <c r="I347" s="229"/>
      <c r="J347" s="231"/>
      <c r="K347" s="224"/>
      <c r="L347" s="225"/>
      <c r="M347" s="226"/>
      <c r="N347" s="227"/>
      <c r="O347" s="202"/>
      <c r="P347" s="152"/>
      <c r="Q347" s="152"/>
      <c r="R347" s="152"/>
      <c r="S347" s="152"/>
      <c r="T347" s="152"/>
      <c r="U347" s="152"/>
      <c r="V347" s="152"/>
      <c r="W347" s="152"/>
      <c r="X347" s="152"/>
      <c r="Y347" s="152"/>
      <c r="Z347" s="152"/>
      <c r="AA347" s="152"/>
      <c r="AB347" s="152"/>
      <c r="AC347" s="152"/>
      <c r="AD347" s="152"/>
      <c r="AE347" s="152"/>
      <c r="AF347" s="152"/>
      <c r="AG347" s="152"/>
      <c r="AH347" s="152"/>
      <c r="AI347" s="152"/>
      <c r="AJ347" s="152"/>
      <c r="AK347" s="152"/>
      <c r="AL347" s="152"/>
      <c r="AM347" s="152"/>
      <c r="AN347" s="152"/>
      <c r="AO347" s="152"/>
      <c r="AP347" s="152"/>
      <c r="AQ347" s="152"/>
      <c r="AR347" s="152"/>
      <c r="AS347" s="152"/>
      <c r="AT347" s="152"/>
      <c r="AU347" s="152"/>
      <c r="AV347" s="152"/>
      <c r="AW347" s="152"/>
      <c r="AX347" s="152"/>
      <c r="AY347" s="152"/>
      <c r="AZ347" s="152"/>
      <c r="BA347" s="152"/>
      <c r="BB347" s="152"/>
      <c r="BC347" s="152"/>
      <c r="BD347" s="152"/>
      <c r="BE347" s="152"/>
      <c r="BF347" s="152"/>
      <c r="BG347" s="152"/>
      <c r="BH347" s="152"/>
      <c r="BI347" s="152"/>
      <c r="BJ347" s="152"/>
    </row>
    <row r="348" s="218" customFormat="true" ht="15.75" hidden="false" customHeight="false" outlineLevel="0" collapsed="false">
      <c r="A348" s="228"/>
      <c r="I348" s="229"/>
      <c r="J348" s="231"/>
      <c r="K348" s="224"/>
      <c r="L348" s="225"/>
      <c r="M348" s="226"/>
      <c r="N348" s="227"/>
      <c r="O348" s="202"/>
      <c r="P348" s="152"/>
      <c r="Q348" s="152"/>
      <c r="R348" s="152"/>
      <c r="S348" s="152"/>
      <c r="T348" s="152"/>
      <c r="U348" s="152"/>
      <c r="V348" s="152"/>
      <c r="W348" s="152"/>
      <c r="X348" s="152"/>
      <c r="Y348" s="152"/>
      <c r="Z348" s="152"/>
      <c r="AA348" s="152"/>
      <c r="AB348" s="152"/>
      <c r="AC348" s="152"/>
      <c r="AD348" s="152"/>
      <c r="AE348" s="152"/>
      <c r="AF348" s="152"/>
      <c r="AG348" s="152"/>
      <c r="AH348" s="152"/>
      <c r="AI348" s="152"/>
      <c r="AJ348" s="152"/>
      <c r="AK348" s="152"/>
      <c r="AL348" s="152"/>
      <c r="AM348" s="152"/>
      <c r="AN348" s="152"/>
      <c r="AO348" s="152"/>
      <c r="AP348" s="152"/>
      <c r="AQ348" s="152"/>
      <c r="AR348" s="152"/>
      <c r="AS348" s="152"/>
      <c r="AT348" s="152"/>
      <c r="AU348" s="152"/>
      <c r="AV348" s="152"/>
      <c r="AW348" s="152"/>
      <c r="AX348" s="152"/>
      <c r="AY348" s="152"/>
      <c r="AZ348" s="152"/>
      <c r="BA348" s="152"/>
      <c r="BB348" s="152"/>
      <c r="BC348" s="152"/>
      <c r="BD348" s="152"/>
      <c r="BE348" s="152"/>
      <c r="BF348" s="152"/>
      <c r="BG348" s="152"/>
      <c r="BH348" s="152"/>
      <c r="BI348" s="152"/>
      <c r="BJ348" s="152"/>
    </row>
    <row r="349" s="218" customFormat="true" ht="15.75" hidden="false" customHeight="false" outlineLevel="0" collapsed="false">
      <c r="A349" s="228"/>
      <c r="I349" s="229"/>
      <c r="J349" s="231"/>
      <c r="K349" s="224"/>
      <c r="L349" s="225"/>
      <c r="M349" s="226"/>
      <c r="N349" s="227"/>
      <c r="O349" s="202"/>
      <c r="P349" s="152"/>
      <c r="Q349" s="152"/>
      <c r="R349" s="152"/>
      <c r="S349" s="152"/>
      <c r="T349" s="152"/>
      <c r="U349" s="152"/>
      <c r="V349" s="152"/>
      <c r="W349" s="152"/>
      <c r="X349" s="152"/>
      <c r="Y349" s="152"/>
      <c r="Z349" s="152"/>
      <c r="AA349" s="152"/>
      <c r="AB349" s="152"/>
      <c r="AC349" s="152"/>
      <c r="AD349" s="152"/>
      <c r="AE349" s="152"/>
      <c r="AF349" s="152"/>
      <c r="AG349" s="152"/>
      <c r="AH349" s="152"/>
      <c r="AI349" s="152"/>
      <c r="AJ349" s="152"/>
      <c r="AK349" s="152"/>
      <c r="AL349" s="152"/>
      <c r="AM349" s="152"/>
      <c r="AN349" s="152"/>
      <c r="AO349" s="152"/>
      <c r="AP349" s="152"/>
      <c r="AQ349" s="152"/>
      <c r="AR349" s="152"/>
      <c r="AS349" s="152"/>
      <c r="AT349" s="152"/>
      <c r="AU349" s="152"/>
      <c r="AV349" s="152"/>
      <c r="AW349" s="152"/>
      <c r="AX349" s="152"/>
      <c r="AY349" s="152"/>
      <c r="AZ349" s="152"/>
      <c r="BA349" s="152"/>
      <c r="BB349" s="152"/>
      <c r="BC349" s="152"/>
      <c r="BD349" s="152"/>
      <c r="BE349" s="152"/>
      <c r="BF349" s="152"/>
      <c r="BG349" s="152"/>
      <c r="BH349" s="152"/>
      <c r="BI349" s="152"/>
      <c r="BJ349" s="152"/>
    </row>
    <row r="350" s="218" customFormat="true" ht="15.75" hidden="false" customHeight="false" outlineLevel="0" collapsed="false">
      <c r="A350" s="228"/>
      <c r="I350" s="229"/>
      <c r="J350" s="231"/>
      <c r="K350" s="224"/>
      <c r="L350" s="225"/>
      <c r="M350" s="226"/>
      <c r="N350" s="227"/>
      <c r="O350" s="202"/>
      <c r="P350" s="152"/>
      <c r="Q350" s="152"/>
      <c r="R350" s="152"/>
      <c r="S350" s="152"/>
      <c r="T350" s="152"/>
      <c r="U350" s="152"/>
      <c r="V350" s="152"/>
      <c r="W350" s="152"/>
      <c r="X350" s="152"/>
      <c r="Y350" s="152"/>
      <c r="Z350" s="152"/>
      <c r="AA350" s="152"/>
      <c r="AB350" s="152"/>
      <c r="AC350" s="152"/>
      <c r="AD350" s="152"/>
      <c r="AE350" s="152"/>
      <c r="AF350" s="152"/>
      <c r="AG350" s="152"/>
      <c r="AH350" s="152"/>
      <c r="AI350" s="152"/>
      <c r="AJ350" s="152"/>
      <c r="AK350" s="152"/>
      <c r="AL350" s="152"/>
      <c r="AM350" s="152"/>
      <c r="AN350" s="152"/>
      <c r="AO350" s="152"/>
      <c r="AP350" s="152"/>
      <c r="AQ350" s="152"/>
      <c r="AR350" s="152"/>
      <c r="AS350" s="152"/>
      <c r="AT350" s="152"/>
      <c r="AU350" s="152"/>
      <c r="AV350" s="152"/>
      <c r="AW350" s="152"/>
      <c r="AX350" s="152"/>
      <c r="AY350" s="152"/>
      <c r="AZ350" s="152"/>
      <c r="BA350" s="152"/>
      <c r="BB350" s="152"/>
      <c r="BC350" s="152"/>
      <c r="BD350" s="152"/>
      <c r="BE350" s="152"/>
      <c r="BF350" s="152"/>
      <c r="BG350" s="152"/>
      <c r="BH350" s="152"/>
      <c r="BI350" s="152"/>
      <c r="BJ350" s="152"/>
    </row>
    <row r="351" customFormat="false" ht="15.75" hidden="false" customHeight="false" outlineLevel="0" collapsed="false">
      <c r="A351" s="228"/>
      <c r="B351" s="218"/>
      <c r="C351" s="218"/>
      <c r="D351" s="218"/>
      <c r="E351" s="218"/>
      <c r="F351" s="218"/>
      <c r="G351" s="218"/>
      <c r="H351" s="218"/>
      <c r="I351" s="229"/>
      <c r="J351" s="231"/>
      <c r="K351" s="224"/>
      <c r="L351" s="225"/>
      <c r="M351" s="226"/>
      <c r="N351" s="227"/>
      <c r="O351" s="202"/>
      <c r="P351" s="152"/>
      <c r="Q351" s="152"/>
      <c r="R351" s="152"/>
      <c r="S351" s="152"/>
      <c r="T351" s="152"/>
      <c r="U351" s="152"/>
      <c r="V351" s="152"/>
      <c r="W351" s="152"/>
      <c r="X351" s="152"/>
      <c r="Y351" s="152"/>
      <c r="Z351" s="152"/>
      <c r="AA351" s="152"/>
      <c r="AB351" s="152"/>
      <c r="AC351" s="152"/>
      <c r="AD351" s="152"/>
      <c r="AE351" s="152"/>
      <c r="AF351" s="152"/>
      <c r="AG351" s="152"/>
      <c r="AH351" s="152"/>
      <c r="AI351" s="152"/>
      <c r="AJ351" s="152"/>
      <c r="AK351" s="152"/>
      <c r="AL351" s="152"/>
      <c r="AM351" s="152"/>
      <c r="AN351" s="152"/>
      <c r="AO351" s="152"/>
      <c r="AP351" s="152"/>
      <c r="AQ351" s="152"/>
      <c r="AR351" s="152"/>
      <c r="AS351" s="152"/>
      <c r="AT351" s="152"/>
      <c r="AU351" s="152"/>
      <c r="AV351" s="152"/>
      <c r="AW351" s="152"/>
      <c r="AX351" s="152"/>
      <c r="AY351" s="152"/>
      <c r="AZ351" s="152"/>
      <c r="BA351" s="152"/>
      <c r="BB351" s="152"/>
      <c r="BC351" s="152"/>
      <c r="BD351" s="152"/>
      <c r="BE351" s="152"/>
      <c r="BF351" s="152"/>
      <c r="BG351" s="152"/>
      <c r="BH351" s="152"/>
      <c r="BI351" s="152"/>
      <c r="BJ351" s="152"/>
      <c r="BK351" s="218"/>
      <c r="BL351" s="218"/>
      <c r="BM351" s="218"/>
      <c r="BN351" s="218"/>
      <c r="BO351" s="218"/>
      <c r="BP351" s="218"/>
      <c r="BQ351" s="218"/>
      <c r="BR351" s="218"/>
      <c r="BS351" s="218"/>
      <c r="BT351" s="218"/>
      <c r="BU351" s="218"/>
      <c r="BV351" s="218"/>
      <c r="BW351" s="218"/>
      <c r="BX351" s="218"/>
      <c r="BY351" s="218"/>
      <c r="BZ351" s="218"/>
      <c r="CA351" s="218"/>
      <c r="CB351" s="218"/>
      <c r="CC351" s="218"/>
      <c r="CD351" s="218"/>
      <c r="CE351" s="218"/>
      <c r="CF351" s="218"/>
      <c r="CG351" s="218"/>
      <c r="CH351" s="218"/>
      <c r="CI351" s="218"/>
      <c r="CJ351" s="218"/>
      <c r="CK351" s="218"/>
      <c r="CL351" s="218"/>
      <c r="CM351" s="218"/>
      <c r="CN351" s="218"/>
      <c r="CO351" s="218"/>
      <c r="CP351" s="218"/>
      <c r="CQ351" s="218"/>
      <c r="CR351" s="218"/>
      <c r="CS351" s="218"/>
      <c r="CT351" s="218"/>
      <c r="CU351" s="218"/>
      <c r="CV351" s="218"/>
      <c r="CW351" s="218"/>
      <c r="CX351" s="218"/>
      <c r="CY351" s="218"/>
      <c r="CZ351" s="218"/>
      <c r="DA351" s="218"/>
      <c r="DB351" s="218"/>
      <c r="DC351" s="218"/>
      <c r="DD351" s="218"/>
      <c r="DE351" s="218"/>
      <c r="DF351" s="218"/>
      <c r="DG351" s="218"/>
      <c r="DH351" s="218"/>
      <c r="DI351" s="218"/>
      <c r="DJ351" s="218"/>
      <c r="DK351" s="218"/>
      <c r="DL351" s="218"/>
      <c r="DM351" s="218"/>
      <c r="DN351" s="218"/>
      <c r="DO351" s="218"/>
      <c r="DP351" s="218"/>
      <c r="DQ351" s="218"/>
      <c r="DR351" s="218"/>
      <c r="DS351" s="218"/>
      <c r="DT351" s="218"/>
      <c r="DU351" s="218"/>
      <c r="DV351" s="218"/>
      <c r="DW351" s="218"/>
      <c r="DX351" s="218"/>
      <c r="DY351" s="218"/>
      <c r="DZ351" s="218"/>
      <c r="EA351" s="218"/>
      <c r="EB351" s="218"/>
      <c r="EC351" s="218"/>
      <c r="ED351" s="218"/>
      <c r="EE351" s="218"/>
      <c r="EF351" s="218"/>
      <c r="EG351" s="218"/>
      <c r="EH351" s="218"/>
      <c r="EI351" s="218"/>
      <c r="EJ351" s="218"/>
      <c r="EK351" s="218"/>
      <c r="EL351" s="218"/>
      <c r="EM351" s="218"/>
      <c r="EN351" s="218"/>
      <c r="EO351" s="218"/>
      <c r="EP351" s="218"/>
      <c r="EQ351" s="218"/>
      <c r="ER351" s="218"/>
      <c r="ES351" s="218"/>
      <c r="ET351" s="218"/>
      <c r="EU351" s="218"/>
      <c r="EV351" s="218"/>
      <c r="EW351" s="218"/>
      <c r="EX351" s="218"/>
      <c r="EY351" s="218"/>
      <c r="EZ351" s="218"/>
      <c r="FA351" s="218"/>
      <c r="FB351" s="218"/>
      <c r="FC351" s="218"/>
      <c r="FD351" s="218"/>
      <c r="FE351" s="218"/>
      <c r="FF351" s="218"/>
      <c r="FG351" s="218"/>
      <c r="FH351" s="218"/>
      <c r="FI351" s="218"/>
      <c r="FJ351" s="218"/>
      <c r="FK351" s="218"/>
      <c r="FL351" s="218"/>
      <c r="FM351" s="218"/>
      <c r="FN351" s="218"/>
      <c r="FO351" s="218"/>
      <c r="FP351" s="218"/>
      <c r="FQ351" s="218"/>
      <c r="FR351" s="218"/>
      <c r="FS351" s="218"/>
      <c r="FT351" s="218"/>
      <c r="FU351" s="218"/>
      <c r="FV351" s="218"/>
      <c r="FW351" s="218"/>
      <c r="FX351" s="218"/>
      <c r="FY351" s="218"/>
      <c r="FZ351" s="218"/>
      <c r="GA351" s="218"/>
      <c r="GB351" s="218"/>
      <c r="GC351" s="218"/>
      <c r="GD351" s="218"/>
      <c r="GE351" s="218"/>
      <c r="GF351" s="218"/>
      <c r="GG351" s="218"/>
      <c r="GH351" s="218"/>
      <c r="GI351" s="218"/>
      <c r="GJ351" s="218"/>
      <c r="GK351" s="218"/>
      <c r="GL351" s="218"/>
      <c r="GM351" s="218"/>
      <c r="GN351" s="218"/>
      <c r="GO351" s="218"/>
      <c r="GP351" s="218"/>
      <c r="GQ351" s="218"/>
      <c r="GR351" s="218"/>
      <c r="GS351" s="218"/>
      <c r="GT351" s="218"/>
      <c r="GU351" s="218"/>
      <c r="GV351" s="218"/>
      <c r="GW351" s="218"/>
      <c r="GX351" s="218"/>
      <c r="GY351" s="218"/>
      <c r="GZ351" s="218"/>
      <c r="HA351" s="218"/>
      <c r="HB351" s="218"/>
      <c r="HC351" s="218"/>
      <c r="HD351" s="218"/>
      <c r="HE351" s="218"/>
      <c r="HF351" s="218"/>
      <c r="HG351" s="218"/>
      <c r="HH351" s="218"/>
      <c r="HI351" s="218"/>
      <c r="HJ351" s="218"/>
      <c r="HK351" s="218"/>
      <c r="HL351" s="218"/>
      <c r="HM351" s="218"/>
      <c r="HN351" s="218"/>
      <c r="HO351" s="218"/>
      <c r="HP351" s="218"/>
      <c r="HQ351" s="218"/>
      <c r="HR351" s="218"/>
      <c r="HS351" s="218"/>
      <c r="HT351" s="218"/>
      <c r="HU351" s="218"/>
      <c r="HV351" s="218"/>
      <c r="HW351" s="218"/>
      <c r="HX351" s="218"/>
      <c r="HY351" s="218"/>
      <c r="HZ351" s="218"/>
      <c r="IA351" s="218"/>
      <c r="IB351" s="218"/>
      <c r="IC351" s="218"/>
      <c r="ID351" s="218"/>
      <c r="IE351" s="218"/>
      <c r="IF351" s="218"/>
      <c r="IG351" s="218"/>
      <c r="IH351" s="218"/>
      <c r="II351" s="218"/>
      <c r="IJ351" s="218"/>
      <c r="IK351" s="218"/>
      <c r="IL351" s="218"/>
      <c r="IM351" s="218"/>
      <c r="IN351" s="218"/>
      <c r="IO351" s="218"/>
      <c r="IP351" s="218"/>
      <c r="IQ351" s="218"/>
      <c r="IR351" s="218"/>
      <c r="IS351" s="218"/>
      <c r="IT351" s="218"/>
      <c r="IU351" s="218"/>
      <c r="IV351" s="218"/>
      <c r="IW351" s="218"/>
    </row>
    <row r="352" customFormat="false" ht="15.75" hidden="false" customHeight="false" outlineLevel="0" collapsed="false">
      <c r="A352" s="228"/>
      <c r="B352" s="3"/>
      <c r="C352" s="3"/>
      <c r="E352" s="3"/>
      <c r="F352" s="3"/>
      <c r="G352" s="3"/>
      <c r="H352" s="3"/>
      <c r="I352" s="234"/>
      <c r="J352" s="235"/>
    </row>
    <row r="353" customFormat="false" ht="15.75" hidden="false" customHeight="false" outlineLevel="0" collapsed="false">
      <c r="A353" s="228"/>
      <c r="B353" s="3"/>
      <c r="C353" s="3"/>
      <c r="E353" s="3"/>
      <c r="F353" s="3"/>
      <c r="G353" s="3"/>
      <c r="H353" s="3"/>
      <c r="I353" s="234"/>
      <c r="J353" s="235"/>
    </row>
    <row r="354" customFormat="false" ht="15.75" hidden="false" customHeight="false" outlineLevel="0" collapsed="false">
      <c r="A354" s="228"/>
      <c r="B354" s="3"/>
      <c r="C354" s="3"/>
      <c r="E354" s="3"/>
      <c r="F354" s="3"/>
      <c r="G354" s="3"/>
      <c r="H354" s="3"/>
      <c r="I354" s="234"/>
      <c r="J354" s="235"/>
    </row>
    <row r="355" customFormat="false" ht="15.75" hidden="false" customHeight="false" outlineLevel="0" collapsed="false">
      <c r="A355" s="228"/>
      <c r="B355" s="3"/>
      <c r="C355" s="3"/>
      <c r="E355" s="3"/>
      <c r="F355" s="3"/>
      <c r="G355" s="3"/>
      <c r="H355" s="3"/>
      <c r="I355" s="234"/>
      <c r="J355" s="235"/>
    </row>
    <row r="356" customFormat="false" ht="15.75" hidden="false" customHeight="false" outlineLevel="0" collapsed="false">
      <c r="A356" s="228"/>
      <c r="B356" s="3"/>
      <c r="C356" s="3"/>
      <c r="E356" s="3"/>
      <c r="F356" s="3"/>
      <c r="G356" s="3"/>
      <c r="H356" s="3"/>
      <c r="I356" s="234"/>
      <c r="J356" s="235"/>
    </row>
    <row r="357" customFormat="false" ht="15.75" hidden="false" customHeight="false" outlineLevel="0" collapsed="false">
      <c r="A357" s="228"/>
      <c r="B357" s="3"/>
      <c r="C357" s="3"/>
      <c r="E357" s="3"/>
      <c r="F357" s="3"/>
      <c r="G357" s="3"/>
      <c r="H357" s="3"/>
      <c r="I357" s="234"/>
      <c r="J357" s="235"/>
    </row>
    <row r="358" customFormat="false" ht="15.75" hidden="false" customHeight="false" outlineLevel="0" collapsed="false">
      <c r="A358" s="228"/>
      <c r="B358" s="3"/>
      <c r="C358" s="3"/>
      <c r="E358" s="3"/>
      <c r="F358" s="3"/>
      <c r="G358" s="3"/>
      <c r="H358" s="3"/>
      <c r="I358" s="234"/>
      <c r="J358" s="235"/>
    </row>
    <row r="359" customFormat="false" ht="15.75" hidden="false" customHeight="false" outlineLevel="0" collapsed="false">
      <c r="A359" s="228"/>
      <c r="B359" s="3"/>
      <c r="C359" s="3"/>
      <c r="E359" s="3"/>
      <c r="F359" s="3"/>
      <c r="G359" s="3"/>
      <c r="H359" s="3"/>
      <c r="I359" s="234"/>
      <c r="J359" s="235"/>
    </row>
    <row r="360" customFormat="false" ht="15.75" hidden="false" customHeight="false" outlineLevel="0" collapsed="false">
      <c r="A360" s="228"/>
      <c r="B360" s="3"/>
      <c r="C360" s="3"/>
      <c r="E360" s="3"/>
      <c r="F360" s="3"/>
      <c r="G360" s="3"/>
      <c r="H360" s="3"/>
      <c r="I360" s="234"/>
      <c r="J360" s="235"/>
    </row>
    <row r="361" customFormat="false" ht="15.75" hidden="false" customHeight="false" outlineLevel="0" collapsed="false">
      <c r="A361" s="228"/>
      <c r="B361" s="3"/>
      <c r="C361" s="3"/>
      <c r="E361" s="3"/>
      <c r="F361" s="3"/>
      <c r="G361" s="3"/>
      <c r="H361" s="3"/>
      <c r="I361" s="234"/>
      <c r="J361" s="235"/>
    </row>
    <row r="362" customFormat="false" ht="15.75" hidden="false" customHeight="false" outlineLevel="0" collapsed="false">
      <c r="A362" s="228"/>
      <c r="B362" s="3"/>
      <c r="C362" s="3"/>
      <c r="E362" s="3"/>
      <c r="F362" s="3"/>
      <c r="G362" s="3"/>
      <c r="H362" s="3"/>
      <c r="I362" s="234"/>
      <c r="J362" s="235"/>
    </row>
    <row r="363" customFormat="false" ht="15.75" hidden="false" customHeight="false" outlineLevel="0" collapsed="false">
      <c r="A363" s="228"/>
      <c r="B363" s="3"/>
      <c r="C363" s="3"/>
      <c r="E363" s="3"/>
      <c r="F363" s="3"/>
      <c r="G363" s="3"/>
      <c r="H363" s="3"/>
      <c r="I363" s="234"/>
      <c r="J363" s="235"/>
    </row>
    <row r="364" customFormat="false" ht="15.75" hidden="false" customHeight="false" outlineLevel="0" collapsed="false">
      <c r="A364" s="228"/>
      <c r="B364" s="3"/>
      <c r="C364" s="3"/>
      <c r="E364" s="3"/>
      <c r="F364" s="3"/>
      <c r="G364" s="3"/>
      <c r="H364" s="3"/>
      <c r="I364" s="234"/>
      <c r="J364" s="235"/>
    </row>
    <row r="365" customFormat="false" ht="15.75" hidden="false" customHeight="false" outlineLevel="0" collapsed="false">
      <c r="A365" s="228"/>
      <c r="B365" s="3"/>
      <c r="C365" s="3"/>
      <c r="E365" s="3"/>
      <c r="F365" s="3"/>
      <c r="G365" s="3"/>
      <c r="H365" s="3"/>
      <c r="I365" s="234"/>
      <c r="J365" s="235"/>
    </row>
    <row r="366" customFormat="false" ht="15.75" hidden="false" customHeight="false" outlineLevel="0" collapsed="false">
      <c r="A366" s="228"/>
      <c r="B366" s="3"/>
      <c r="C366" s="3"/>
      <c r="E366" s="3"/>
      <c r="F366" s="3"/>
      <c r="G366" s="3"/>
      <c r="H366" s="3"/>
      <c r="I366" s="234"/>
      <c r="J366" s="235"/>
    </row>
    <row r="367" customFormat="false" ht="15.75" hidden="false" customHeight="false" outlineLevel="0" collapsed="false">
      <c r="A367" s="228"/>
      <c r="B367" s="3"/>
      <c r="C367" s="3"/>
      <c r="E367" s="3"/>
      <c r="F367" s="3"/>
      <c r="G367" s="3"/>
      <c r="H367" s="3"/>
      <c r="I367" s="234"/>
      <c r="J367" s="235"/>
    </row>
    <row r="368" customFormat="false" ht="15.75" hidden="false" customHeight="false" outlineLevel="0" collapsed="false">
      <c r="A368" s="228"/>
      <c r="B368" s="3"/>
      <c r="C368" s="3"/>
      <c r="E368" s="3"/>
      <c r="F368" s="3"/>
      <c r="G368" s="3"/>
      <c r="H368" s="3"/>
      <c r="I368" s="234"/>
      <c r="J368" s="235"/>
    </row>
    <row r="369" customFormat="false" ht="15.75" hidden="false" customHeight="false" outlineLevel="0" collapsed="false">
      <c r="A369" s="228"/>
      <c r="B369" s="3"/>
      <c r="C369" s="3"/>
      <c r="E369" s="3"/>
      <c r="F369" s="3"/>
      <c r="G369" s="3"/>
      <c r="H369" s="3"/>
      <c r="I369" s="234"/>
      <c r="J369" s="235"/>
    </row>
    <row r="370" customFormat="false" ht="15.75" hidden="false" customHeight="false" outlineLevel="0" collapsed="false">
      <c r="A370" s="228"/>
      <c r="B370" s="3"/>
      <c r="C370" s="3"/>
      <c r="E370" s="3"/>
      <c r="F370" s="3"/>
      <c r="G370" s="3"/>
      <c r="H370" s="3"/>
      <c r="I370" s="234"/>
      <c r="J370" s="235"/>
    </row>
    <row r="371" customFormat="false" ht="15.75" hidden="false" customHeight="false" outlineLevel="0" collapsed="false">
      <c r="A371" s="228"/>
      <c r="B371" s="3"/>
      <c r="C371" s="3"/>
      <c r="E371" s="3"/>
      <c r="F371" s="3"/>
      <c r="G371" s="3"/>
      <c r="H371" s="3"/>
      <c r="I371" s="234"/>
      <c r="J371" s="235"/>
    </row>
    <row r="372" customFormat="false" ht="15.75" hidden="false" customHeight="false" outlineLevel="0" collapsed="false">
      <c r="A372" s="228"/>
      <c r="B372" s="3"/>
      <c r="C372" s="3"/>
      <c r="E372" s="3"/>
      <c r="F372" s="3"/>
      <c r="G372" s="3"/>
      <c r="H372" s="3"/>
      <c r="I372" s="234"/>
      <c r="J372" s="235"/>
    </row>
    <row r="373" customFormat="false" ht="15.75" hidden="false" customHeight="false" outlineLevel="0" collapsed="false">
      <c r="A373" s="228"/>
      <c r="B373" s="3"/>
      <c r="C373" s="3"/>
      <c r="E373" s="3"/>
      <c r="F373" s="3"/>
      <c r="G373" s="3"/>
      <c r="H373" s="3"/>
      <c r="I373" s="234"/>
      <c r="J373" s="235"/>
    </row>
    <row r="374" customFormat="false" ht="15.75" hidden="false" customHeight="false" outlineLevel="0" collapsed="false">
      <c r="A374" s="228"/>
      <c r="B374" s="3"/>
      <c r="C374" s="3"/>
      <c r="E374" s="3"/>
      <c r="F374" s="3"/>
      <c r="G374" s="3"/>
      <c r="H374" s="3"/>
      <c r="I374" s="234"/>
      <c r="J374" s="235"/>
    </row>
    <row r="375" customFormat="false" ht="15.75" hidden="false" customHeight="false" outlineLevel="0" collapsed="false">
      <c r="A375" s="228"/>
      <c r="B375" s="3"/>
      <c r="C375" s="3"/>
      <c r="E375" s="3"/>
      <c r="F375" s="3"/>
      <c r="G375" s="3"/>
      <c r="H375" s="3"/>
      <c r="I375" s="234"/>
      <c r="J375" s="235"/>
    </row>
  </sheetData>
  <autoFilter ref="C1:C375"/>
  <mergeCells count="569">
    <mergeCell ref="B1:J1"/>
    <mergeCell ref="A2:J2"/>
    <mergeCell ref="A3:J3"/>
    <mergeCell ref="A4:J4"/>
    <mergeCell ref="A5:A7"/>
    <mergeCell ref="B5:B7"/>
    <mergeCell ref="C5:C7"/>
    <mergeCell ref="D5:D7"/>
    <mergeCell ref="E5:G5"/>
    <mergeCell ref="H5:J5"/>
    <mergeCell ref="E6:F7"/>
    <mergeCell ref="G6:G7"/>
    <mergeCell ref="H6:H7"/>
    <mergeCell ref="I6:I7"/>
    <mergeCell ref="J6:J7"/>
    <mergeCell ref="A9:J13"/>
    <mergeCell ref="A14:A18"/>
    <mergeCell ref="B14:B18"/>
    <mergeCell ref="C14:C18"/>
    <mergeCell ref="D14:D18"/>
    <mergeCell ref="E14:E15"/>
    <mergeCell ref="F14:F18"/>
    <mergeCell ref="G14:G18"/>
    <mergeCell ref="H14:H15"/>
    <mergeCell ref="I14:I15"/>
    <mergeCell ref="J14:J15"/>
    <mergeCell ref="E17:E18"/>
    <mergeCell ref="H17:H18"/>
    <mergeCell ref="I17:I18"/>
    <mergeCell ref="J17:J18"/>
    <mergeCell ref="A19:A23"/>
    <mergeCell ref="B19:B23"/>
    <mergeCell ref="C19:C23"/>
    <mergeCell ref="D19:D23"/>
    <mergeCell ref="E19:E20"/>
    <mergeCell ref="F19:F23"/>
    <mergeCell ref="G19:G23"/>
    <mergeCell ref="H19:H20"/>
    <mergeCell ref="I19:I20"/>
    <mergeCell ref="J19:J20"/>
    <mergeCell ref="E22:E23"/>
    <mergeCell ref="H22:H23"/>
    <mergeCell ref="I22:I23"/>
    <mergeCell ref="J22:J23"/>
    <mergeCell ref="A25:A29"/>
    <mergeCell ref="B25:B29"/>
    <mergeCell ref="C25:C29"/>
    <mergeCell ref="D25:D29"/>
    <mergeCell ref="E25:E26"/>
    <mergeCell ref="F25:F29"/>
    <mergeCell ref="G25:G29"/>
    <mergeCell ref="H25:H26"/>
    <mergeCell ref="I25:I26"/>
    <mergeCell ref="J25:J26"/>
    <mergeCell ref="E28:E29"/>
    <mergeCell ref="H28:H29"/>
    <mergeCell ref="I28:I29"/>
    <mergeCell ref="J28:J29"/>
    <mergeCell ref="A30:A34"/>
    <mergeCell ref="B30:B34"/>
    <mergeCell ref="C30:C34"/>
    <mergeCell ref="D30:D34"/>
    <mergeCell ref="E30:E31"/>
    <mergeCell ref="F30:F34"/>
    <mergeCell ref="G30:G34"/>
    <mergeCell ref="H30:H31"/>
    <mergeCell ref="I30:I31"/>
    <mergeCell ref="J30:J31"/>
    <mergeCell ref="E33:E34"/>
    <mergeCell ref="H33:H34"/>
    <mergeCell ref="I33:I34"/>
    <mergeCell ref="J33:J34"/>
    <mergeCell ref="A37:A41"/>
    <mergeCell ref="B37:B41"/>
    <mergeCell ref="C37:C41"/>
    <mergeCell ref="D37:D41"/>
    <mergeCell ref="E37:E38"/>
    <mergeCell ref="F37:F41"/>
    <mergeCell ref="G37:G41"/>
    <mergeCell ref="H37:H38"/>
    <mergeCell ref="I37:I38"/>
    <mergeCell ref="J37:J38"/>
    <mergeCell ref="E40:E41"/>
    <mergeCell ref="H40:H41"/>
    <mergeCell ref="I40:I41"/>
    <mergeCell ref="J40:J41"/>
    <mergeCell ref="A42:A46"/>
    <mergeCell ref="B42:B46"/>
    <mergeCell ref="C42:C46"/>
    <mergeCell ref="D42:D46"/>
    <mergeCell ref="E42:E43"/>
    <mergeCell ref="F42:F46"/>
    <mergeCell ref="G42:G46"/>
    <mergeCell ref="H42:H43"/>
    <mergeCell ref="I42:I43"/>
    <mergeCell ref="J42:J43"/>
    <mergeCell ref="E45:E46"/>
    <mergeCell ref="H45:H46"/>
    <mergeCell ref="I45:I46"/>
    <mergeCell ref="J45:J46"/>
    <mergeCell ref="A48:A52"/>
    <mergeCell ref="B48:B52"/>
    <mergeCell ref="C48:C52"/>
    <mergeCell ref="D48:D52"/>
    <mergeCell ref="E48:E49"/>
    <mergeCell ref="F48:F52"/>
    <mergeCell ref="G48:G52"/>
    <mergeCell ref="H48:H50"/>
    <mergeCell ref="I48:I50"/>
    <mergeCell ref="J48:J50"/>
    <mergeCell ref="E51:E52"/>
    <mergeCell ref="H51:H52"/>
    <mergeCell ref="I51:I52"/>
    <mergeCell ref="J51:J52"/>
    <mergeCell ref="A54:A58"/>
    <mergeCell ref="B54:B58"/>
    <mergeCell ref="C54:C58"/>
    <mergeCell ref="D54:D58"/>
    <mergeCell ref="E54:E55"/>
    <mergeCell ref="F54:F58"/>
    <mergeCell ref="G54:G58"/>
    <mergeCell ref="H54:H55"/>
    <mergeCell ref="I54:I55"/>
    <mergeCell ref="J54:J55"/>
    <mergeCell ref="E57:E58"/>
    <mergeCell ref="H57:H58"/>
    <mergeCell ref="I57:I58"/>
    <mergeCell ref="J57:J58"/>
    <mergeCell ref="A60:A62"/>
    <mergeCell ref="B60:B64"/>
    <mergeCell ref="C60:C64"/>
    <mergeCell ref="D60:D64"/>
    <mergeCell ref="E60:E61"/>
    <mergeCell ref="F60:F61"/>
    <mergeCell ref="G60:G61"/>
    <mergeCell ref="H60:H61"/>
    <mergeCell ref="I60:I61"/>
    <mergeCell ref="J60:J61"/>
    <mergeCell ref="E63:E64"/>
    <mergeCell ref="F63:F64"/>
    <mergeCell ref="G63:G64"/>
    <mergeCell ref="H63:H64"/>
    <mergeCell ref="I63:I64"/>
    <mergeCell ref="J63:J64"/>
    <mergeCell ref="A66:A70"/>
    <mergeCell ref="B66:B70"/>
    <mergeCell ref="C66:C70"/>
    <mergeCell ref="D66:D70"/>
    <mergeCell ref="E66:E67"/>
    <mergeCell ref="F66:F70"/>
    <mergeCell ref="G66:G70"/>
    <mergeCell ref="H66:H67"/>
    <mergeCell ref="I66:I67"/>
    <mergeCell ref="J66:J67"/>
    <mergeCell ref="E69:E70"/>
    <mergeCell ref="H69:H70"/>
    <mergeCell ref="I69:I70"/>
    <mergeCell ref="J69:J70"/>
    <mergeCell ref="A72:A76"/>
    <mergeCell ref="B72:B76"/>
    <mergeCell ref="C72:C76"/>
    <mergeCell ref="D72:D76"/>
    <mergeCell ref="E72:E73"/>
    <mergeCell ref="F72:F76"/>
    <mergeCell ref="G72:G76"/>
    <mergeCell ref="H72:H73"/>
    <mergeCell ref="I72:I73"/>
    <mergeCell ref="J72:J73"/>
    <mergeCell ref="E75:E76"/>
    <mergeCell ref="H75:H76"/>
    <mergeCell ref="I75:I76"/>
    <mergeCell ref="J75:J76"/>
    <mergeCell ref="A77:A81"/>
    <mergeCell ref="B77:B81"/>
    <mergeCell ref="C77:C81"/>
    <mergeCell ref="D77:D81"/>
    <mergeCell ref="E77:E78"/>
    <mergeCell ref="F77:F81"/>
    <mergeCell ref="G77:G81"/>
    <mergeCell ref="H77:H78"/>
    <mergeCell ref="I77:I78"/>
    <mergeCell ref="J77:J78"/>
    <mergeCell ref="E80:E81"/>
    <mergeCell ref="H80:H81"/>
    <mergeCell ref="I80:I81"/>
    <mergeCell ref="J80:J81"/>
    <mergeCell ref="A83:A87"/>
    <mergeCell ref="B83:B87"/>
    <mergeCell ref="C83:C87"/>
    <mergeCell ref="D83:D87"/>
    <mergeCell ref="E83:E85"/>
    <mergeCell ref="F83:F87"/>
    <mergeCell ref="G83:G87"/>
    <mergeCell ref="H83:H85"/>
    <mergeCell ref="I83:I85"/>
    <mergeCell ref="J83:J85"/>
    <mergeCell ref="E86:E87"/>
    <mergeCell ref="H86:H87"/>
    <mergeCell ref="I86:I87"/>
    <mergeCell ref="J86:J87"/>
    <mergeCell ref="A88:A92"/>
    <mergeCell ref="B88:B92"/>
    <mergeCell ref="C88:C92"/>
    <mergeCell ref="D88:D92"/>
    <mergeCell ref="E88:E89"/>
    <mergeCell ref="F88:F92"/>
    <mergeCell ref="G88:G92"/>
    <mergeCell ref="H88:H89"/>
    <mergeCell ref="I88:I89"/>
    <mergeCell ref="J88:J89"/>
    <mergeCell ref="E91:E92"/>
    <mergeCell ref="H91:H92"/>
    <mergeCell ref="I91:I92"/>
    <mergeCell ref="J91:J92"/>
    <mergeCell ref="A94:A98"/>
    <mergeCell ref="B94:B98"/>
    <mergeCell ref="C94:C98"/>
    <mergeCell ref="D94:D98"/>
    <mergeCell ref="E94:E96"/>
    <mergeCell ref="F94:F98"/>
    <mergeCell ref="G94:G98"/>
    <mergeCell ref="H94:H96"/>
    <mergeCell ref="I94:I96"/>
    <mergeCell ref="J94:J96"/>
    <mergeCell ref="O95:O102"/>
    <mergeCell ref="E97:E98"/>
    <mergeCell ref="H97:H98"/>
    <mergeCell ref="I97:I98"/>
    <mergeCell ref="J97:J98"/>
    <mergeCell ref="A99:A102"/>
    <mergeCell ref="B99:B102"/>
    <mergeCell ref="C99:C102"/>
    <mergeCell ref="D99:D102"/>
    <mergeCell ref="E99:E100"/>
    <mergeCell ref="F99:F102"/>
    <mergeCell ref="G99:G102"/>
    <mergeCell ref="H99:H100"/>
    <mergeCell ref="I99:I100"/>
    <mergeCell ref="J99:J100"/>
    <mergeCell ref="A104:A108"/>
    <mergeCell ref="B104:B108"/>
    <mergeCell ref="C104:C108"/>
    <mergeCell ref="D104:D108"/>
    <mergeCell ref="E104:E105"/>
    <mergeCell ref="F104:F108"/>
    <mergeCell ref="G104:G108"/>
    <mergeCell ref="H104:H105"/>
    <mergeCell ref="I104:I105"/>
    <mergeCell ref="J104:J105"/>
    <mergeCell ref="E107:E108"/>
    <mergeCell ref="H107:H108"/>
    <mergeCell ref="I107:I108"/>
    <mergeCell ref="J107:J108"/>
    <mergeCell ref="A110:A116"/>
    <mergeCell ref="B110:B116"/>
    <mergeCell ref="C110:C116"/>
    <mergeCell ref="D110:D116"/>
    <mergeCell ref="E110:E111"/>
    <mergeCell ref="F110:F116"/>
    <mergeCell ref="G110:G116"/>
    <mergeCell ref="H110:H111"/>
    <mergeCell ref="I110:I111"/>
    <mergeCell ref="J110:J111"/>
    <mergeCell ref="E112:E116"/>
    <mergeCell ref="H113:H116"/>
    <mergeCell ref="I113:I116"/>
    <mergeCell ref="J113:J116"/>
    <mergeCell ref="A118:A122"/>
    <mergeCell ref="B118:B122"/>
    <mergeCell ref="C118:C122"/>
    <mergeCell ref="D118:D122"/>
    <mergeCell ref="E118:E119"/>
    <mergeCell ref="F118:F122"/>
    <mergeCell ref="G118:G122"/>
    <mergeCell ref="H118:H119"/>
    <mergeCell ref="I118:I119"/>
    <mergeCell ref="J118:J119"/>
    <mergeCell ref="E121:E122"/>
    <mergeCell ref="H121:H122"/>
    <mergeCell ref="I121:I122"/>
    <mergeCell ref="J121:J122"/>
    <mergeCell ref="A124:J125"/>
    <mergeCell ref="A126:A130"/>
    <mergeCell ref="B126:B130"/>
    <mergeCell ref="C126:C130"/>
    <mergeCell ref="D126:D130"/>
    <mergeCell ref="E126:E128"/>
    <mergeCell ref="F126:F130"/>
    <mergeCell ref="G126:G130"/>
    <mergeCell ref="H126:H128"/>
    <mergeCell ref="I126:I128"/>
    <mergeCell ref="J126:J128"/>
    <mergeCell ref="E129:E130"/>
    <mergeCell ref="H129:H130"/>
    <mergeCell ref="I129:I130"/>
    <mergeCell ref="J129:J130"/>
    <mergeCell ref="A131:A135"/>
    <mergeCell ref="B131:B135"/>
    <mergeCell ref="C131:C135"/>
    <mergeCell ref="D131:D135"/>
    <mergeCell ref="E131:E133"/>
    <mergeCell ref="F131:F135"/>
    <mergeCell ref="G131:G135"/>
    <mergeCell ref="H131:H133"/>
    <mergeCell ref="I131:I133"/>
    <mergeCell ref="J131:J133"/>
    <mergeCell ref="E134:E135"/>
    <mergeCell ref="H134:H135"/>
    <mergeCell ref="I134:I135"/>
    <mergeCell ref="J134:J135"/>
    <mergeCell ref="A137:A141"/>
    <mergeCell ref="B137:B141"/>
    <mergeCell ref="C137:C141"/>
    <mergeCell ref="D137:D141"/>
    <mergeCell ref="E137:E139"/>
    <mergeCell ref="F137:F141"/>
    <mergeCell ref="G137:G141"/>
    <mergeCell ref="H137:H139"/>
    <mergeCell ref="I137:I139"/>
    <mergeCell ref="J137:J139"/>
    <mergeCell ref="E140:E141"/>
    <mergeCell ref="H140:H141"/>
    <mergeCell ref="I140:I141"/>
    <mergeCell ref="J140:J141"/>
    <mergeCell ref="A142:A146"/>
    <mergeCell ref="B142:B146"/>
    <mergeCell ref="C142:C146"/>
    <mergeCell ref="D142:D146"/>
    <mergeCell ref="E142:E144"/>
    <mergeCell ref="F142:F146"/>
    <mergeCell ref="G142:G146"/>
    <mergeCell ref="H142:H144"/>
    <mergeCell ref="I142:I144"/>
    <mergeCell ref="J142:J144"/>
    <mergeCell ref="E145:E146"/>
    <mergeCell ref="H145:H146"/>
    <mergeCell ref="I145:I146"/>
    <mergeCell ref="J145:J146"/>
    <mergeCell ref="A148:A152"/>
    <mergeCell ref="B148:B152"/>
    <mergeCell ref="C148:C152"/>
    <mergeCell ref="D148:D152"/>
    <mergeCell ref="E148:E150"/>
    <mergeCell ref="F148:F152"/>
    <mergeCell ref="G148:G152"/>
    <mergeCell ref="H148:H150"/>
    <mergeCell ref="I148:I150"/>
    <mergeCell ref="J148:J150"/>
    <mergeCell ref="E151:E152"/>
    <mergeCell ref="H151:H152"/>
    <mergeCell ref="I151:I152"/>
    <mergeCell ref="J151:J152"/>
    <mergeCell ref="A153:A157"/>
    <mergeCell ref="B153:B157"/>
    <mergeCell ref="C153:C157"/>
    <mergeCell ref="D153:D157"/>
    <mergeCell ref="E153:E155"/>
    <mergeCell ref="F153:F157"/>
    <mergeCell ref="G153:G157"/>
    <mergeCell ref="H153:H155"/>
    <mergeCell ref="I153:I155"/>
    <mergeCell ref="J153:J155"/>
    <mergeCell ref="E156:E157"/>
    <mergeCell ref="H156:H157"/>
    <mergeCell ref="I156:I157"/>
    <mergeCell ref="J156:J157"/>
    <mergeCell ref="A159:A163"/>
    <mergeCell ref="B159:B163"/>
    <mergeCell ref="C159:C163"/>
    <mergeCell ref="D159:D163"/>
    <mergeCell ref="E159:E163"/>
    <mergeCell ref="F159:F163"/>
    <mergeCell ref="G159:G163"/>
    <mergeCell ref="H159:H160"/>
    <mergeCell ref="I159:I160"/>
    <mergeCell ref="J159:J160"/>
    <mergeCell ref="H162:H163"/>
    <mergeCell ref="I162:I163"/>
    <mergeCell ref="J162:J163"/>
    <mergeCell ref="A164:A168"/>
    <mergeCell ref="B164:B168"/>
    <mergeCell ref="C164:C168"/>
    <mergeCell ref="D164:D168"/>
    <mergeCell ref="E164:E168"/>
    <mergeCell ref="F164:F168"/>
    <mergeCell ref="G164:G168"/>
    <mergeCell ref="H164:H165"/>
    <mergeCell ref="I164:I165"/>
    <mergeCell ref="J164:J165"/>
    <mergeCell ref="H167:H168"/>
    <mergeCell ref="I167:I168"/>
    <mergeCell ref="J167:J168"/>
    <mergeCell ref="A170:A174"/>
    <mergeCell ref="B170:B174"/>
    <mergeCell ref="C170:C174"/>
    <mergeCell ref="D170:D174"/>
    <mergeCell ref="E170:E174"/>
    <mergeCell ref="F170:F174"/>
    <mergeCell ref="G170:G174"/>
    <mergeCell ref="H170:H171"/>
    <mergeCell ref="I170:I171"/>
    <mergeCell ref="J170:J171"/>
    <mergeCell ref="H173:H174"/>
    <mergeCell ref="I173:I174"/>
    <mergeCell ref="J173:J174"/>
    <mergeCell ref="A175:A179"/>
    <mergeCell ref="B175:B179"/>
    <mergeCell ref="C175:C179"/>
    <mergeCell ref="D175:D179"/>
    <mergeCell ref="E175:E179"/>
    <mergeCell ref="F175:F179"/>
    <mergeCell ref="G175:G179"/>
    <mergeCell ref="H175:H176"/>
    <mergeCell ref="I175:I176"/>
    <mergeCell ref="J175:J176"/>
    <mergeCell ref="H178:H179"/>
    <mergeCell ref="I178:I179"/>
    <mergeCell ref="J178:J179"/>
    <mergeCell ref="A181:J181"/>
    <mergeCell ref="A185:A189"/>
    <mergeCell ref="B185:B189"/>
    <mergeCell ref="C185:C189"/>
    <mergeCell ref="D185:D189"/>
    <mergeCell ref="E185:E186"/>
    <mergeCell ref="F185:F189"/>
    <mergeCell ref="G185:G189"/>
    <mergeCell ref="H185:H186"/>
    <mergeCell ref="I185:I186"/>
    <mergeCell ref="J185:J186"/>
    <mergeCell ref="K185:K186"/>
    <mergeCell ref="L185:L186"/>
    <mergeCell ref="M185:M186"/>
    <mergeCell ref="E188:E189"/>
    <mergeCell ref="H188:H189"/>
    <mergeCell ref="I188:I189"/>
    <mergeCell ref="J188:J189"/>
    <mergeCell ref="A190:A194"/>
    <mergeCell ref="B190:B194"/>
    <mergeCell ref="C190:C194"/>
    <mergeCell ref="D190:D194"/>
    <mergeCell ref="E190:E191"/>
    <mergeCell ref="F190:F194"/>
    <mergeCell ref="G190:G194"/>
    <mergeCell ref="H190:H191"/>
    <mergeCell ref="I190:I191"/>
    <mergeCell ref="J190:J191"/>
    <mergeCell ref="E193:E194"/>
    <mergeCell ref="H193:H194"/>
    <mergeCell ref="I193:I194"/>
    <mergeCell ref="J193:J194"/>
    <mergeCell ref="A197:A200"/>
    <mergeCell ref="B197:B200"/>
    <mergeCell ref="C197:C200"/>
    <mergeCell ref="D197:D200"/>
    <mergeCell ref="F197:F200"/>
    <mergeCell ref="G197:G200"/>
    <mergeCell ref="H199:H200"/>
    <mergeCell ref="I199:I200"/>
    <mergeCell ref="J199:J200"/>
    <mergeCell ref="B203:B205"/>
    <mergeCell ref="C203:C205"/>
    <mergeCell ref="D203:D205"/>
    <mergeCell ref="F203:F205"/>
    <mergeCell ref="G203:G205"/>
    <mergeCell ref="A206:A210"/>
    <mergeCell ref="B206:B210"/>
    <mergeCell ref="C206:C210"/>
    <mergeCell ref="D206:D210"/>
    <mergeCell ref="E206:E207"/>
    <mergeCell ref="F206:F210"/>
    <mergeCell ref="G206:G210"/>
    <mergeCell ref="H206:H207"/>
    <mergeCell ref="I206:I207"/>
    <mergeCell ref="J206:J207"/>
    <mergeCell ref="E209:E210"/>
    <mergeCell ref="H209:H210"/>
    <mergeCell ref="I209:I210"/>
    <mergeCell ref="J209:J210"/>
    <mergeCell ref="A212:A216"/>
    <mergeCell ref="B212:B216"/>
    <mergeCell ref="C212:C216"/>
    <mergeCell ref="D212:D216"/>
    <mergeCell ref="E212:E214"/>
    <mergeCell ref="F212:F216"/>
    <mergeCell ref="G212:G216"/>
    <mergeCell ref="H212:H214"/>
    <mergeCell ref="I212:I214"/>
    <mergeCell ref="J212:J214"/>
    <mergeCell ref="E215:E216"/>
    <mergeCell ref="H215:H216"/>
    <mergeCell ref="I215:I216"/>
    <mergeCell ref="J215:J216"/>
    <mergeCell ref="A217:A221"/>
    <mergeCell ref="B217:B221"/>
    <mergeCell ref="C217:C221"/>
    <mergeCell ref="D217:D221"/>
    <mergeCell ref="E217:E219"/>
    <mergeCell ref="F217:F221"/>
    <mergeCell ref="G217:G221"/>
    <mergeCell ref="H217:H219"/>
    <mergeCell ref="I217:I219"/>
    <mergeCell ref="J217:J219"/>
    <mergeCell ref="K217:K219"/>
    <mergeCell ref="E220:E221"/>
    <mergeCell ref="H220:H221"/>
    <mergeCell ref="I220:I221"/>
    <mergeCell ref="J220:J221"/>
    <mergeCell ref="A224:A228"/>
    <mergeCell ref="B224:B228"/>
    <mergeCell ref="C224:C228"/>
    <mergeCell ref="D224:D228"/>
    <mergeCell ref="E224:E226"/>
    <mergeCell ref="F224:F228"/>
    <mergeCell ref="G224:G228"/>
    <mergeCell ref="H224:H226"/>
    <mergeCell ref="I224:I226"/>
    <mergeCell ref="J224:J226"/>
    <mergeCell ref="E227:E228"/>
    <mergeCell ref="H227:H228"/>
    <mergeCell ref="I227:I228"/>
    <mergeCell ref="J227:J228"/>
    <mergeCell ref="A231:J235"/>
    <mergeCell ref="A236:A240"/>
    <mergeCell ref="B236:B240"/>
    <mergeCell ref="C236:C240"/>
    <mergeCell ref="D236:D240"/>
    <mergeCell ref="E236:E238"/>
    <mergeCell ref="F236:F240"/>
    <mergeCell ref="G236:G240"/>
    <mergeCell ref="H236:H238"/>
    <mergeCell ref="I236:I238"/>
    <mergeCell ref="J236:J238"/>
    <mergeCell ref="E239:E240"/>
    <mergeCell ref="H239:H240"/>
    <mergeCell ref="I239:I240"/>
    <mergeCell ref="J239:J240"/>
    <mergeCell ref="A241:A244"/>
    <mergeCell ref="B241:B245"/>
    <mergeCell ref="C241:C244"/>
    <mergeCell ref="D241:D245"/>
    <mergeCell ref="E241:E243"/>
    <mergeCell ref="F241:F245"/>
    <mergeCell ref="G241:G245"/>
    <mergeCell ref="H241:H243"/>
    <mergeCell ref="I241:I243"/>
    <mergeCell ref="J241:J243"/>
    <mergeCell ref="E244:E245"/>
    <mergeCell ref="H244:H245"/>
    <mergeCell ref="I244:I245"/>
    <mergeCell ref="J244:J245"/>
    <mergeCell ref="B246:B250"/>
    <mergeCell ref="D246:D250"/>
    <mergeCell ref="E246:E250"/>
    <mergeCell ref="G246:G250"/>
    <mergeCell ref="H246:H250"/>
    <mergeCell ref="A251:A254"/>
    <mergeCell ref="B251:B254"/>
    <mergeCell ref="C251:C254"/>
    <mergeCell ref="D251:D254"/>
    <mergeCell ref="E251:E252"/>
    <mergeCell ref="F251:F254"/>
    <mergeCell ref="G251:G254"/>
    <mergeCell ref="H251:H252"/>
    <mergeCell ref="I251:I252"/>
    <mergeCell ref="J251:J252"/>
    <mergeCell ref="E254:E255"/>
    <mergeCell ref="A255:D255"/>
    <mergeCell ref="F255:H255"/>
    <mergeCell ref="I255:J255"/>
  </mergeCells>
  <printOptions headings="false" gridLines="false" gridLinesSet="true" horizontalCentered="true" verticalCentered="false"/>
  <pageMargins left="0.196527777777778" right="0.196527777777778" top="0.393055555555556" bottom="0.393055555555556" header="0.511811023622047" footer="0.511811023622047"/>
  <pageSetup paperSize="9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3" manualBreakCount="3">
    <brk id="184" man="true" max="16383" min="0"/>
    <brk id="189" man="true" max="16383" min="0"/>
    <brk id="214" man="true" max="16383" min="0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00"/>
    <pageSetUpPr fitToPage="false"/>
  </sheetPr>
  <dimension ref="A1:IW413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5.75" zeroHeight="false" outlineLevelRow="0" outlineLevelCol="0"/>
  <cols>
    <col collapsed="false" customWidth="true" hidden="false" outlineLevel="0" max="1" min="1" style="2" width="77"/>
    <col collapsed="false" customWidth="true" hidden="false" outlineLevel="0" max="2" min="2" style="2" width="44.71"/>
    <col collapsed="false" customWidth="true" hidden="false" outlineLevel="0" max="3" min="3" style="3" width="67.86"/>
    <col collapsed="false" customWidth="true" hidden="false" outlineLevel="0" max="4" min="4" style="2" width="29.42"/>
    <col collapsed="false" customWidth="true" hidden="false" outlineLevel="0" max="5" min="5" style="2" width="20.85"/>
    <col collapsed="false" customWidth="true" hidden="false" outlineLevel="0" max="6" min="6" style="2" width="27.42"/>
    <col collapsed="false" customWidth="true" hidden="false" outlineLevel="0" max="7" min="7" style="2" width="16.57"/>
    <col collapsed="false" customWidth="true" hidden="false" outlineLevel="0" max="8" min="8" style="236" width="14.14"/>
    <col collapsed="false" customWidth="true" hidden="false" outlineLevel="0" max="9" min="9" style="5" width="17"/>
    <col collapsed="false" customWidth="true" hidden="true" outlineLevel="0" max="10" min="10" style="6" width="15.29"/>
    <col collapsed="false" customWidth="true" hidden="true" outlineLevel="0" max="11" min="11" style="7" width="17.57"/>
    <col collapsed="false" customWidth="true" hidden="true" outlineLevel="0" max="12" min="12" style="8" width="14.29"/>
    <col collapsed="false" customWidth="true" hidden="true" outlineLevel="0" max="13" min="13" style="9" width="18"/>
    <col collapsed="false" customWidth="true" hidden="false" outlineLevel="0" max="14" min="14" style="2" width="2.29"/>
    <col collapsed="false" customWidth="true" hidden="false" outlineLevel="0" max="15" min="15" style="3" width="15.29"/>
    <col collapsed="false" customWidth="true" hidden="false" outlineLevel="0" max="16" min="16" style="3" width="13.29"/>
    <col collapsed="false" customWidth="true" hidden="false" outlineLevel="0" max="257" min="17" style="3" width="9"/>
  </cols>
  <sheetData>
    <row r="1" s="11" customFormat="true" ht="31.5" hidden="false" customHeight="true" outlineLevel="0" collapsed="false"/>
    <row r="2" s="11" customFormat="true" ht="31.5" hidden="false" customHeight="true" outlineLevel="0" collapsed="false"/>
    <row r="3" s="11" customFormat="true" ht="15.75" hidden="false" customHeight="false" outlineLevel="0" collapsed="false">
      <c r="B3" s="237"/>
      <c r="C3" s="237"/>
      <c r="D3" s="237"/>
      <c r="E3" s="237"/>
      <c r="F3" s="237"/>
      <c r="G3" s="237"/>
      <c r="H3" s="237"/>
      <c r="I3" s="237"/>
      <c r="J3" s="14"/>
      <c r="K3" s="14"/>
      <c r="L3" s="14"/>
      <c r="M3" s="14"/>
      <c r="N3" s="15"/>
    </row>
    <row r="4" s="11" customFormat="true" ht="24.75" hidden="false" customHeight="true" outlineLevel="0" collapsed="false">
      <c r="A4" s="238" t="s">
        <v>214</v>
      </c>
      <c r="B4" s="238"/>
      <c r="C4" s="238"/>
      <c r="D4" s="238"/>
      <c r="E4" s="238"/>
      <c r="F4" s="238"/>
      <c r="G4" s="238"/>
      <c r="H4" s="238"/>
      <c r="I4" s="238"/>
      <c r="J4" s="14"/>
      <c r="K4" s="14"/>
      <c r="L4" s="14"/>
      <c r="M4" s="14"/>
      <c r="N4" s="15"/>
    </row>
    <row r="5" s="11" customFormat="true" ht="90.75" hidden="false" customHeight="true" outlineLevel="0" collapsed="false">
      <c r="A5" s="239"/>
      <c r="B5" s="239"/>
      <c r="C5" s="239"/>
      <c r="D5" s="239"/>
      <c r="E5" s="239"/>
      <c r="F5" s="239"/>
      <c r="G5" s="239"/>
      <c r="H5" s="239"/>
      <c r="I5" s="239"/>
      <c r="J5" s="224"/>
      <c r="K5" s="225"/>
      <c r="L5" s="226"/>
      <c r="M5" s="240"/>
      <c r="N5" s="15"/>
    </row>
    <row r="6" s="11" customFormat="true" ht="52.5" hidden="false" customHeight="true" outlineLevel="0" collapsed="false">
      <c r="B6" s="241"/>
      <c r="C6" s="241"/>
      <c r="D6" s="241"/>
      <c r="E6" s="241"/>
      <c r="F6" s="241"/>
      <c r="G6" s="241"/>
      <c r="H6" s="241"/>
      <c r="I6" s="241"/>
      <c r="J6" s="242"/>
      <c r="K6" s="242"/>
      <c r="L6" s="242"/>
      <c r="M6" s="242"/>
      <c r="N6" s="152"/>
    </row>
    <row r="7" s="11" customFormat="true" ht="52.5" hidden="false" customHeight="true" outlineLevel="0" collapsed="false">
      <c r="A7" s="31" t="s">
        <v>5</v>
      </c>
      <c r="B7" s="243" t="s">
        <v>6</v>
      </c>
      <c r="C7" s="31" t="s">
        <v>7</v>
      </c>
      <c r="D7" s="41" t="s">
        <v>8</v>
      </c>
      <c r="E7" s="41"/>
      <c r="F7" s="41"/>
      <c r="G7" s="41" t="s">
        <v>215</v>
      </c>
      <c r="H7" s="41" t="s">
        <v>10</v>
      </c>
      <c r="I7" s="41"/>
      <c r="J7" s="20" t="s">
        <v>11</v>
      </c>
      <c r="K7" s="21" t="s">
        <v>12</v>
      </c>
      <c r="L7" s="22"/>
      <c r="M7" s="23" t="s">
        <v>13</v>
      </c>
      <c r="N7" s="24"/>
    </row>
    <row r="8" s="35" customFormat="true" ht="15" hidden="false" customHeight="true" outlineLevel="0" collapsed="false">
      <c r="A8" s="31"/>
      <c r="B8" s="31"/>
      <c r="C8" s="31"/>
      <c r="D8" s="31" t="s">
        <v>14</v>
      </c>
      <c r="E8" s="31"/>
      <c r="F8" s="31" t="s">
        <v>15</v>
      </c>
      <c r="G8" s="244" t="s">
        <v>16</v>
      </c>
      <c r="H8" s="244" t="s">
        <v>17</v>
      </c>
      <c r="I8" s="244" t="s">
        <v>18</v>
      </c>
      <c r="J8" s="26"/>
      <c r="K8" s="27"/>
      <c r="L8" s="28"/>
      <c r="M8" s="29"/>
      <c r="N8" s="24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</row>
    <row r="9" s="35" customFormat="true" ht="95.25" hidden="false" customHeight="true" outlineLevel="0" collapsed="false">
      <c r="A9" s="31"/>
      <c r="B9" s="31"/>
      <c r="C9" s="31"/>
      <c r="D9" s="31" t="s">
        <v>16</v>
      </c>
      <c r="E9" s="31" t="s">
        <v>19</v>
      </c>
      <c r="F9" s="31"/>
      <c r="G9" s="244"/>
      <c r="H9" s="244"/>
      <c r="I9" s="244"/>
      <c r="J9" s="26"/>
      <c r="K9" s="27"/>
      <c r="L9" s="28"/>
      <c r="M9" s="29"/>
      <c r="N9" s="24"/>
      <c r="O9" s="245"/>
    </row>
    <row r="10" s="35" customFormat="true" ht="15.75" hidden="false" customHeight="false" outlineLevel="0" collapsed="false">
      <c r="A10" s="31" t="n">
        <v>1</v>
      </c>
      <c r="B10" s="31" t="n">
        <v>2</v>
      </c>
      <c r="C10" s="31" t="n">
        <v>3</v>
      </c>
      <c r="D10" s="31" t="n">
        <v>4</v>
      </c>
      <c r="E10" s="31" t="n">
        <v>5</v>
      </c>
      <c r="F10" s="31" t="n">
        <v>6</v>
      </c>
      <c r="G10" s="31" t="n">
        <v>7</v>
      </c>
      <c r="H10" s="31" t="n">
        <v>8</v>
      </c>
      <c r="I10" s="31" t="n">
        <v>9</v>
      </c>
      <c r="J10" s="26"/>
      <c r="K10" s="27"/>
      <c r="L10" s="28"/>
      <c r="M10" s="29"/>
      <c r="N10" s="33"/>
    </row>
    <row r="11" s="35" customFormat="true" ht="15" hidden="false" customHeight="true" outlineLevel="0" collapsed="false">
      <c r="A11" s="246" t="s">
        <v>21</v>
      </c>
      <c r="B11" s="246"/>
      <c r="C11" s="247" t="s">
        <v>23</v>
      </c>
      <c r="D11" s="248" t="s">
        <v>24</v>
      </c>
      <c r="E11" s="249" t="n">
        <v>94604.4</v>
      </c>
      <c r="F11" s="250"/>
      <c r="G11" s="251" t="s">
        <v>26</v>
      </c>
      <c r="H11" s="251"/>
      <c r="I11" s="252"/>
      <c r="J11" s="37" t="n">
        <f aca="false">J27+J39+J74+J91+J102+J165</f>
        <v>94604.4</v>
      </c>
      <c r="K11" s="37" t="n">
        <f aca="false">K27+K39+K74+K91+K102+K165</f>
        <v>757014.1</v>
      </c>
      <c r="L11" s="37" t="n">
        <f aca="false">L27+L39+L74+L91+L102+L165</f>
        <v>0</v>
      </c>
      <c r="M11" s="38" t="n">
        <f aca="false">M27+M39+M74+M91+M102+M165</f>
        <v>107370</v>
      </c>
      <c r="N11" s="253"/>
    </row>
    <row r="12" s="35" customFormat="true" ht="15" hidden="false" customHeight="true" outlineLevel="0" collapsed="false">
      <c r="A12" s="246"/>
      <c r="B12" s="246"/>
      <c r="C12" s="247"/>
      <c r="D12" s="248"/>
      <c r="E12" s="249" t="n">
        <v>0</v>
      </c>
      <c r="F12" s="250"/>
      <c r="G12" s="251" t="s">
        <v>27</v>
      </c>
      <c r="H12" s="251"/>
      <c r="I12" s="252"/>
      <c r="J12" s="37" t="n">
        <f aca="false">J28+J40+J75+J92+J103+J166</f>
        <v>0</v>
      </c>
      <c r="K12" s="37" t="n">
        <f aca="false">K28+K40+K75+K92+K103+K166</f>
        <v>0</v>
      </c>
      <c r="L12" s="37" t="n">
        <f aca="false">L28+L40+L75+L92+L103+L166</f>
        <v>0</v>
      </c>
      <c r="M12" s="38" t="n">
        <f aca="false">M28+M40+M75+M92+M103+M166</f>
        <v>0</v>
      </c>
      <c r="N12" s="253"/>
      <c r="O12" s="245"/>
    </row>
    <row r="13" s="11" customFormat="true" ht="15.75" hidden="false" customHeight="false" outlineLevel="0" collapsed="false">
      <c r="A13" s="246"/>
      <c r="B13" s="246"/>
      <c r="C13" s="247"/>
      <c r="D13" s="248" t="s">
        <v>28</v>
      </c>
      <c r="E13" s="249" t="n">
        <v>50491.8</v>
      </c>
      <c r="F13" s="250"/>
      <c r="G13" s="251" t="s">
        <v>29</v>
      </c>
      <c r="H13" s="251"/>
      <c r="I13" s="252"/>
      <c r="J13" s="37" t="n">
        <f aca="false">J29+J41+J76+J93+J104+J167</f>
        <v>50491.8</v>
      </c>
      <c r="K13" s="37" t="n">
        <f aca="false">K29+K41+K76+K93+K104+K167</f>
        <v>353980.8</v>
      </c>
      <c r="L13" s="37" t="n">
        <f aca="false">L29+L41+L76+L93+L104+L167</f>
        <v>0</v>
      </c>
      <c r="M13" s="38" t="n">
        <f aca="false">M29+M41+M76+M93+M104+M167</f>
        <v>0</v>
      </c>
      <c r="N13" s="253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35"/>
      <c r="CV13" s="35"/>
      <c r="CW13" s="35"/>
      <c r="CX13" s="35"/>
      <c r="CY13" s="35"/>
      <c r="CZ13" s="35"/>
      <c r="DA13" s="35"/>
      <c r="DB13" s="35"/>
      <c r="DC13" s="35"/>
      <c r="DD13" s="35"/>
      <c r="DE13" s="35"/>
      <c r="DF13" s="35"/>
      <c r="DG13" s="35"/>
      <c r="DH13" s="35"/>
      <c r="DI13" s="35"/>
      <c r="DJ13" s="35"/>
      <c r="DK13" s="35"/>
      <c r="DL13" s="35"/>
      <c r="DM13" s="35"/>
      <c r="DN13" s="35"/>
      <c r="DO13" s="35"/>
      <c r="DP13" s="35"/>
      <c r="DQ13" s="35"/>
      <c r="DR13" s="35"/>
      <c r="DS13" s="35"/>
      <c r="DT13" s="35"/>
      <c r="DU13" s="35"/>
      <c r="DV13" s="35"/>
      <c r="DW13" s="35"/>
      <c r="DX13" s="35"/>
      <c r="DY13" s="35"/>
      <c r="DZ13" s="35"/>
      <c r="EA13" s="35"/>
      <c r="EB13" s="35"/>
      <c r="EC13" s="35"/>
      <c r="ED13" s="35"/>
      <c r="EE13" s="35"/>
      <c r="EF13" s="35"/>
      <c r="EG13" s="35"/>
      <c r="EH13" s="35"/>
      <c r="EI13" s="35"/>
      <c r="EJ13" s="35"/>
      <c r="EK13" s="35"/>
      <c r="EL13" s="35"/>
      <c r="EM13" s="35"/>
      <c r="EN13" s="35"/>
      <c r="EO13" s="35"/>
      <c r="EP13" s="35"/>
      <c r="EQ13" s="35"/>
      <c r="ER13" s="35"/>
      <c r="ES13" s="35"/>
      <c r="ET13" s="35"/>
      <c r="EU13" s="35"/>
      <c r="EV13" s="35"/>
      <c r="EW13" s="35"/>
      <c r="EX13" s="35"/>
      <c r="EY13" s="35"/>
      <c r="EZ13" s="35"/>
      <c r="FA13" s="35"/>
      <c r="FB13" s="35"/>
      <c r="FC13" s="35"/>
      <c r="FD13" s="35"/>
      <c r="FE13" s="35"/>
      <c r="FF13" s="35"/>
      <c r="FG13" s="35"/>
      <c r="FH13" s="35"/>
      <c r="FI13" s="35"/>
      <c r="FJ13" s="35"/>
      <c r="FK13" s="35"/>
      <c r="FL13" s="35"/>
      <c r="FM13" s="35"/>
      <c r="FN13" s="35"/>
      <c r="FO13" s="35"/>
      <c r="FP13" s="35"/>
      <c r="FQ13" s="35"/>
      <c r="FR13" s="35"/>
      <c r="FS13" s="35"/>
      <c r="FT13" s="35"/>
      <c r="FU13" s="35"/>
      <c r="FV13" s="35"/>
      <c r="FW13" s="35"/>
      <c r="FX13" s="35"/>
      <c r="FY13" s="35"/>
      <c r="FZ13" s="35"/>
      <c r="GA13" s="35"/>
      <c r="GB13" s="35"/>
      <c r="GC13" s="35"/>
      <c r="GD13" s="35"/>
      <c r="GE13" s="35"/>
      <c r="GF13" s="35"/>
      <c r="GG13" s="35"/>
      <c r="GH13" s="35"/>
      <c r="GI13" s="35"/>
      <c r="GJ13" s="35"/>
      <c r="GK13" s="35"/>
      <c r="GL13" s="35"/>
      <c r="GM13" s="35"/>
      <c r="GN13" s="35"/>
      <c r="GO13" s="35"/>
      <c r="GP13" s="35"/>
      <c r="GQ13" s="35"/>
      <c r="GR13" s="35"/>
      <c r="GS13" s="35"/>
      <c r="GT13" s="35"/>
      <c r="GU13" s="35"/>
      <c r="GV13" s="35"/>
      <c r="GW13" s="35"/>
      <c r="GX13" s="35"/>
      <c r="GY13" s="35"/>
      <c r="GZ13" s="35"/>
      <c r="HA13" s="35"/>
      <c r="HB13" s="35"/>
      <c r="HC13" s="35"/>
      <c r="HD13" s="35"/>
      <c r="HE13" s="35"/>
      <c r="HF13" s="35"/>
      <c r="HG13" s="35"/>
      <c r="HH13" s="35"/>
      <c r="HI13" s="35"/>
      <c r="HJ13" s="35"/>
      <c r="HK13" s="35"/>
      <c r="HL13" s="35"/>
      <c r="HM13" s="35"/>
      <c r="HN13" s="35"/>
      <c r="HO13" s="35"/>
      <c r="HP13" s="35"/>
      <c r="HQ13" s="35"/>
      <c r="HR13" s="35"/>
      <c r="HS13" s="35"/>
      <c r="HT13" s="35"/>
      <c r="HU13" s="35"/>
      <c r="HV13" s="35"/>
      <c r="HW13" s="35"/>
      <c r="HX13" s="35"/>
      <c r="HY13" s="35"/>
      <c r="HZ13" s="35"/>
      <c r="IA13" s="35"/>
      <c r="IB13" s="35"/>
      <c r="IC13" s="35"/>
      <c r="ID13" s="35"/>
      <c r="IE13" s="35"/>
      <c r="IF13" s="35"/>
      <c r="IG13" s="35"/>
      <c r="IH13" s="35"/>
      <c r="II13" s="35"/>
      <c r="IJ13" s="35"/>
      <c r="IK13" s="35"/>
      <c r="IL13" s="35"/>
      <c r="IM13" s="35"/>
      <c r="IN13" s="35"/>
      <c r="IO13" s="35"/>
      <c r="IP13" s="35"/>
      <c r="IQ13" s="35"/>
      <c r="IR13" s="35"/>
      <c r="IS13" s="35"/>
      <c r="IT13" s="35"/>
      <c r="IU13" s="35"/>
      <c r="IV13" s="35"/>
      <c r="IW13" s="35"/>
    </row>
    <row r="14" s="11" customFormat="true" ht="15.75" hidden="false" customHeight="true" outlineLevel="0" collapsed="false">
      <c r="A14" s="246"/>
      <c r="B14" s="246"/>
      <c r="C14" s="247"/>
      <c r="D14" s="248" t="s">
        <v>30</v>
      </c>
      <c r="E14" s="249" t="n">
        <v>44112.6</v>
      </c>
      <c r="F14" s="250"/>
      <c r="G14" s="251" t="s">
        <v>30</v>
      </c>
      <c r="H14" s="251"/>
      <c r="I14" s="252"/>
      <c r="J14" s="37" t="n">
        <f aca="false">J30+J42+J77+J94+J105+J168</f>
        <v>44112.6</v>
      </c>
      <c r="K14" s="37" t="n">
        <f aca="false">K30+K42+K77+K94+K105+K168</f>
        <v>403033.3</v>
      </c>
      <c r="L14" s="37" t="n">
        <f aca="false">L30+L42+L77+L94+L105+L168</f>
        <v>0</v>
      </c>
      <c r="M14" s="38" t="n">
        <f aca="false">M30+M42+M77+M94+M105+M168</f>
        <v>107370</v>
      </c>
      <c r="N14" s="253"/>
    </row>
    <row r="15" s="11" customFormat="true" ht="15.75" hidden="false" customHeight="false" outlineLevel="0" collapsed="false">
      <c r="A15" s="246"/>
      <c r="B15" s="246"/>
      <c r="C15" s="247"/>
      <c r="D15" s="248"/>
      <c r="E15" s="249" t="n">
        <v>0</v>
      </c>
      <c r="F15" s="250"/>
      <c r="G15" s="251" t="s">
        <v>31</v>
      </c>
      <c r="H15" s="251"/>
      <c r="I15" s="252"/>
      <c r="J15" s="37" t="n">
        <f aca="false">J31+J43+J78+J95+J106+J169</f>
        <v>0</v>
      </c>
      <c r="K15" s="37" t="n">
        <f aca="false">K31+K43+K78+K95+K106+K169</f>
        <v>0</v>
      </c>
      <c r="L15" s="37" t="n">
        <f aca="false">L31+L43+L78+L95+L106+L169</f>
        <v>0</v>
      </c>
      <c r="M15" s="38" t="n">
        <f aca="false">M31+M43+M78+M95+M106+M169</f>
        <v>0</v>
      </c>
      <c r="N15" s="253"/>
    </row>
    <row r="16" s="11" customFormat="true" ht="15" hidden="false" customHeight="true" outlineLevel="0" collapsed="false">
      <c r="A16" s="254" t="s">
        <v>32</v>
      </c>
      <c r="B16" s="254"/>
      <c r="C16" s="255" t="s">
        <v>216</v>
      </c>
      <c r="D16" s="256" t="s">
        <v>24</v>
      </c>
      <c r="E16" s="256"/>
      <c r="F16" s="255"/>
      <c r="G16" s="257" t="s">
        <v>26</v>
      </c>
      <c r="H16" s="257"/>
      <c r="I16" s="258"/>
      <c r="J16" s="37"/>
      <c r="K16" s="47"/>
      <c r="L16" s="48"/>
      <c r="M16" s="49"/>
      <c r="N16" s="50"/>
    </row>
    <row r="17" s="11" customFormat="true" ht="15" hidden="false" customHeight="true" outlineLevel="0" collapsed="false">
      <c r="A17" s="254"/>
      <c r="B17" s="254"/>
      <c r="C17" s="255"/>
      <c r="D17" s="256"/>
      <c r="E17" s="256"/>
      <c r="F17" s="255"/>
      <c r="G17" s="257" t="s">
        <v>27</v>
      </c>
      <c r="H17" s="257"/>
      <c r="I17" s="258"/>
      <c r="J17" s="37"/>
      <c r="K17" s="47"/>
      <c r="L17" s="48"/>
      <c r="M17" s="49"/>
      <c r="N17" s="50"/>
    </row>
    <row r="18" s="11" customFormat="true" ht="15.75" hidden="false" customHeight="false" outlineLevel="0" collapsed="false">
      <c r="A18" s="254"/>
      <c r="B18" s="254"/>
      <c r="C18" s="255"/>
      <c r="D18" s="256" t="s">
        <v>28</v>
      </c>
      <c r="E18" s="256"/>
      <c r="F18" s="259"/>
      <c r="G18" s="257" t="s">
        <v>29</v>
      </c>
      <c r="H18" s="257"/>
      <c r="I18" s="258"/>
      <c r="J18" s="37"/>
      <c r="K18" s="47"/>
      <c r="L18" s="48"/>
      <c r="M18" s="49"/>
      <c r="N18" s="50"/>
    </row>
    <row r="19" s="11" customFormat="true" ht="30" hidden="false" customHeight="true" outlineLevel="0" collapsed="false">
      <c r="A19" s="254"/>
      <c r="B19" s="254"/>
      <c r="C19" s="255"/>
      <c r="D19" s="256" t="s">
        <v>30</v>
      </c>
      <c r="E19" s="256"/>
      <c r="F19" s="259"/>
      <c r="G19" s="257" t="s">
        <v>30</v>
      </c>
      <c r="H19" s="257"/>
      <c r="I19" s="258"/>
      <c r="J19" s="37"/>
      <c r="K19" s="47"/>
      <c r="L19" s="48"/>
      <c r="M19" s="49"/>
      <c r="N19" s="50"/>
    </row>
    <row r="20" s="11" customFormat="true" ht="15.75" hidden="false" customHeight="false" outlineLevel="0" collapsed="false">
      <c r="A20" s="254"/>
      <c r="B20" s="254"/>
      <c r="C20" s="255"/>
      <c r="D20" s="256"/>
      <c r="E20" s="256"/>
      <c r="F20" s="259"/>
      <c r="G20" s="257" t="s">
        <v>31</v>
      </c>
      <c r="H20" s="257"/>
      <c r="I20" s="258"/>
      <c r="J20" s="37"/>
      <c r="K20" s="47"/>
      <c r="L20" s="48"/>
      <c r="M20" s="49"/>
      <c r="N20" s="50"/>
    </row>
    <row r="21" s="11" customFormat="true" ht="15" hidden="false" customHeight="true" outlineLevel="0" collapsed="false">
      <c r="A21" s="260" t="s">
        <v>35</v>
      </c>
      <c r="B21" s="260"/>
      <c r="C21" s="31" t="s">
        <v>217</v>
      </c>
      <c r="D21" s="256" t="s">
        <v>24</v>
      </c>
      <c r="E21" s="256"/>
      <c r="F21" s="259"/>
      <c r="G21" s="257" t="s">
        <v>26</v>
      </c>
      <c r="H21" s="257"/>
      <c r="I21" s="258"/>
      <c r="J21" s="37"/>
      <c r="K21" s="47"/>
      <c r="L21" s="48"/>
      <c r="M21" s="49"/>
      <c r="N21" s="58"/>
    </row>
    <row r="22" s="11" customFormat="true" ht="15" hidden="false" customHeight="true" outlineLevel="0" collapsed="false">
      <c r="A22" s="260"/>
      <c r="B22" s="260"/>
      <c r="C22" s="31"/>
      <c r="D22" s="256"/>
      <c r="E22" s="256"/>
      <c r="F22" s="259"/>
      <c r="G22" s="257" t="s">
        <v>27</v>
      </c>
      <c r="H22" s="257"/>
      <c r="I22" s="258"/>
      <c r="J22" s="37"/>
      <c r="K22" s="47"/>
      <c r="L22" s="48"/>
      <c r="M22" s="49"/>
      <c r="N22" s="58"/>
    </row>
    <row r="23" s="11" customFormat="true" ht="15.75" hidden="false" customHeight="false" outlineLevel="0" collapsed="false">
      <c r="A23" s="260"/>
      <c r="B23" s="260"/>
      <c r="C23" s="31"/>
      <c r="D23" s="256" t="s">
        <v>28</v>
      </c>
      <c r="E23" s="256"/>
      <c r="F23" s="259"/>
      <c r="G23" s="257" t="s">
        <v>29</v>
      </c>
      <c r="H23" s="257"/>
      <c r="I23" s="258"/>
      <c r="J23" s="37"/>
      <c r="K23" s="47"/>
      <c r="L23" s="48"/>
      <c r="M23" s="49"/>
      <c r="N23" s="58"/>
    </row>
    <row r="24" s="11" customFormat="true" ht="15" hidden="false" customHeight="true" outlineLevel="0" collapsed="false">
      <c r="A24" s="260"/>
      <c r="B24" s="260"/>
      <c r="C24" s="31"/>
      <c r="D24" s="256" t="s">
        <v>30</v>
      </c>
      <c r="E24" s="256"/>
      <c r="F24" s="259"/>
      <c r="G24" s="257" t="s">
        <v>30</v>
      </c>
      <c r="H24" s="257"/>
      <c r="I24" s="258"/>
      <c r="J24" s="37"/>
      <c r="K24" s="47"/>
      <c r="L24" s="48"/>
      <c r="M24" s="49"/>
      <c r="N24" s="58"/>
    </row>
    <row r="25" s="11" customFormat="true" ht="15.75" hidden="false" customHeight="true" outlineLevel="0" collapsed="false">
      <c r="A25" s="260"/>
      <c r="B25" s="260"/>
      <c r="C25" s="31"/>
      <c r="D25" s="256"/>
      <c r="E25" s="256"/>
      <c r="F25" s="259"/>
      <c r="G25" s="257" t="s">
        <v>31</v>
      </c>
      <c r="H25" s="257"/>
      <c r="I25" s="258"/>
      <c r="J25" s="37"/>
      <c r="K25" s="47"/>
      <c r="L25" s="48"/>
      <c r="M25" s="49"/>
      <c r="N25" s="58"/>
    </row>
    <row r="26" s="11" customFormat="true" ht="95.25" hidden="false" customHeight="true" outlineLevel="0" collapsed="false">
      <c r="A26" s="261" t="s">
        <v>38</v>
      </c>
      <c r="B26" s="261"/>
      <c r="C26" s="262" t="s">
        <v>217</v>
      </c>
      <c r="D26" s="31" t="s">
        <v>25</v>
      </c>
      <c r="E26" s="31" t="s">
        <v>25</v>
      </c>
      <c r="F26" s="31" t="s">
        <v>25</v>
      </c>
      <c r="G26" s="31" t="s">
        <v>25</v>
      </c>
      <c r="H26" s="31" t="s">
        <v>25</v>
      </c>
      <c r="I26" s="263" t="s">
        <v>25</v>
      </c>
      <c r="J26" s="26"/>
      <c r="K26" s="27"/>
      <c r="L26" s="28"/>
      <c r="M26" s="29"/>
      <c r="N26" s="63"/>
    </row>
    <row r="27" s="11" customFormat="true" ht="15" hidden="false" customHeight="true" outlineLevel="0" collapsed="false">
      <c r="A27" s="254" t="s">
        <v>39</v>
      </c>
      <c r="B27" s="254"/>
      <c r="C27" s="255" t="s">
        <v>217</v>
      </c>
      <c r="D27" s="256" t="s">
        <v>24</v>
      </c>
      <c r="E27" s="256"/>
      <c r="F27" s="259"/>
      <c r="G27" s="257" t="s">
        <v>26</v>
      </c>
      <c r="H27" s="257"/>
      <c r="I27" s="258"/>
      <c r="J27" s="37" t="n">
        <f aca="false">J28+J29+J30+J31</f>
        <v>0</v>
      </c>
      <c r="K27" s="47" t="n">
        <f aca="false">K28+K29+K30+K31</f>
        <v>0</v>
      </c>
      <c r="L27" s="48" t="n">
        <f aca="false">L28+L29+L30+L31</f>
        <v>0</v>
      </c>
      <c r="M27" s="65" t="n">
        <f aca="false">M28+M29+M30+M31</f>
        <v>0</v>
      </c>
      <c r="N27" s="50"/>
    </row>
    <row r="28" s="11" customFormat="true" ht="34.5" hidden="false" customHeight="true" outlineLevel="0" collapsed="false">
      <c r="A28" s="254"/>
      <c r="B28" s="254"/>
      <c r="C28" s="255"/>
      <c r="D28" s="256"/>
      <c r="E28" s="256"/>
      <c r="F28" s="259"/>
      <c r="G28" s="257" t="s">
        <v>27</v>
      </c>
      <c r="H28" s="257"/>
      <c r="I28" s="258"/>
      <c r="J28" s="37"/>
      <c r="K28" s="47"/>
      <c r="L28" s="48"/>
      <c r="M28" s="49"/>
      <c r="N28" s="50"/>
    </row>
    <row r="29" s="11" customFormat="true" ht="15.75" hidden="false" customHeight="false" outlineLevel="0" collapsed="false">
      <c r="A29" s="254"/>
      <c r="B29" s="254"/>
      <c r="C29" s="255"/>
      <c r="D29" s="256" t="s">
        <v>28</v>
      </c>
      <c r="E29" s="256"/>
      <c r="F29" s="259"/>
      <c r="G29" s="257" t="s">
        <v>29</v>
      </c>
      <c r="H29" s="257"/>
      <c r="I29" s="258"/>
      <c r="J29" s="37"/>
      <c r="K29" s="47"/>
      <c r="L29" s="48"/>
      <c r="M29" s="49"/>
      <c r="N29" s="50"/>
    </row>
    <row r="30" s="11" customFormat="true" ht="15.75" hidden="false" customHeight="true" outlineLevel="0" collapsed="false">
      <c r="A30" s="254"/>
      <c r="B30" s="254"/>
      <c r="C30" s="255"/>
      <c r="D30" s="256" t="s">
        <v>30</v>
      </c>
      <c r="E30" s="256"/>
      <c r="F30" s="259"/>
      <c r="G30" s="257" t="s">
        <v>30</v>
      </c>
      <c r="H30" s="257"/>
      <c r="I30" s="258"/>
      <c r="J30" s="37"/>
      <c r="K30" s="47"/>
      <c r="L30" s="48"/>
      <c r="M30" s="49"/>
      <c r="N30" s="50"/>
    </row>
    <row r="31" s="11" customFormat="true" ht="15.75" hidden="false" customHeight="false" outlineLevel="0" collapsed="false">
      <c r="A31" s="254"/>
      <c r="B31" s="254"/>
      <c r="C31" s="255"/>
      <c r="D31" s="256"/>
      <c r="E31" s="256"/>
      <c r="F31" s="259"/>
      <c r="G31" s="257" t="s">
        <v>31</v>
      </c>
      <c r="H31" s="257"/>
      <c r="I31" s="258"/>
      <c r="J31" s="37"/>
      <c r="K31" s="47"/>
      <c r="L31" s="48"/>
      <c r="M31" s="49"/>
      <c r="N31" s="50"/>
    </row>
    <row r="32" s="11" customFormat="true" ht="15" hidden="false" customHeight="true" outlineLevel="0" collapsed="false">
      <c r="A32" s="260" t="s">
        <v>41</v>
      </c>
      <c r="B32" s="260"/>
      <c r="C32" s="31" t="s">
        <v>217</v>
      </c>
      <c r="D32" s="256" t="s">
        <v>24</v>
      </c>
      <c r="E32" s="256"/>
      <c r="F32" s="259"/>
      <c r="G32" s="257" t="s">
        <v>26</v>
      </c>
      <c r="H32" s="257"/>
      <c r="I32" s="258"/>
      <c r="J32" s="37" t="n">
        <f aca="false">J33+J34+J35+J36</f>
        <v>0</v>
      </c>
      <c r="K32" s="47" t="n">
        <f aca="false">K33+K34+K35+K36</f>
        <v>0</v>
      </c>
      <c r="L32" s="48" t="n">
        <f aca="false">L33+L34+L35+L36</f>
        <v>0</v>
      </c>
      <c r="M32" s="65" t="n">
        <f aca="false">M33+M34+M35+M36</f>
        <v>0</v>
      </c>
      <c r="N32" s="58"/>
    </row>
    <row r="33" s="11" customFormat="true" ht="15" hidden="false" customHeight="true" outlineLevel="0" collapsed="false">
      <c r="A33" s="260"/>
      <c r="B33" s="260"/>
      <c r="C33" s="31"/>
      <c r="D33" s="256"/>
      <c r="E33" s="256"/>
      <c r="F33" s="259"/>
      <c r="G33" s="257" t="s">
        <v>27</v>
      </c>
      <c r="H33" s="257"/>
      <c r="I33" s="258"/>
      <c r="J33" s="37"/>
      <c r="K33" s="47"/>
      <c r="L33" s="48"/>
      <c r="M33" s="49"/>
      <c r="N33" s="58"/>
    </row>
    <row r="34" s="11" customFormat="true" ht="15.75" hidden="false" customHeight="false" outlineLevel="0" collapsed="false">
      <c r="A34" s="260"/>
      <c r="B34" s="260"/>
      <c r="C34" s="31"/>
      <c r="D34" s="256" t="s">
        <v>28</v>
      </c>
      <c r="E34" s="256"/>
      <c r="F34" s="259"/>
      <c r="G34" s="257" t="s">
        <v>29</v>
      </c>
      <c r="H34" s="257"/>
      <c r="I34" s="258"/>
      <c r="J34" s="37"/>
      <c r="K34" s="47"/>
      <c r="L34" s="48"/>
      <c r="M34" s="49"/>
      <c r="N34" s="58"/>
    </row>
    <row r="35" s="11" customFormat="true" ht="15" hidden="false" customHeight="true" outlineLevel="0" collapsed="false">
      <c r="A35" s="260"/>
      <c r="B35" s="260"/>
      <c r="C35" s="31"/>
      <c r="D35" s="256" t="s">
        <v>30</v>
      </c>
      <c r="E35" s="256"/>
      <c r="F35" s="259"/>
      <c r="G35" s="257" t="s">
        <v>30</v>
      </c>
      <c r="H35" s="257"/>
      <c r="I35" s="258"/>
      <c r="J35" s="37"/>
      <c r="K35" s="47"/>
      <c r="L35" s="48"/>
      <c r="M35" s="49"/>
      <c r="N35" s="58"/>
    </row>
    <row r="36" s="11" customFormat="true" ht="15.75" hidden="false" customHeight="false" outlineLevel="0" collapsed="false">
      <c r="A36" s="260"/>
      <c r="B36" s="260"/>
      <c r="C36" s="31"/>
      <c r="D36" s="256"/>
      <c r="E36" s="256"/>
      <c r="F36" s="259"/>
      <c r="G36" s="257" t="s">
        <v>31</v>
      </c>
      <c r="H36" s="257"/>
      <c r="I36" s="258"/>
      <c r="J36" s="37"/>
      <c r="K36" s="47"/>
      <c r="L36" s="48"/>
      <c r="M36" s="49"/>
      <c r="N36" s="58"/>
    </row>
    <row r="37" s="11" customFormat="true" ht="72" hidden="false" customHeight="true" outlineLevel="0" collapsed="false">
      <c r="A37" s="261" t="s">
        <v>45</v>
      </c>
      <c r="B37" s="261"/>
      <c r="C37" s="264" t="s">
        <v>217</v>
      </c>
      <c r="D37" s="31" t="s">
        <v>25</v>
      </c>
      <c r="E37" s="31" t="s">
        <v>25</v>
      </c>
      <c r="F37" s="31" t="s">
        <v>25</v>
      </c>
      <c r="G37" s="64" t="s">
        <v>25</v>
      </c>
      <c r="H37" s="31" t="s">
        <v>25</v>
      </c>
      <c r="I37" s="263" t="s">
        <v>25</v>
      </c>
      <c r="J37" s="26"/>
      <c r="K37" s="27"/>
      <c r="L37" s="28"/>
      <c r="M37" s="29"/>
      <c r="N37" s="63"/>
      <c r="O37" s="77"/>
      <c r="P37" s="34"/>
    </row>
    <row r="38" s="11" customFormat="true" ht="80.25" hidden="false" customHeight="true" outlineLevel="0" collapsed="false">
      <c r="A38" s="261" t="s">
        <v>49</v>
      </c>
      <c r="B38" s="261"/>
      <c r="C38" s="31" t="s">
        <v>218</v>
      </c>
      <c r="D38" s="31" t="s">
        <v>25</v>
      </c>
      <c r="E38" s="31" t="s">
        <v>25</v>
      </c>
      <c r="F38" s="31" t="s">
        <v>25</v>
      </c>
      <c r="G38" s="64" t="s">
        <v>25</v>
      </c>
      <c r="H38" s="31" t="s">
        <v>25</v>
      </c>
      <c r="I38" s="263" t="s">
        <v>25</v>
      </c>
      <c r="J38" s="26"/>
      <c r="K38" s="27"/>
      <c r="L38" s="28"/>
      <c r="M38" s="29"/>
      <c r="N38" s="63"/>
      <c r="P38" s="34"/>
    </row>
    <row r="39" s="11" customFormat="true" ht="18.75" hidden="false" customHeight="true" outlineLevel="0" collapsed="false">
      <c r="A39" s="254" t="s">
        <v>51</v>
      </c>
      <c r="B39" s="254"/>
      <c r="C39" s="255" t="s">
        <v>216</v>
      </c>
      <c r="D39" s="256" t="s">
        <v>24</v>
      </c>
      <c r="E39" s="158" t="n">
        <v>43352.6</v>
      </c>
      <c r="F39" s="259"/>
      <c r="G39" s="257" t="s">
        <v>26</v>
      </c>
      <c r="H39" s="257"/>
      <c r="I39" s="265" t="n">
        <v>10136.89</v>
      </c>
      <c r="J39" s="37" t="n">
        <f aca="false">J40+J41+J42+J43</f>
        <v>43352.6</v>
      </c>
      <c r="K39" s="47" t="n">
        <f aca="false">K40+K41+K42+K43</f>
        <v>375052.2</v>
      </c>
      <c r="L39" s="48" t="n">
        <f aca="false">L40+L41+L42+L43</f>
        <v>0</v>
      </c>
      <c r="M39" s="65" t="n">
        <f aca="false">M40+M41+M42+M43</f>
        <v>0</v>
      </c>
      <c r="N39" s="50"/>
      <c r="P39" s="34"/>
    </row>
    <row r="40" s="11" customFormat="true" ht="18.75" hidden="false" customHeight="true" outlineLevel="0" collapsed="false">
      <c r="A40" s="254"/>
      <c r="B40" s="254"/>
      <c r="C40" s="255"/>
      <c r="D40" s="256"/>
      <c r="E40" s="158"/>
      <c r="F40" s="259"/>
      <c r="G40" s="257" t="s">
        <v>27</v>
      </c>
      <c r="H40" s="257"/>
      <c r="I40" s="265"/>
      <c r="J40" s="37"/>
      <c r="K40" s="47"/>
      <c r="L40" s="48"/>
      <c r="M40" s="49"/>
      <c r="N40" s="50"/>
    </row>
    <row r="41" s="11" customFormat="true" ht="18.75" hidden="false" customHeight="true" outlineLevel="0" collapsed="false">
      <c r="A41" s="254"/>
      <c r="B41" s="254"/>
      <c r="C41" s="255"/>
      <c r="D41" s="256" t="s">
        <v>28</v>
      </c>
      <c r="E41" s="266"/>
      <c r="F41" s="259"/>
      <c r="G41" s="257" t="s">
        <v>29</v>
      </c>
      <c r="H41" s="257"/>
      <c r="I41" s="265"/>
      <c r="J41" s="37"/>
      <c r="K41" s="47" t="n">
        <f aca="false">K46+K70</f>
        <v>14472.6</v>
      </c>
      <c r="L41" s="48"/>
      <c r="M41" s="49"/>
      <c r="N41" s="50"/>
    </row>
    <row r="42" s="11" customFormat="true" ht="15.75" hidden="false" customHeight="true" outlineLevel="0" collapsed="false">
      <c r="A42" s="254"/>
      <c r="B42" s="254"/>
      <c r="C42" s="255"/>
      <c r="D42" s="256" t="s">
        <v>30</v>
      </c>
      <c r="E42" s="158" t="n">
        <v>43352.6</v>
      </c>
      <c r="F42" s="259"/>
      <c r="G42" s="257" t="s">
        <v>30</v>
      </c>
      <c r="H42" s="257"/>
      <c r="I42" s="265" t="n">
        <v>10136.89</v>
      </c>
      <c r="J42" s="37" t="n">
        <f aca="false">J47+J53+J59+J65+J71</f>
        <v>43352.6</v>
      </c>
      <c r="K42" s="47" t="n">
        <f aca="false">K47+K53+K59+K71</f>
        <v>360579.6</v>
      </c>
      <c r="L42" s="48"/>
      <c r="M42" s="49"/>
      <c r="N42" s="50"/>
    </row>
    <row r="43" s="11" customFormat="true" ht="15.75" hidden="false" customHeight="false" outlineLevel="0" collapsed="false">
      <c r="A43" s="254"/>
      <c r="B43" s="254"/>
      <c r="C43" s="255"/>
      <c r="D43" s="256"/>
      <c r="E43" s="158"/>
      <c r="F43" s="259"/>
      <c r="G43" s="257" t="s">
        <v>31</v>
      </c>
      <c r="H43" s="257"/>
      <c r="I43" s="265"/>
      <c r="J43" s="37"/>
      <c r="K43" s="47"/>
      <c r="L43" s="48"/>
      <c r="M43" s="49"/>
      <c r="N43" s="50"/>
    </row>
    <row r="44" s="11" customFormat="true" ht="15" hidden="false" customHeight="true" outlineLevel="0" collapsed="false">
      <c r="A44" s="260" t="s">
        <v>53</v>
      </c>
      <c r="B44" s="260"/>
      <c r="C44" s="31" t="s">
        <v>217</v>
      </c>
      <c r="D44" s="256" t="s">
        <v>24</v>
      </c>
      <c r="E44" s="158" t="n">
        <v>41683</v>
      </c>
      <c r="F44" s="259"/>
      <c r="G44" s="257" t="s">
        <v>26</v>
      </c>
      <c r="H44" s="257"/>
      <c r="I44" s="258"/>
      <c r="J44" s="37" t="n">
        <f aca="false">J46+J47+J48+J49</f>
        <v>41683</v>
      </c>
      <c r="K44" s="47" t="n">
        <f aca="false">K46+K47+K48+K49</f>
        <v>356363.9</v>
      </c>
      <c r="L44" s="48" t="n">
        <f aca="false">L46+L47+L48+L49</f>
        <v>0</v>
      </c>
      <c r="M44" s="65" t="n">
        <f aca="false">M46+M47+M48+M49</f>
        <v>0</v>
      </c>
      <c r="N44" s="58"/>
    </row>
    <row r="45" s="11" customFormat="true" ht="15" hidden="false" customHeight="true" outlineLevel="0" collapsed="false">
      <c r="A45" s="260"/>
      <c r="B45" s="260"/>
      <c r="C45" s="31"/>
      <c r="D45" s="256"/>
      <c r="E45" s="158"/>
      <c r="F45" s="259"/>
      <c r="G45" s="257" t="s">
        <v>27</v>
      </c>
      <c r="H45" s="257"/>
      <c r="I45" s="258"/>
      <c r="J45" s="37"/>
      <c r="K45" s="47" t="n">
        <v>0</v>
      </c>
      <c r="L45" s="48"/>
      <c r="M45" s="49"/>
      <c r="N45" s="58"/>
    </row>
    <row r="46" s="11" customFormat="true" ht="15.75" hidden="false" customHeight="false" outlineLevel="0" collapsed="false">
      <c r="A46" s="260"/>
      <c r="B46" s="260"/>
      <c r="C46" s="31"/>
      <c r="D46" s="256" t="s">
        <v>28</v>
      </c>
      <c r="E46" s="267"/>
      <c r="F46" s="259"/>
      <c r="G46" s="257" t="s">
        <v>29</v>
      </c>
      <c r="H46" s="257"/>
      <c r="I46" s="258"/>
      <c r="J46" s="37"/>
      <c r="K46" s="47" t="n">
        <v>13913.7</v>
      </c>
      <c r="L46" s="48"/>
      <c r="M46" s="49"/>
      <c r="N46" s="58"/>
    </row>
    <row r="47" s="11" customFormat="true" ht="15" hidden="false" customHeight="true" outlineLevel="0" collapsed="false">
      <c r="A47" s="260"/>
      <c r="B47" s="260"/>
      <c r="C47" s="31"/>
      <c r="D47" s="256" t="s">
        <v>30</v>
      </c>
      <c r="E47" s="42" t="n">
        <v>41683</v>
      </c>
      <c r="F47" s="259"/>
      <c r="G47" s="257" t="s">
        <v>30</v>
      </c>
      <c r="H47" s="257" t="n">
        <v>41682.99</v>
      </c>
      <c r="I47" s="265" t="n">
        <v>10136.89</v>
      </c>
      <c r="J47" s="37" t="n">
        <v>41683</v>
      </c>
      <c r="K47" s="47" t="n">
        <f aca="false">140.5+15300+55000+259646.2+12363.5</f>
        <v>342450.2</v>
      </c>
      <c r="L47" s="48"/>
      <c r="M47" s="49"/>
      <c r="N47" s="58"/>
    </row>
    <row r="48" s="11" customFormat="true" ht="15.75" hidden="false" customHeight="true" outlineLevel="0" collapsed="false">
      <c r="A48" s="260"/>
      <c r="B48" s="260"/>
      <c r="C48" s="31"/>
      <c r="D48" s="256"/>
      <c r="E48" s="42"/>
      <c r="F48" s="259"/>
      <c r="G48" s="257" t="s">
        <v>31</v>
      </c>
      <c r="H48" s="257"/>
      <c r="I48" s="265"/>
      <c r="J48" s="37"/>
      <c r="K48" s="47"/>
      <c r="L48" s="48"/>
      <c r="M48" s="49"/>
      <c r="N48" s="58"/>
    </row>
    <row r="49" s="11" customFormat="true" ht="75.75" hidden="false" customHeight="true" outlineLevel="0" collapsed="false">
      <c r="A49" s="268" t="s">
        <v>56</v>
      </c>
      <c r="B49" s="268"/>
      <c r="C49" s="269" t="s">
        <v>217</v>
      </c>
      <c r="D49" s="64" t="s">
        <v>25</v>
      </c>
      <c r="E49" s="64"/>
      <c r="F49" s="64" t="s">
        <v>25</v>
      </c>
      <c r="G49" s="31" t="s">
        <v>25</v>
      </c>
      <c r="H49" s="31" t="s">
        <v>25</v>
      </c>
      <c r="I49" s="263" t="s">
        <v>25</v>
      </c>
      <c r="J49" s="26"/>
      <c r="K49" s="27"/>
      <c r="L49" s="28"/>
      <c r="M49" s="29"/>
      <c r="N49" s="63"/>
    </row>
    <row r="50" s="11" customFormat="true" ht="15" hidden="false" customHeight="true" outlineLevel="0" collapsed="false">
      <c r="A50" s="270" t="s">
        <v>59</v>
      </c>
      <c r="B50" s="270"/>
      <c r="C50" s="269" t="s">
        <v>217</v>
      </c>
      <c r="D50" s="256" t="s">
        <v>24</v>
      </c>
      <c r="E50" s="158" t="n">
        <v>1669.6</v>
      </c>
      <c r="F50" s="259"/>
      <c r="G50" s="257" t="s">
        <v>26</v>
      </c>
      <c r="H50" s="257"/>
      <c r="I50" s="258"/>
      <c r="J50" s="37" t="n">
        <f aca="false">J51+J52+J53+J54</f>
        <v>1669.6</v>
      </c>
      <c r="K50" s="47" t="n">
        <f aca="false">K51+K52+K53+K54</f>
        <v>12000</v>
      </c>
      <c r="L50" s="48" t="n">
        <f aca="false">L51+L52+L53+L54</f>
        <v>0</v>
      </c>
      <c r="M50" s="65" t="n">
        <f aca="false">M51+M52+M53+M54</f>
        <v>0</v>
      </c>
      <c r="N50" s="58"/>
    </row>
    <row r="51" s="11" customFormat="true" ht="15" hidden="false" customHeight="true" outlineLevel="0" collapsed="false">
      <c r="A51" s="270"/>
      <c r="B51" s="270"/>
      <c r="C51" s="269"/>
      <c r="D51" s="256"/>
      <c r="E51" s="158" t="n">
        <v>1669.6</v>
      </c>
      <c r="F51" s="259"/>
      <c r="G51" s="257" t="s">
        <v>27</v>
      </c>
      <c r="H51" s="257"/>
      <c r="I51" s="258"/>
      <c r="J51" s="37"/>
      <c r="K51" s="47"/>
      <c r="L51" s="48"/>
      <c r="M51" s="49"/>
      <c r="N51" s="58"/>
    </row>
    <row r="52" s="11" customFormat="true" ht="15.75" hidden="false" customHeight="false" outlineLevel="0" collapsed="false">
      <c r="A52" s="270"/>
      <c r="B52" s="270"/>
      <c r="C52" s="269"/>
      <c r="D52" s="256" t="s">
        <v>28</v>
      </c>
      <c r="E52" s="267"/>
      <c r="F52" s="259"/>
      <c r="G52" s="257" t="s">
        <v>29</v>
      </c>
      <c r="H52" s="257"/>
      <c r="I52" s="258"/>
      <c r="J52" s="37"/>
      <c r="K52" s="47"/>
      <c r="L52" s="48" t="n">
        <v>0</v>
      </c>
      <c r="M52" s="49"/>
      <c r="N52" s="58"/>
    </row>
    <row r="53" s="11" customFormat="true" ht="15" hidden="false" customHeight="true" outlineLevel="0" collapsed="false">
      <c r="A53" s="270"/>
      <c r="B53" s="270"/>
      <c r="C53" s="269"/>
      <c r="D53" s="256" t="s">
        <v>30</v>
      </c>
      <c r="E53" s="158" t="n">
        <v>1669.6</v>
      </c>
      <c r="F53" s="259"/>
      <c r="G53" s="257" t="s">
        <v>30</v>
      </c>
      <c r="H53" s="257"/>
      <c r="I53" s="258"/>
      <c r="J53" s="37" t="n">
        <v>1669.6</v>
      </c>
      <c r="K53" s="47" t="n">
        <v>12000</v>
      </c>
      <c r="L53" s="48" t="n">
        <v>0</v>
      </c>
      <c r="M53" s="49"/>
      <c r="N53" s="58"/>
    </row>
    <row r="54" s="11" customFormat="true" ht="15.75" hidden="false" customHeight="true" outlineLevel="0" collapsed="false">
      <c r="A54" s="270"/>
      <c r="B54" s="270"/>
      <c r="C54" s="269"/>
      <c r="D54" s="256"/>
      <c r="E54" s="158" t="n">
        <v>1669.6</v>
      </c>
      <c r="F54" s="259"/>
      <c r="G54" s="257" t="s">
        <v>31</v>
      </c>
      <c r="H54" s="257"/>
      <c r="I54" s="258"/>
      <c r="J54" s="37"/>
      <c r="K54" s="47"/>
      <c r="L54" s="48"/>
      <c r="M54" s="49"/>
      <c r="N54" s="58"/>
    </row>
    <row r="55" s="11" customFormat="true" ht="91.5" hidden="false" customHeight="true" outlineLevel="0" collapsed="false">
      <c r="A55" s="268" t="s">
        <v>61</v>
      </c>
      <c r="B55" s="268"/>
      <c r="C55" s="269" t="s">
        <v>217</v>
      </c>
      <c r="D55" s="64" t="s">
        <v>25</v>
      </c>
      <c r="E55" s="64" t="s">
        <v>25</v>
      </c>
      <c r="F55" s="64" t="s">
        <v>25</v>
      </c>
      <c r="G55" s="31" t="s">
        <v>25</v>
      </c>
      <c r="H55" s="31" t="s">
        <v>25</v>
      </c>
      <c r="I55" s="263" t="s">
        <v>25</v>
      </c>
      <c r="J55" s="26"/>
      <c r="K55" s="27"/>
      <c r="L55" s="28"/>
      <c r="M55" s="29"/>
      <c r="N55" s="63"/>
    </row>
    <row r="56" s="11" customFormat="true" ht="15" hidden="false" customHeight="true" outlineLevel="0" collapsed="false">
      <c r="A56" s="270" t="s">
        <v>63</v>
      </c>
      <c r="B56" s="270"/>
      <c r="C56" s="269" t="s">
        <v>218</v>
      </c>
      <c r="D56" s="256" t="s">
        <v>24</v>
      </c>
      <c r="E56" s="256"/>
      <c r="F56" s="259"/>
      <c r="G56" s="257" t="s">
        <v>26</v>
      </c>
      <c r="H56" s="257"/>
      <c r="I56" s="258"/>
      <c r="J56" s="37" t="n">
        <f aca="false">J57+J58+J59+J60</f>
        <v>0</v>
      </c>
      <c r="K56" s="47" t="n">
        <f aca="false">K57+K58+K59+K60</f>
        <v>4000</v>
      </c>
      <c r="L56" s="48" t="n">
        <f aca="false">L57+L58+L59+L60</f>
        <v>0</v>
      </c>
      <c r="M56" s="65" t="n">
        <f aca="false">M57+M58+M59+M60</f>
        <v>0</v>
      </c>
      <c r="N56" s="58"/>
    </row>
    <row r="57" s="11" customFormat="true" ht="15" hidden="false" customHeight="true" outlineLevel="0" collapsed="false">
      <c r="A57" s="270"/>
      <c r="B57" s="270"/>
      <c r="C57" s="269"/>
      <c r="D57" s="256"/>
      <c r="E57" s="256"/>
      <c r="F57" s="259"/>
      <c r="G57" s="257" t="s">
        <v>27</v>
      </c>
      <c r="H57" s="257"/>
      <c r="I57" s="258"/>
      <c r="J57" s="37"/>
      <c r="K57" s="47"/>
      <c r="L57" s="48"/>
      <c r="M57" s="49"/>
      <c r="N57" s="58"/>
    </row>
    <row r="58" s="11" customFormat="true" ht="15.75" hidden="false" customHeight="false" outlineLevel="0" collapsed="false">
      <c r="A58" s="270"/>
      <c r="B58" s="270"/>
      <c r="C58" s="269"/>
      <c r="D58" s="256" t="s">
        <v>28</v>
      </c>
      <c r="E58" s="256"/>
      <c r="F58" s="259"/>
      <c r="G58" s="257" t="s">
        <v>29</v>
      </c>
      <c r="H58" s="257"/>
      <c r="I58" s="258"/>
      <c r="J58" s="37"/>
      <c r="K58" s="47"/>
      <c r="L58" s="48" t="n">
        <v>0</v>
      </c>
      <c r="M58" s="49"/>
      <c r="N58" s="58"/>
    </row>
    <row r="59" s="11" customFormat="true" ht="15" hidden="false" customHeight="true" outlineLevel="0" collapsed="false">
      <c r="A59" s="270"/>
      <c r="B59" s="270"/>
      <c r="C59" s="269"/>
      <c r="D59" s="256" t="s">
        <v>30</v>
      </c>
      <c r="E59" s="256"/>
      <c r="F59" s="259"/>
      <c r="G59" s="257" t="s">
        <v>30</v>
      </c>
      <c r="H59" s="257"/>
      <c r="I59" s="258"/>
      <c r="J59" s="37" t="n">
        <v>0</v>
      </c>
      <c r="K59" s="47" t="n">
        <v>4000</v>
      </c>
      <c r="L59" s="48"/>
      <c r="M59" s="49"/>
      <c r="N59" s="58"/>
    </row>
    <row r="60" s="11" customFormat="true" ht="35.25" hidden="false" customHeight="true" outlineLevel="0" collapsed="false">
      <c r="A60" s="270"/>
      <c r="B60" s="270"/>
      <c r="C60" s="269"/>
      <c r="D60" s="256"/>
      <c r="E60" s="256"/>
      <c r="F60" s="259"/>
      <c r="G60" s="257" t="s">
        <v>31</v>
      </c>
      <c r="H60" s="257"/>
      <c r="I60" s="258"/>
      <c r="J60" s="37"/>
      <c r="K60" s="47"/>
      <c r="L60" s="48"/>
      <c r="M60" s="49"/>
      <c r="N60" s="58"/>
    </row>
    <row r="61" s="11" customFormat="true" ht="69" hidden="false" customHeight="true" outlineLevel="0" collapsed="false">
      <c r="A61" s="268" t="s">
        <v>65</v>
      </c>
      <c r="B61" s="268"/>
      <c r="C61" s="269" t="s">
        <v>218</v>
      </c>
      <c r="D61" s="64" t="s">
        <v>25</v>
      </c>
      <c r="E61" s="64"/>
      <c r="F61" s="64" t="s">
        <v>25</v>
      </c>
      <c r="G61" s="31" t="s">
        <v>25</v>
      </c>
      <c r="H61" s="31" t="s">
        <v>25</v>
      </c>
      <c r="I61" s="263" t="s">
        <v>25</v>
      </c>
      <c r="J61" s="26"/>
      <c r="K61" s="27"/>
      <c r="L61" s="28"/>
      <c r="M61" s="29"/>
      <c r="N61" s="63"/>
    </row>
    <row r="62" s="11" customFormat="true" ht="34.5" hidden="false" customHeight="true" outlineLevel="0" collapsed="false">
      <c r="A62" s="271" t="s">
        <v>67</v>
      </c>
      <c r="B62" s="271"/>
      <c r="C62" s="98" t="s">
        <v>68</v>
      </c>
      <c r="D62" s="256" t="s">
        <v>24</v>
      </c>
      <c r="E62" s="256"/>
      <c r="F62" s="259"/>
      <c r="G62" s="257" t="s">
        <v>26</v>
      </c>
      <c r="H62" s="257"/>
      <c r="I62" s="258"/>
      <c r="J62" s="37"/>
      <c r="K62" s="47"/>
      <c r="L62" s="48"/>
      <c r="M62" s="49"/>
      <c r="N62" s="58"/>
    </row>
    <row r="63" s="11" customFormat="true" ht="36" hidden="true" customHeight="true" outlineLevel="0" collapsed="false">
      <c r="A63" s="271"/>
      <c r="B63" s="271"/>
      <c r="C63" s="98"/>
      <c r="D63" s="256"/>
      <c r="E63" s="256"/>
      <c r="F63" s="259"/>
      <c r="G63" s="257" t="s">
        <v>27</v>
      </c>
      <c r="H63" s="257"/>
      <c r="I63" s="258"/>
      <c r="J63" s="37"/>
      <c r="K63" s="47"/>
      <c r="L63" s="48"/>
      <c r="M63" s="49"/>
      <c r="N63" s="58"/>
    </row>
    <row r="64" s="11" customFormat="true" ht="27.75" hidden="false" customHeight="true" outlineLevel="0" collapsed="false">
      <c r="A64" s="271"/>
      <c r="B64" s="271"/>
      <c r="C64" s="98"/>
      <c r="D64" s="256" t="s">
        <v>28</v>
      </c>
      <c r="E64" s="256"/>
      <c r="F64" s="259"/>
      <c r="G64" s="257" t="s">
        <v>29</v>
      </c>
      <c r="H64" s="257"/>
      <c r="I64" s="258"/>
      <c r="J64" s="37"/>
      <c r="K64" s="47"/>
      <c r="L64" s="48"/>
      <c r="M64" s="49"/>
      <c r="N64" s="58"/>
    </row>
    <row r="65" s="11" customFormat="true" ht="23.25" hidden="false" customHeight="true" outlineLevel="0" collapsed="false">
      <c r="A65" s="271"/>
      <c r="B65" s="271"/>
      <c r="C65" s="98"/>
      <c r="D65" s="256" t="s">
        <v>30</v>
      </c>
      <c r="E65" s="256"/>
      <c r="F65" s="259"/>
      <c r="G65" s="257" t="s">
        <v>30</v>
      </c>
      <c r="H65" s="257"/>
      <c r="I65" s="258"/>
      <c r="J65" s="37" t="n">
        <v>0</v>
      </c>
      <c r="K65" s="47"/>
      <c r="L65" s="48" t="n">
        <v>0</v>
      </c>
      <c r="M65" s="49"/>
      <c r="N65" s="58"/>
    </row>
    <row r="66" s="11" customFormat="true" ht="15.75" hidden="false" customHeight="true" outlineLevel="0" collapsed="false">
      <c r="A66" s="271"/>
      <c r="B66" s="271"/>
      <c r="C66" s="98"/>
      <c r="D66" s="256"/>
      <c r="E66" s="256"/>
      <c r="F66" s="259"/>
      <c r="G66" s="257" t="s">
        <v>31</v>
      </c>
      <c r="H66" s="257"/>
      <c r="I66" s="258"/>
      <c r="J66" s="37"/>
      <c r="K66" s="47"/>
      <c r="L66" s="48"/>
      <c r="M66" s="49"/>
      <c r="N66" s="58"/>
    </row>
    <row r="67" s="11" customFormat="true" ht="60.75" hidden="false" customHeight="true" outlineLevel="0" collapsed="false">
      <c r="A67" s="272" t="s">
        <v>69</v>
      </c>
      <c r="B67" s="272"/>
      <c r="C67" s="98" t="s">
        <v>68</v>
      </c>
      <c r="D67" s="98" t="s">
        <v>25</v>
      </c>
      <c r="E67" s="269" t="s">
        <v>25</v>
      </c>
      <c r="F67" s="54" t="s">
        <v>25</v>
      </c>
      <c r="G67" s="54" t="s">
        <v>25</v>
      </c>
      <c r="H67" s="273" t="s">
        <v>25</v>
      </c>
      <c r="I67" s="62" t="s">
        <v>25</v>
      </c>
      <c r="J67" s="26"/>
      <c r="K67" s="27"/>
      <c r="L67" s="28"/>
      <c r="M67" s="29"/>
      <c r="N67" s="63"/>
    </row>
    <row r="68" s="11" customFormat="true" ht="15" hidden="false" customHeight="true" outlineLevel="0" collapsed="false">
      <c r="A68" s="270" t="s">
        <v>71</v>
      </c>
      <c r="B68" s="270"/>
      <c r="C68" s="269" t="s">
        <v>218</v>
      </c>
      <c r="D68" s="256" t="s">
        <v>24</v>
      </c>
      <c r="E68" s="256"/>
      <c r="F68" s="259"/>
      <c r="G68" s="257" t="s">
        <v>26</v>
      </c>
      <c r="H68" s="257"/>
      <c r="I68" s="258"/>
      <c r="J68" s="37" t="n">
        <f aca="false">J69+J70+J71+J72</f>
        <v>0</v>
      </c>
      <c r="K68" s="47" t="n">
        <f aca="false">K69+K70+K71+K72</f>
        <v>2688.3</v>
      </c>
      <c r="L68" s="48" t="n">
        <f aca="false">L69+L70+L71+L72</f>
        <v>0</v>
      </c>
      <c r="M68" s="65" t="n">
        <f aca="false">M69+M70+M71+M72</f>
        <v>0</v>
      </c>
      <c r="N68" s="58"/>
    </row>
    <row r="69" s="11" customFormat="true" ht="15" hidden="false" customHeight="true" outlineLevel="0" collapsed="false">
      <c r="A69" s="270"/>
      <c r="B69" s="270"/>
      <c r="C69" s="269"/>
      <c r="D69" s="256"/>
      <c r="E69" s="256"/>
      <c r="F69" s="259"/>
      <c r="G69" s="257" t="s">
        <v>27</v>
      </c>
      <c r="H69" s="257"/>
      <c r="I69" s="258"/>
      <c r="J69" s="37"/>
      <c r="K69" s="47" t="n">
        <v>0</v>
      </c>
      <c r="L69" s="48"/>
      <c r="M69" s="49"/>
      <c r="N69" s="58"/>
    </row>
    <row r="70" s="11" customFormat="true" ht="15.75" hidden="false" customHeight="false" outlineLevel="0" collapsed="false">
      <c r="A70" s="270"/>
      <c r="B70" s="270"/>
      <c r="C70" s="269"/>
      <c r="D70" s="256" t="s">
        <v>28</v>
      </c>
      <c r="E70" s="256"/>
      <c r="F70" s="259"/>
      <c r="G70" s="257" t="s">
        <v>29</v>
      </c>
      <c r="H70" s="257"/>
      <c r="I70" s="258"/>
      <c r="J70" s="37"/>
      <c r="K70" s="47" t="n">
        <v>558.9</v>
      </c>
      <c r="L70" s="48" t="n">
        <v>0</v>
      </c>
      <c r="M70" s="49"/>
      <c r="N70" s="58"/>
    </row>
    <row r="71" s="11" customFormat="true" ht="15" hidden="false" customHeight="true" outlineLevel="0" collapsed="false">
      <c r="A71" s="270"/>
      <c r="B71" s="270"/>
      <c r="C71" s="269"/>
      <c r="D71" s="256" t="s">
        <v>30</v>
      </c>
      <c r="E71" s="256"/>
      <c r="F71" s="259"/>
      <c r="G71" s="257" t="s">
        <v>30</v>
      </c>
      <c r="H71" s="257"/>
      <c r="I71" s="258"/>
      <c r="J71" s="37" t="n">
        <v>0</v>
      </c>
      <c r="K71" s="47" t="n">
        <f aca="false">600+1500+29.4</f>
        <v>2129.4</v>
      </c>
      <c r="L71" s="48"/>
      <c r="M71" s="49"/>
      <c r="N71" s="58"/>
    </row>
    <row r="72" s="11" customFormat="true" ht="18.75" hidden="false" customHeight="true" outlineLevel="0" collapsed="false">
      <c r="A72" s="270"/>
      <c r="B72" s="270"/>
      <c r="C72" s="269"/>
      <c r="D72" s="256"/>
      <c r="E72" s="256"/>
      <c r="F72" s="259"/>
      <c r="G72" s="257" t="s">
        <v>31</v>
      </c>
      <c r="H72" s="257"/>
      <c r="I72" s="258"/>
      <c r="J72" s="37"/>
      <c r="K72" s="47"/>
      <c r="L72" s="48"/>
      <c r="M72" s="49"/>
      <c r="N72" s="58"/>
      <c r="O72" s="77"/>
      <c r="P72" s="34"/>
    </row>
    <row r="73" s="11" customFormat="true" ht="81.75" hidden="false" customHeight="true" outlineLevel="0" collapsed="false">
      <c r="A73" s="268" t="s">
        <v>75</v>
      </c>
      <c r="B73" s="268"/>
      <c r="C73" s="269" t="s">
        <v>218</v>
      </c>
      <c r="D73" s="64" t="s">
        <v>25</v>
      </c>
      <c r="E73" s="64" t="s">
        <v>25</v>
      </c>
      <c r="F73" s="64" t="s">
        <v>25</v>
      </c>
      <c r="G73" s="31" t="s">
        <v>25</v>
      </c>
      <c r="H73" s="31" t="s">
        <v>25</v>
      </c>
      <c r="I73" s="263" t="s">
        <v>25</v>
      </c>
      <c r="J73" s="26"/>
      <c r="K73" s="27"/>
      <c r="L73" s="28"/>
      <c r="M73" s="29"/>
      <c r="N73" s="63"/>
      <c r="P73" s="34"/>
    </row>
    <row r="74" s="11" customFormat="true" ht="18.75" hidden="false" customHeight="true" outlineLevel="0" collapsed="false">
      <c r="A74" s="254" t="s">
        <v>219</v>
      </c>
      <c r="B74" s="254"/>
      <c r="C74" s="255" t="s">
        <v>197</v>
      </c>
      <c r="D74" s="256" t="s">
        <v>24</v>
      </c>
      <c r="E74" s="158" t="n">
        <f aca="false">E76+E77</f>
        <v>51251.8</v>
      </c>
      <c r="F74" s="259"/>
      <c r="G74" s="257" t="s">
        <v>26</v>
      </c>
      <c r="H74" s="257"/>
      <c r="I74" s="258"/>
      <c r="J74" s="37" t="n">
        <f aca="false">J75+J76+J77+J78</f>
        <v>51251.8</v>
      </c>
      <c r="K74" s="47" t="n">
        <f aca="false">K75+K76+K77+K78</f>
        <v>362937.6</v>
      </c>
      <c r="L74" s="48" t="n">
        <f aca="false">L75+L76+L77+L78</f>
        <v>0</v>
      </c>
      <c r="M74" s="65" t="n">
        <f aca="false">M75+M76+M77+M78</f>
        <v>0</v>
      </c>
      <c r="N74" s="50"/>
      <c r="P74" s="34"/>
    </row>
    <row r="75" s="11" customFormat="true" ht="18.75" hidden="false" customHeight="true" outlineLevel="0" collapsed="false">
      <c r="A75" s="254"/>
      <c r="B75" s="254"/>
      <c r="C75" s="255"/>
      <c r="D75" s="256"/>
      <c r="E75" s="158"/>
      <c r="F75" s="259"/>
      <c r="G75" s="257" t="s">
        <v>27</v>
      </c>
      <c r="H75" s="257"/>
      <c r="I75" s="258"/>
      <c r="J75" s="37" t="n">
        <f aca="false">J80+J86</f>
        <v>0</v>
      </c>
      <c r="K75" s="47" t="n">
        <f aca="false">K80</f>
        <v>0</v>
      </c>
      <c r="L75" s="48" t="n">
        <f aca="false">L80+L86</f>
        <v>0</v>
      </c>
      <c r="M75" s="49"/>
      <c r="N75" s="50"/>
    </row>
    <row r="76" s="11" customFormat="true" ht="18.75" hidden="false" customHeight="true" outlineLevel="0" collapsed="false">
      <c r="A76" s="254"/>
      <c r="B76" s="254"/>
      <c r="C76" s="255"/>
      <c r="D76" s="256" t="s">
        <v>28</v>
      </c>
      <c r="E76" s="36" t="n">
        <v>50491.8</v>
      </c>
      <c r="F76" s="259"/>
      <c r="G76" s="257" t="s">
        <v>29</v>
      </c>
      <c r="H76" s="257"/>
      <c r="I76" s="258"/>
      <c r="J76" s="37" t="n">
        <f aca="false">J81+J87</f>
        <v>50491.8</v>
      </c>
      <c r="K76" s="47" t="n">
        <f aca="false">K81</f>
        <v>339508.2</v>
      </c>
      <c r="L76" s="48"/>
      <c r="M76" s="49"/>
      <c r="N76" s="50"/>
    </row>
    <row r="77" s="11" customFormat="true" ht="15.75" hidden="false" customHeight="true" outlineLevel="0" collapsed="false">
      <c r="A77" s="254"/>
      <c r="B77" s="254"/>
      <c r="C77" s="255"/>
      <c r="D77" s="256" t="s">
        <v>30</v>
      </c>
      <c r="E77" s="42" t="n">
        <v>760</v>
      </c>
      <c r="F77" s="259"/>
      <c r="G77" s="257" t="s">
        <v>30</v>
      </c>
      <c r="H77" s="257"/>
      <c r="I77" s="258"/>
      <c r="J77" s="37" t="n">
        <f aca="false">J82+J88</f>
        <v>760</v>
      </c>
      <c r="K77" s="47" t="n">
        <f aca="false">K82+K88</f>
        <v>23429.4</v>
      </c>
      <c r="L77" s="48" t="n">
        <f aca="false">L82+L88</f>
        <v>0</v>
      </c>
      <c r="M77" s="49"/>
      <c r="N77" s="50"/>
    </row>
    <row r="78" s="11" customFormat="true" ht="15.75" hidden="false" customHeight="false" outlineLevel="0" collapsed="false">
      <c r="A78" s="254"/>
      <c r="B78" s="254"/>
      <c r="C78" s="255"/>
      <c r="D78" s="256"/>
      <c r="E78" s="42" t="n">
        <v>50491.8</v>
      </c>
      <c r="F78" s="259"/>
      <c r="G78" s="257" t="s">
        <v>31</v>
      </c>
      <c r="H78" s="257"/>
      <c r="I78" s="258"/>
      <c r="J78" s="37" t="n">
        <f aca="false">J83+J89</f>
        <v>0</v>
      </c>
      <c r="K78" s="47"/>
      <c r="L78" s="48" t="n">
        <f aca="false">L83+L89</f>
        <v>0</v>
      </c>
      <c r="M78" s="49"/>
      <c r="N78" s="50"/>
    </row>
    <row r="79" s="11" customFormat="true" ht="15" hidden="false" customHeight="true" outlineLevel="0" collapsed="false">
      <c r="A79" s="270" t="s">
        <v>220</v>
      </c>
      <c r="B79" s="270"/>
      <c r="C79" s="269" t="s">
        <v>221</v>
      </c>
      <c r="D79" s="256" t="s">
        <v>24</v>
      </c>
      <c r="E79" s="108" t="n">
        <v>51251.8</v>
      </c>
      <c r="F79" s="259"/>
      <c r="G79" s="257" t="s">
        <v>26</v>
      </c>
      <c r="H79" s="257"/>
      <c r="I79" s="258"/>
      <c r="J79" s="37" t="n">
        <f aca="false">J80+J81+J82+J83</f>
        <v>51251.8</v>
      </c>
      <c r="K79" s="47" t="n">
        <f aca="false">K80+K81+K82+K83</f>
        <v>342937.6</v>
      </c>
      <c r="L79" s="48" t="n">
        <f aca="false">L80+L81+L82+L83</f>
        <v>0</v>
      </c>
      <c r="M79" s="49" t="n">
        <f aca="false">M80+M81+M82+M83</f>
        <v>0</v>
      </c>
      <c r="N79" s="58"/>
    </row>
    <row r="80" s="11" customFormat="true" ht="15" hidden="false" customHeight="true" outlineLevel="0" collapsed="false">
      <c r="A80" s="270"/>
      <c r="B80" s="270"/>
      <c r="C80" s="269"/>
      <c r="D80" s="256"/>
      <c r="E80" s="108"/>
      <c r="F80" s="259"/>
      <c r="G80" s="257" t="s">
        <v>27</v>
      </c>
      <c r="H80" s="257"/>
      <c r="I80" s="258"/>
      <c r="J80" s="37" t="n">
        <v>0</v>
      </c>
      <c r="K80" s="47" t="n">
        <v>0</v>
      </c>
      <c r="L80" s="48" t="n">
        <v>0</v>
      </c>
      <c r="M80" s="49"/>
      <c r="N80" s="58"/>
    </row>
    <row r="81" s="11" customFormat="true" ht="15.75" hidden="false" customHeight="false" outlineLevel="0" collapsed="false">
      <c r="A81" s="270"/>
      <c r="B81" s="270"/>
      <c r="C81" s="269"/>
      <c r="D81" s="256" t="s">
        <v>28</v>
      </c>
      <c r="E81" s="158" t="n">
        <v>50491.8</v>
      </c>
      <c r="F81" s="259"/>
      <c r="G81" s="257" t="s">
        <v>29</v>
      </c>
      <c r="H81" s="257"/>
      <c r="I81" s="258"/>
      <c r="J81" s="37" t="n">
        <v>50491.8</v>
      </c>
      <c r="K81" s="47" t="n">
        <v>339508.2</v>
      </c>
      <c r="L81" s="48"/>
      <c r="M81" s="49"/>
      <c r="N81" s="58"/>
    </row>
    <row r="82" s="11" customFormat="true" ht="15" hidden="false" customHeight="true" outlineLevel="0" collapsed="false">
      <c r="A82" s="270"/>
      <c r="B82" s="270"/>
      <c r="C82" s="269"/>
      <c r="D82" s="256" t="s">
        <v>30</v>
      </c>
      <c r="E82" s="158" t="n">
        <f aca="false">510+250</f>
        <v>760</v>
      </c>
      <c r="F82" s="259"/>
      <c r="G82" s="257" t="s">
        <v>30</v>
      </c>
      <c r="H82" s="257"/>
      <c r="I82" s="258"/>
      <c r="J82" s="37" t="n">
        <f aca="false">510+250</f>
        <v>760</v>
      </c>
      <c r="K82" s="47" t="n">
        <v>3429.4</v>
      </c>
      <c r="L82" s="48" t="n">
        <v>0</v>
      </c>
      <c r="M82" s="49"/>
      <c r="N82" s="58"/>
    </row>
    <row r="83" s="11" customFormat="true" ht="15.75" hidden="false" customHeight="true" outlineLevel="0" collapsed="false">
      <c r="A83" s="270"/>
      <c r="B83" s="270"/>
      <c r="C83" s="269"/>
      <c r="D83" s="256"/>
      <c r="E83" s="158" t="n">
        <v>50491.8</v>
      </c>
      <c r="F83" s="259"/>
      <c r="G83" s="257" t="s">
        <v>31</v>
      </c>
      <c r="H83" s="257"/>
      <c r="I83" s="258"/>
      <c r="J83" s="37"/>
      <c r="K83" s="47"/>
      <c r="L83" s="48"/>
      <c r="M83" s="49"/>
      <c r="N83" s="58"/>
    </row>
    <row r="84" s="11" customFormat="true" ht="81" hidden="false" customHeight="true" outlineLevel="0" collapsed="false">
      <c r="A84" s="268" t="s">
        <v>84</v>
      </c>
      <c r="B84" s="268"/>
      <c r="C84" s="269" t="s">
        <v>222</v>
      </c>
      <c r="D84" s="64" t="s">
        <v>25</v>
      </c>
      <c r="E84" s="64" t="s">
        <v>25</v>
      </c>
      <c r="F84" s="64" t="s">
        <v>25</v>
      </c>
      <c r="G84" s="31" t="s">
        <v>25</v>
      </c>
      <c r="H84" s="31" t="s">
        <v>25</v>
      </c>
      <c r="I84" s="263" t="s">
        <v>25</v>
      </c>
      <c r="J84" s="26"/>
      <c r="K84" s="27"/>
      <c r="L84" s="28"/>
      <c r="M84" s="29"/>
      <c r="N84" s="63"/>
    </row>
    <row r="85" s="11" customFormat="true" ht="15" hidden="false" customHeight="true" outlineLevel="0" collapsed="false">
      <c r="A85" s="270" t="s">
        <v>223</v>
      </c>
      <c r="B85" s="270"/>
      <c r="C85" s="269" t="s">
        <v>222</v>
      </c>
      <c r="D85" s="256" t="s">
        <v>24</v>
      </c>
      <c r="E85" s="256"/>
      <c r="F85" s="259"/>
      <c r="G85" s="257" t="s">
        <v>26</v>
      </c>
      <c r="H85" s="257"/>
      <c r="I85" s="258"/>
      <c r="J85" s="37" t="n">
        <f aca="false">J88</f>
        <v>0</v>
      </c>
      <c r="K85" s="47" t="n">
        <f aca="false">K88</f>
        <v>20000</v>
      </c>
      <c r="L85" s="48" t="n">
        <f aca="false">L87+L88</f>
        <v>0</v>
      </c>
      <c r="M85" s="49"/>
      <c r="N85" s="58"/>
    </row>
    <row r="86" s="11" customFormat="true" ht="15" hidden="false" customHeight="true" outlineLevel="0" collapsed="false">
      <c r="A86" s="270"/>
      <c r="B86" s="270"/>
      <c r="C86" s="269"/>
      <c r="D86" s="256"/>
      <c r="E86" s="256"/>
      <c r="F86" s="259"/>
      <c r="G86" s="257" t="s">
        <v>27</v>
      </c>
      <c r="H86" s="257"/>
      <c r="I86" s="258"/>
      <c r="J86" s="37"/>
      <c r="K86" s="47"/>
      <c r="L86" s="48"/>
      <c r="M86" s="49"/>
      <c r="N86" s="58"/>
    </row>
    <row r="87" s="11" customFormat="true" ht="15.75" hidden="false" customHeight="false" outlineLevel="0" collapsed="false">
      <c r="A87" s="270"/>
      <c r="B87" s="270"/>
      <c r="C87" s="269"/>
      <c r="D87" s="256" t="s">
        <v>28</v>
      </c>
      <c r="E87" s="256"/>
      <c r="F87" s="259"/>
      <c r="G87" s="257" t="s">
        <v>29</v>
      </c>
      <c r="H87" s="257"/>
      <c r="I87" s="258"/>
      <c r="J87" s="37"/>
      <c r="K87" s="47"/>
      <c r="L87" s="48"/>
      <c r="M87" s="49"/>
      <c r="N87" s="58"/>
    </row>
    <row r="88" s="11" customFormat="true" ht="15" hidden="false" customHeight="true" outlineLevel="0" collapsed="false">
      <c r="A88" s="270"/>
      <c r="B88" s="270"/>
      <c r="C88" s="269"/>
      <c r="D88" s="256" t="s">
        <v>30</v>
      </c>
      <c r="E88" s="256"/>
      <c r="F88" s="259"/>
      <c r="G88" s="257" t="s">
        <v>30</v>
      </c>
      <c r="H88" s="257"/>
      <c r="I88" s="258"/>
      <c r="J88" s="37" t="n">
        <v>0</v>
      </c>
      <c r="K88" s="47" t="n">
        <v>20000</v>
      </c>
      <c r="L88" s="48" t="n">
        <v>0</v>
      </c>
      <c r="M88" s="49"/>
      <c r="N88" s="58"/>
    </row>
    <row r="89" s="11" customFormat="true" ht="15.75" hidden="false" customHeight="true" outlineLevel="0" collapsed="false">
      <c r="A89" s="270"/>
      <c r="B89" s="270"/>
      <c r="C89" s="269"/>
      <c r="D89" s="256"/>
      <c r="E89" s="256"/>
      <c r="F89" s="259"/>
      <c r="G89" s="257" t="s">
        <v>31</v>
      </c>
      <c r="H89" s="257"/>
      <c r="I89" s="258"/>
      <c r="J89" s="37"/>
      <c r="K89" s="47"/>
      <c r="L89" s="48"/>
      <c r="M89" s="49"/>
      <c r="N89" s="58"/>
      <c r="O89" s="77"/>
      <c r="P89" s="34"/>
    </row>
    <row r="90" s="11" customFormat="true" ht="99" hidden="false" customHeight="true" outlineLevel="0" collapsed="false">
      <c r="A90" s="268" t="s">
        <v>224</v>
      </c>
      <c r="B90" s="268"/>
      <c r="C90" s="269" t="s">
        <v>222</v>
      </c>
      <c r="D90" s="64" t="s">
        <v>25</v>
      </c>
      <c r="E90" s="64" t="s">
        <v>25</v>
      </c>
      <c r="F90" s="64" t="s">
        <v>25</v>
      </c>
      <c r="G90" s="31" t="s">
        <v>25</v>
      </c>
      <c r="H90" s="31" t="s">
        <v>25</v>
      </c>
      <c r="I90" s="263" t="s">
        <v>25</v>
      </c>
      <c r="J90" s="26"/>
      <c r="K90" s="27"/>
      <c r="L90" s="28"/>
      <c r="M90" s="29"/>
      <c r="N90" s="63"/>
      <c r="P90" s="34"/>
    </row>
    <row r="91" s="11" customFormat="true" ht="15" hidden="false" customHeight="true" outlineLevel="0" collapsed="false">
      <c r="A91" s="254" t="s">
        <v>86</v>
      </c>
      <c r="B91" s="254"/>
      <c r="C91" s="255" t="s">
        <v>225</v>
      </c>
      <c r="D91" s="256" t="s">
        <v>24</v>
      </c>
      <c r="E91" s="274"/>
      <c r="F91" s="259"/>
      <c r="G91" s="257" t="s">
        <v>26</v>
      </c>
      <c r="H91" s="257"/>
      <c r="I91" s="258"/>
      <c r="J91" s="104" t="n">
        <f aca="false">J92+J93+J94+J95</f>
        <v>0</v>
      </c>
      <c r="K91" s="105" t="n">
        <f aca="false">K92+K93+K94+K95</f>
        <v>9157.6</v>
      </c>
      <c r="L91" s="106" t="n">
        <f aca="false">L92+L93+L94+L95</f>
        <v>0</v>
      </c>
      <c r="M91" s="107" t="n">
        <f aca="false">M92+M93+M94+M95</f>
        <v>0</v>
      </c>
      <c r="N91" s="50"/>
      <c r="P91" s="34"/>
    </row>
    <row r="92" s="11" customFormat="true" ht="15" hidden="false" customHeight="true" outlineLevel="0" collapsed="false">
      <c r="A92" s="254"/>
      <c r="B92" s="254"/>
      <c r="C92" s="255"/>
      <c r="D92" s="256"/>
      <c r="E92" s="274"/>
      <c r="F92" s="259"/>
      <c r="G92" s="257" t="s">
        <v>27</v>
      </c>
      <c r="H92" s="257"/>
      <c r="I92" s="258"/>
      <c r="J92" s="26" t="n">
        <v>0</v>
      </c>
      <c r="K92" s="47"/>
      <c r="L92" s="48" t="n">
        <v>0</v>
      </c>
      <c r="M92" s="49"/>
      <c r="N92" s="50"/>
    </row>
    <row r="93" s="11" customFormat="true" ht="15.75" hidden="false" customHeight="false" outlineLevel="0" collapsed="false">
      <c r="A93" s="254"/>
      <c r="B93" s="254"/>
      <c r="C93" s="255"/>
      <c r="D93" s="256" t="s">
        <v>28</v>
      </c>
      <c r="E93" s="274"/>
      <c r="F93" s="259"/>
      <c r="G93" s="257" t="s">
        <v>29</v>
      </c>
      <c r="H93" s="257"/>
      <c r="I93" s="258"/>
      <c r="J93" s="26" t="n">
        <v>0</v>
      </c>
      <c r="K93" s="47"/>
      <c r="L93" s="48" t="n">
        <v>0</v>
      </c>
      <c r="M93" s="49"/>
      <c r="N93" s="50"/>
    </row>
    <row r="94" s="11" customFormat="true" ht="15.75" hidden="false" customHeight="true" outlineLevel="0" collapsed="false">
      <c r="A94" s="254"/>
      <c r="B94" s="254"/>
      <c r="C94" s="255"/>
      <c r="D94" s="256" t="s">
        <v>30</v>
      </c>
      <c r="E94" s="275"/>
      <c r="F94" s="259"/>
      <c r="G94" s="257" t="s">
        <v>30</v>
      </c>
      <c r="H94" s="257"/>
      <c r="I94" s="258"/>
      <c r="J94" s="26" t="n">
        <v>0</v>
      </c>
      <c r="K94" s="47" t="n">
        <f aca="false">K99</f>
        <v>9157.6</v>
      </c>
      <c r="L94" s="48" t="n">
        <v>0</v>
      </c>
      <c r="M94" s="49"/>
      <c r="N94" s="50"/>
    </row>
    <row r="95" s="11" customFormat="true" ht="15.75" hidden="false" customHeight="false" outlineLevel="0" collapsed="false">
      <c r="A95" s="254"/>
      <c r="B95" s="254"/>
      <c r="C95" s="255"/>
      <c r="D95" s="256"/>
      <c r="E95" s="275"/>
      <c r="F95" s="259"/>
      <c r="G95" s="257" t="s">
        <v>31</v>
      </c>
      <c r="H95" s="257"/>
      <c r="I95" s="258"/>
      <c r="J95" s="26" t="n">
        <f aca="false">J106</f>
        <v>0</v>
      </c>
      <c r="K95" s="47"/>
      <c r="L95" s="48" t="n">
        <v>0</v>
      </c>
      <c r="M95" s="49"/>
      <c r="N95" s="50"/>
    </row>
    <row r="96" s="11" customFormat="true" ht="15" hidden="false" customHeight="true" outlineLevel="0" collapsed="false">
      <c r="A96" s="270" t="s">
        <v>89</v>
      </c>
      <c r="B96" s="270"/>
      <c r="C96" s="269" t="s">
        <v>218</v>
      </c>
      <c r="D96" s="256" t="s">
        <v>24</v>
      </c>
      <c r="E96" s="276"/>
      <c r="F96" s="259"/>
      <c r="G96" s="257" t="s">
        <v>26</v>
      </c>
      <c r="H96" s="257"/>
      <c r="I96" s="258"/>
      <c r="J96" s="104" t="n">
        <f aca="false">J97+J98+J99+J100</f>
        <v>0</v>
      </c>
      <c r="K96" s="105" t="n">
        <f aca="false">K97+K98+K99+K100</f>
        <v>9157.6</v>
      </c>
      <c r="L96" s="106" t="n">
        <f aca="false">L97+L98+L99+L100</f>
        <v>0</v>
      </c>
      <c r="M96" s="107" t="n">
        <f aca="false">M97+M98+M99+M100</f>
        <v>0</v>
      </c>
      <c r="N96" s="58"/>
    </row>
    <row r="97" s="11" customFormat="true" ht="15" hidden="false" customHeight="true" outlineLevel="0" collapsed="false">
      <c r="A97" s="270"/>
      <c r="B97" s="270"/>
      <c r="C97" s="269"/>
      <c r="D97" s="256"/>
      <c r="E97" s="276"/>
      <c r="F97" s="259"/>
      <c r="G97" s="257" t="s">
        <v>27</v>
      </c>
      <c r="H97" s="257"/>
      <c r="I97" s="258"/>
      <c r="J97" s="37"/>
      <c r="K97" s="47"/>
      <c r="L97" s="48"/>
      <c r="M97" s="49"/>
      <c r="N97" s="58"/>
    </row>
    <row r="98" s="118" customFormat="true" ht="15.75" hidden="false" customHeight="false" outlineLevel="0" collapsed="false">
      <c r="A98" s="270"/>
      <c r="B98" s="270"/>
      <c r="C98" s="269"/>
      <c r="D98" s="256" t="s">
        <v>28</v>
      </c>
      <c r="E98" s="256"/>
      <c r="F98" s="259"/>
      <c r="G98" s="257" t="s">
        <v>29</v>
      </c>
      <c r="H98" s="257"/>
      <c r="I98" s="258"/>
      <c r="J98" s="37"/>
      <c r="K98" s="47"/>
      <c r="L98" s="48" t="n">
        <v>0</v>
      </c>
      <c r="M98" s="49"/>
      <c r="N98" s="58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/>
      <c r="BU98" s="11"/>
      <c r="BV98" s="11"/>
      <c r="BW98" s="11"/>
      <c r="BX98" s="11"/>
      <c r="BY98" s="11"/>
      <c r="BZ98" s="11"/>
      <c r="CA98" s="11"/>
      <c r="CB98" s="11"/>
      <c r="CC98" s="11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  <c r="ID98" s="11"/>
      <c r="IE98" s="11"/>
      <c r="IF98" s="11"/>
      <c r="IG98" s="11"/>
      <c r="IH98" s="11"/>
      <c r="II98" s="11"/>
      <c r="IJ98" s="11"/>
      <c r="IK98" s="11"/>
      <c r="IL98" s="11"/>
      <c r="IM98" s="11"/>
      <c r="IN98" s="11"/>
      <c r="IO98" s="11"/>
      <c r="IP98" s="11"/>
      <c r="IQ98" s="11"/>
      <c r="IR98" s="11"/>
      <c r="IS98" s="11"/>
      <c r="IT98" s="11"/>
      <c r="IU98" s="11"/>
      <c r="IV98" s="11"/>
      <c r="IW98" s="11"/>
    </row>
    <row r="99" s="118" customFormat="true" ht="15" hidden="false" customHeight="true" outlineLevel="0" collapsed="false">
      <c r="A99" s="270"/>
      <c r="B99" s="270"/>
      <c r="C99" s="269"/>
      <c r="D99" s="256" t="s">
        <v>30</v>
      </c>
      <c r="E99" s="256"/>
      <c r="F99" s="259"/>
      <c r="G99" s="257" t="s">
        <v>30</v>
      </c>
      <c r="H99" s="257"/>
      <c r="I99" s="258"/>
      <c r="J99" s="37" t="n">
        <v>0</v>
      </c>
      <c r="K99" s="47" t="n">
        <v>9157.6</v>
      </c>
      <c r="L99" s="48" t="n">
        <v>0</v>
      </c>
      <c r="M99" s="49"/>
      <c r="N99" s="58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  <c r="BR99" s="11"/>
      <c r="BS99" s="11"/>
      <c r="BT99" s="11"/>
      <c r="BU99" s="11"/>
      <c r="BV99" s="11"/>
      <c r="BW99" s="11"/>
      <c r="BX99" s="11"/>
      <c r="BY99" s="11"/>
      <c r="BZ99" s="11"/>
      <c r="CA99" s="11"/>
      <c r="CB99" s="11"/>
      <c r="CC99" s="11"/>
      <c r="CD99" s="11"/>
      <c r="CE99" s="11"/>
      <c r="CF99" s="11"/>
      <c r="CG99" s="11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  <c r="FO99" s="11"/>
      <c r="FP99" s="11"/>
      <c r="FQ99" s="11"/>
      <c r="FR99" s="11"/>
      <c r="FS99" s="11"/>
      <c r="FT99" s="11"/>
      <c r="FU99" s="11"/>
      <c r="FV99" s="11"/>
      <c r="FW99" s="11"/>
      <c r="FX99" s="11"/>
      <c r="FY99" s="11"/>
      <c r="FZ99" s="11"/>
      <c r="GA99" s="11"/>
      <c r="GB99" s="11"/>
      <c r="GC99" s="11"/>
      <c r="GD99" s="11"/>
      <c r="GE99" s="11"/>
      <c r="GF99" s="11"/>
      <c r="GG99" s="11"/>
      <c r="GH99" s="11"/>
      <c r="GI99" s="11"/>
      <c r="GJ99" s="11"/>
      <c r="GK99" s="11"/>
      <c r="GL99" s="11"/>
      <c r="GM99" s="11"/>
      <c r="GN99" s="11"/>
      <c r="GO99" s="11"/>
      <c r="GP99" s="11"/>
      <c r="GQ99" s="11"/>
      <c r="GR99" s="11"/>
      <c r="GS99" s="11"/>
      <c r="GT99" s="11"/>
      <c r="GU99" s="11"/>
      <c r="GV99" s="11"/>
      <c r="GW99" s="11"/>
      <c r="GX99" s="11"/>
      <c r="GY99" s="11"/>
      <c r="GZ99" s="11"/>
      <c r="HA99" s="11"/>
      <c r="HB99" s="11"/>
      <c r="HC99" s="11"/>
      <c r="HD99" s="11"/>
      <c r="HE99" s="11"/>
      <c r="HF99" s="11"/>
      <c r="HG99" s="11"/>
      <c r="HH99" s="11"/>
      <c r="HI99" s="11"/>
      <c r="HJ99" s="11"/>
      <c r="HK99" s="11"/>
      <c r="HL99" s="11"/>
      <c r="HM99" s="11"/>
      <c r="HN99" s="11"/>
      <c r="HO99" s="11"/>
      <c r="HP99" s="11"/>
      <c r="HQ99" s="11"/>
      <c r="HR99" s="11"/>
      <c r="HS99" s="11"/>
      <c r="HT99" s="11"/>
      <c r="HU99" s="11"/>
      <c r="HV99" s="11"/>
      <c r="HW99" s="11"/>
      <c r="HX99" s="11"/>
      <c r="HY99" s="11"/>
      <c r="HZ99" s="11"/>
      <c r="IA99" s="11"/>
      <c r="IB99" s="11"/>
      <c r="IC99" s="11"/>
      <c r="ID99" s="11"/>
      <c r="IE99" s="11"/>
      <c r="IF99" s="11"/>
      <c r="IG99" s="11"/>
      <c r="IH99" s="11"/>
      <c r="II99" s="11"/>
      <c r="IJ99" s="11"/>
      <c r="IK99" s="11"/>
      <c r="IL99" s="11"/>
      <c r="IM99" s="11"/>
      <c r="IN99" s="11"/>
      <c r="IO99" s="11"/>
      <c r="IP99" s="11"/>
      <c r="IQ99" s="11"/>
      <c r="IR99" s="11"/>
      <c r="IS99" s="11"/>
      <c r="IT99" s="11"/>
      <c r="IU99" s="11"/>
      <c r="IV99" s="11"/>
      <c r="IW99" s="11"/>
    </row>
    <row r="100" s="118" customFormat="true" ht="15.75" hidden="false" customHeight="true" outlineLevel="0" collapsed="false">
      <c r="A100" s="270"/>
      <c r="B100" s="270"/>
      <c r="C100" s="269"/>
      <c r="D100" s="256"/>
      <c r="E100" s="256"/>
      <c r="F100" s="259"/>
      <c r="G100" s="257" t="s">
        <v>31</v>
      </c>
      <c r="H100" s="257"/>
      <c r="I100" s="258"/>
      <c r="J100" s="37"/>
      <c r="K100" s="47"/>
      <c r="L100" s="48"/>
      <c r="M100" s="49"/>
      <c r="N100" s="58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  <c r="BR100" s="11"/>
      <c r="BS100" s="11"/>
      <c r="BT100" s="11"/>
      <c r="BU100" s="11"/>
      <c r="BV100" s="11"/>
      <c r="BW100" s="11"/>
      <c r="BX100" s="11"/>
      <c r="BY100" s="11"/>
      <c r="BZ100" s="11"/>
      <c r="CA100" s="11"/>
      <c r="CB100" s="11"/>
      <c r="CC100" s="11"/>
      <c r="CD100" s="11"/>
      <c r="CE100" s="11"/>
      <c r="CF100" s="11"/>
      <c r="CG100" s="11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1"/>
      <c r="DD100" s="11"/>
      <c r="DE100" s="11"/>
      <c r="DF100" s="11"/>
      <c r="DG100" s="11"/>
      <c r="DH100" s="11"/>
      <c r="DI100" s="11"/>
      <c r="DJ100" s="11"/>
      <c r="DK100" s="11"/>
      <c r="DL100" s="11"/>
      <c r="DM100" s="11"/>
      <c r="DN100" s="11"/>
      <c r="DO100" s="11"/>
      <c r="DP100" s="11"/>
      <c r="DQ100" s="11"/>
      <c r="DR100" s="11"/>
      <c r="DS100" s="11"/>
      <c r="DT100" s="11"/>
      <c r="DU100" s="11"/>
      <c r="DV100" s="11"/>
      <c r="DW100" s="11"/>
      <c r="DX100" s="11"/>
      <c r="DY100" s="11"/>
      <c r="DZ100" s="11"/>
      <c r="EA100" s="11"/>
      <c r="EB100" s="11"/>
      <c r="EC100" s="11"/>
      <c r="ED100" s="11"/>
      <c r="EE100" s="11"/>
      <c r="EF100" s="11"/>
      <c r="EG100" s="11"/>
      <c r="EH100" s="11"/>
      <c r="EI100" s="11"/>
      <c r="EJ100" s="11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  <c r="FN100" s="11"/>
      <c r="FO100" s="11"/>
      <c r="FP100" s="11"/>
      <c r="FQ100" s="11"/>
      <c r="FR100" s="11"/>
      <c r="FS100" s="11"/>
      <c r="FT100" s="11"/>
      <c r="FU100" s="11"/>
      <c r="FV100" s="11"/>
      <c r="FW100" s="11"/>
      <c r="FX100" s="11"/>
      <c r="FY100" s="11"/>
      <c r="FZ100" s="11"/>
      <c r="GA100" s="11"/>
      <c r="GB100" s="11"/>
      <c r="GC100" s="11"/>
      <c r="GD100" s="11"/>
      <c r="GE100" s="11"/>
      <c r="GF100" s="11"/>
      <c r="GG100" s="11"/>
      <c r="GH100" s="11"/>
      <c r="GI100" s="11"/>
      <c r="GJ100" s="11"/>
      <c r="GK100" s="11"/>
      <c r="GL100" s="11"/>
      <c r="GM100" s="11"/>
      <c r="GN100" s="11"/>
      <c r="GO100" s="11"/>
      <c r="GP100" s="11"/>
      <c r="GQ100" s="11"/>
      <c r="GR100" s="11"/>
      <c r="GS100" s="11"/>
      <c r="GT100" s="11"/>
      <c r="GU100" s="11"/>
      <c r="GV100" s="11"/>
      <c r="GW100" s="11"/>
      <c r="GX100" s="11"/>
      <c r="GY100" s="11"/>
      <c r="GZ100" s="11"/>
      <c r="HA100" s="11"/>
      <c r="HB100" s="11"/>
      <c r="HC100" s="11"/>
      <c r="HD100" s="11"/>
      <c r="HE100" s="11"/>
      <c r="HF100" s="11"/>
      <c r="HG100" s="11"/>
      <c r="HH100" s="11"/>
      <c r="HI100" s="11"/>
      <c r="HJ100" s="11"/>
      <c r="HK100" s="11"/>
      <c r="HL100" s="11"/>
      <c r="HM100" s="11"/>
      <c r="HN100" s="11"/>
      <c r="HO100" s="11"/>
      <c r="HP100" s="11"/>
      <c r="HQ100" s="11"/>
      <c r="HR100" s="11"/>
      <c r="HS100" s="11"/>
      <c r="HT100" s="11"/>
      <c r="HU100" s="11"/>
      <c r="HV100" s="11"/>
      <c r="HW100" s="11"/>
      <c r="HX100" s="11"/>
      <c r="HY100" s="11"/>
      <c r="HZ100" s="11"/>
      <c r="IA100" s="11"/>
      <c r="IB100" s="11"/>
      <c r="IC100" s="11"/>
      <c r="ID100" s="11"/>
      <c r="IE100" s="11"/>
      <c r="IF100" s="11"/>
      <c r="IG100" s="11"/>
      <c r="IH100" s="11"/>
      <c r="II100" s="11"/>
      <c r="IJ100" s="11"/>
      <c r="IK100" s="11"/>
      <c r="IL100" s="11"/>
      <c r="IM100" s="11"/>
      <c r="IN100" s="11"/>
      <c r="IO100" s="11"/>
      <c r="IP100" s="11"/>
      <c r="IQ100" s="11"/>
      <c r="IR100" s="11"/>
      <c r="IS100" s="11"/>
      <c r="IT100" s="11"/>
      <c r="IU100" s="11"/>
      <c r="IV100" s="11"/>
      <c r="IW100" s="11"/>
    </row>
    <row r="101" s="118" customFormat="true" ht="78.75" hidden="false" customHeight="false" outlineLevel="0" collapsed="false">
      <c r="A101" s="268" t="s">
        <v>226</v>
      </c>
      <c r="B101" s="268"/>
      <c r="C101" s="269" t="s">
        <v>218</v>
      </c>
      <c r="D101" s="64" t="s">
        <v>25</v>
      </c>
      <c r="E101" s="64" t="s">
        <v>25</v>
      </c>
      <c r="F101" s="64" t="s">
        <v>25</v>
      </c>
      <c r="G101" s="31" t="s">
        <v>25</v>
      </c>
      <c r="H101" s="31" t="s">
        <v>25</v>
      </c>
      <c r="I101" s="263" t="s">
        <v>25</v>
      </c>
      <c r="J101" s="26"/>
      <c r="K101" s="27"/>
      <c r="L101" s="28"/>
      <c r="M101" s="29"/>
      <c r="N101" s="63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  <c r="BS101" s="11"/>
      <c r="BT101" s="11"/>
      <c r="BU101" s="11"/>
      <c r="BV101" s="11"/>
      <c r="BW101" s="11"/>
      <c r="BX101" s="11"/>
      <c r="BY101" s="11"/>
      <c r="BZ101" s="11"/>
      <c r="CA101" s="11"/>
      <c r="CB101" s="11"/>
      <c r="CC101" s="11"/>
      <c r="CD101" s="11"/>
      <c r="CE101" s="11"/>
      <c r="CF101" s="11"/>
      <c r="CG101" s="11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1"/>
      <c r="FT101" s="11"/>
      <c r="FU101" s="11"/>
      <c r="FV101" s="11"/>
      <c r="FW101" s="11"/>
      <c r="FX101" s="11"/>
      <c r="FY101" s="11"/>
      <c r="FZ101" s="11"/>
      <c r="GA101" s="11"/>
      <c r="GB101" s="11"/>
      <c r="GC101" s="11"/>
      <c r="GD101" s="11"/>
      <c r="GE101" s="11"/>
      <c r="GF101" s="11"/>
      <c r="GG101" s="11"/>
      <c r="GH101" s="11"/>
      <c r="GI101" s="11"/>
      <c r="GJ101" s="11"/>
      <c r="GK101" s="11"/>
      <c r="GL101" s="11"/>
      <c r="GM101" s="11"/>
      <c r="GN101" s="11"/>
      <c r="GO101" s="11"/>
      <c r="GP101" s="11"/>
      <c r="GQ101" s="11"/>
      <c r="GR101" s="11"/>
      <c r="GS101" s="11"/>
      <c r="GT101" s="11"/>
      <c r="GU101" s="11"/>
      <c r="GV101" s="11"/>
      <c r="GW101" s="11"/>
      <c r="GX101" s="11"/>
      <c r="GY101" s="11"/>
      <c r="GZ101" s="11"/>
      <c r="HA101" s="11"/>
      <c r="HB101" s="11"/>
      <c r="HC101" s="11"/>
      <c r="HD101" s="11"/>
      <c r="HE101" s="11"/>
      <c r="HF101" s="11"/>
      <c r="HG101" s="11"/>
      <c r="HH101" s="11"/>
      <c r="HI101" s="11"/>
      <c r="HJ101" s="11"/>
      <c r="HK101" s="11"/>
      <c r="HL101" s="11"/>
      <c r="HM101" s="11"/>
      <c r="HN101" s="11"/>
      <c r="HO101" s="11"/>
      <c r="HP101" s="11"/>
      <c r="HQ101" s="11"/>
      <c r="HR101" s="11"/>
      <c r="HS101" s="11"/>
      <c r="HT101" s="11"/>
      <c r="HU101" s="11"/>
      <c r="HV101" s="11"/>
      <c r="HW101" s="11"/>
      <c r="HX101" s="11"/>
      <c r="HY101" s="11"/>
      <c r="HZ101" s="11"/>
      <c r="IA101" s="11"/>
      <c r="IB101" s="11"/>
      <c r="IC101" s="11"/>
      <c r="ID101" s="11"/>
      <c r="IE101" s="11"/>
      <c r="IF101" s="11"/>
      <c r="IG101" s="11"/>
      <c r="IH101" s="11"/>
      <c r="II101" s="11"/>
      <c r="IJ101" s="11"/>
      <c r="IK101" s="11"/>
      <c r="IL101" s="11"/>
      <c r="IM101" s="11"/>
      <c r="IN101" s="11"/>
      <c r="IO101" s="11"/>
      <c r="IP101" s="11"/>
      <c r="IQ101" s="11"/>
      <c r="IR101" s="11"/>
      <c r="IS101" s="11"/>
      <c r="IT101" s="11"/>
      <c r="IU101" s="11"/>
      <c r="IV101" s="11"/>
      <c r="IW101" s="11"/>
    </row>
    <row r="102" s="118" customFormat="true" ht="15" hidden="false" customHeight="true" outlineLevel="0" collapsed="false">
      <c r="A102" s="254" t="s">
        <v>93</v>
      </c>
      <c r="B102" s="254"/>
      <c r="C102" s="255" t="s">
        <v>94</v>
      </c>
      <c r="D102" s="256" t="s">
        <v>24</v>
      </c>
      <c r="E102" s="277"/>
      <c r="F102" s="259"/>
      <c r="G102" s="257" t="s">
        <v>26</v>
      </c>
      <c r="H102" s="257"/>
      <c r="I102" s="258"/>
      <c r="J102" s="104" t="n">
        <f aca="false">J103+J104+J105+J106</f>
        <v>0</v>
      </c>
      <c r="K102" s="105" t="n">
        <f aca="false">K103+K104+K105+K106</f>
        <v>9866.7</v>
      </c>
      <c r="L102" s="106" t="n">
        <f aca="false">L103+L104+L105+L106</f>
        <v>0</v>
      </c>
      <c r="M102" s="107" t="n">
        <f aca="false">M103+M104+M105+M106</f>
        <v>107370</v>
      </c>
      <c r="N102" s="50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  <c r="BR102" s="11"/>
      <c r="BS102" s="11"/>
      <c r="BT102" s="11"/>
      <c r="BU102" s="11"/>
      <c r="BV102" s="11"/>
      <c r="BW102" s="11"/>
      <c r="BX102" s="11"/>
      <c r="BY102" s="11"/>
      <c r="BZ102" s="11"/>
      <c r="CA102" s="11"/>
      <c r="CB102" s="11"/>
      <c r="CC102" s="11"/>
      <c r="CD102" s="11"/>
      <c r="CE102" s="11"/>
      <c r="CF102" s="11"/>
      <c r="CG102" s="11"/>
      <c r="CH102" s="11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1"/>
      <c r="DL102" s="11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1"/>
      <c r="FT102" s="11"/>
      <c r="FU102" s="11"/>
      <c r="FV102" s="11"/>
      <c r="FW102" s="11"/>
      <c r="FX102" s="11"/>
      <c r="FY102" s="11"/>
      <c r="FZ102" s="11"/>
      <c r="GA102" s="11"/>
      <c r="GB102" s="11"/>
      <c r="GC102" s="11"/>
      <c r="GD102" s="11"/>
      <c r="GE102" s="11"/>
      <c r="GF102" s="11"/>
      <c r="GG102" s="11"/>
      <c r="GH102" s="11"/>
      <c r="GI102" s="11"/>
      <c r="GJ102" s="11"/>
      <c r="GK102" s="11"/>
      <c r="GL102" s="11"/>
      <c r="GM102" s="11"/>
      <c r="GN102" s="11"/>
      <c r="GO102" s="11"/>
      <c r="GP102" s="11"/>
      <c r="GQ102" s="11"/>
      <c r="GR102" s="11"/>
      <c r="GS102" s="11"/>
      <c r="GT102" s="11"/>
      <c r="GU102" s="11"/>
      <c r="GV102" s="11"/>
      <c r="GW102" s="11"/>
      <c r="GX102" s="11"/>
      <c r="GY102" s="11"/>
      <c r="GZ102" s="11"/>
      <c r="HA102" s="11"/>
      <c r="HB102" s="11"/>
      <c r="HC102" s="11"/>
      <c r="HD102" s="11"/>
      <c r="HE102" s="11"/>
      <c r="HF102" s="11"/>
      <c r="HG102" s="11"/>
      <c r="HH102" s="11"/>
      <c r="HI102" s="11"/>
      <c r="HJ102" s="11"/>
      <c r="HK102" s="11"/>
      <c r="HL102" s="11"/>
      <c r="HM102" s="11"/>
      <c r="HN102" s="11"/>
      <c r="HO102" s="11"/>
      <c r="HP102" s="11"/>
      <c r="HQ102" s="11"/>
      <c r="HR102" s="11"/>
      <c r="HS102" s="11"/>
      <c r="HT102" s="11"/>
      <c r="HU102" s="11"/>
      <c r="HV102" s="11"/>
      <c r="HW102" s="11"/>
      <c r="HX102" s="11"/>
      <c r="HY102" s="11"/>
      <c r="HZ102" s="11"/>
      <c r="IA102" s="11"/>
      <c r="IB102" s="11"/>
      <c r="IC102" s="11"/>
      <c r="ID102" s="11"/>
      <c r="IE102" s="11"/>
      <c r="IF102" s="11"/>
      <c r="IG102" s="11"/>
      <c r="IH102" s="11"/>
      <c r="II102" s="11"/>
      <c r="IJ102" s="11"/>
      <c r="IK102" s="11"/>
      <c r="IL102" s="11"/>
      <c r="IM102" s="11"/>
      <c r="IN102" s="11"/>
      <c r="IO102" s="11"/>
      <c r="IP102" s="11"/>
      <c r="IQ102" s="11"/>
      <c r="IR102" s="11"/>
      <c r="IS102" s="11"/>
      <c r="IT102" s="11"/>
      <c r="IU102" s="11"/>
      <c r="IV102" s="11"/>
      <c r="IW102" s="11"/>
    </row>
    <row r="103" s="118" customFormat="true" ht="17.25" hidden="false" customHeight="true" outlineLevel="0" collapsed="false">
      <c r="A103" s="254"/>
      <c r="B103" s="254"/>
      <c r="C103" s="255"/>
      <c r="D103" s="256"/>
      <c r="E103" s="277"/>
      <c r="F103" s="259"/>
      <c r="G103" s="257" t="s">
        <v>27</v>
      </c>
      <c r="H103" s="257"/>
      <c r="I103" s="258"/>
      <c r="J103" s="37"/>
      <c r="K103" s="47"/>
      <c r="L103" s="48"/>
      <c r="M103" s="49"/>
      <c r="N103" s="50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/>
      <c r="BS103" s="11"/>
      <c r="BT103" s="11"/>
      <c r="BU103" s="11"/>
      <c r="BV103" s="11"/>
      <c r="BW103" s="11"/>
      <c r="BX103" s="11"/>
      <c r="BY103" s="11"/>
      <c r="BZ103" s="11"/>
      <c r="CA103" s="11"/>
      <c r="CB103" s="11"/>
      <c r="CC103" s="11"/>
      <c r="CD103" s="11"/>
      <c r="CE103" s="11"/>
      <c r="CF103" s="11"/>
      <c r="CG103" s="11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  <c r="FT103" s="11"/>
      <c r="FU103" s="11"/>
      <c r="FV103" s="11"/>
      <c r="FW103" s="11"/>
      <c r="FX103" s="11"/>
      <c r="FY103" s="11"/>
      <c r="FZ103" s="11"/>
      <c r="GA103" s="11"/>
      <c r="GB103" s="11"/>
      <c r="GC103" s="11"/>
      <c r="GD103" s="11"/>
      <c r="GE103" s="11"/>
      <c r="GF103" s="11"/>
      <c r="GG103" s="11"/>
      <c r="GH103" s="11"/>
      <c r="GI103" s="11"/>
      <c r="GJ103" s="11"/>
      <c r="GK103" s="11"/>
      <c r="GL103" s="11"/>
      <c r="GM103" s="11"/>
      <c r="GN103" s="11"/>
      <c r="GO103" s="11"/>
      <c r="GP103" s="11"/>
      <c r="GQ103" s="11"/>
      <c r="GR103" s="11"/>
      <c r="GS103" s="11"/>
      <c r="GT103" s="11"/>
      <c r="GU103" s="11"/>
      <c r="GV103" s="11"/>
      <c r="GW103" s="11"/>
      <c r="GX103" s="11"/>
      <c r="GY103" s="11"/>
      <c r="GZ103" s="11"/>
      <c r="HA103" s="11"/>
      <c r="HB103" s="11"/>
      <c r="HC103" s="11"/>
      <c r="HD103" s="11"/>
      <c r="HE103" s="11"/>
      <c r="HF103" s="11"/>
      <c r="HG103" s="11"/>
      <c r="HH103" s="11"/>
      <c r="HI103" s="11"/>
      <c r="HJ103" s="11"/>
      <c r="HK103" s="11"/>
      <c r="HL103" s="11"/>
      <c r="HM103" s="11"/>
      <c r="HN103" s="11"/>
      <c r="HO103" s="11"/>
      <c r="HP103" s="11"/>
      <c r="HQ103" s="11"/>
      <c r="HR103" s="11"/>
      <c r="HS103" s="11"/>
      <c r="HT103" s="11"/>
      <c r="HU103" s="11"/>
      <c r="HV103" s="11"/>
      <c r="HW103" s="11"/>
      <c r="HX103" s="11"/>
      <c r="HY103" s="11"/>
      <c r="HZ103" s="11"/>
      <c r="IA103" s="11"/>
      <c r="IB103" s="11"/>
      <c r="IC103" s="11"/>
      <c r="ID103" s="11"/>
      <c r="IE103" s="11"/>
      <c r="IF103" s="11"/>
      <c r="IG103" s="11"/>
      <c r="IH103" s="11"/>
      <c r="II103" s="11"/>
      <c r="IJ103" s="11"/>
      <c r="IK103" s="11"/>
      <c r="IL103" s="11"/>
      <c r="IM103" s="11"/>
      <c r="IN103" s="11"/>
      <c r="IO103" s="11"/>
      <c r="IP103" s="11"/>
      <c r="IQ103" s="11"/>
      <c r="IR103" s="11"/>
      <c r="IS103" s="11"/>
      <c r="IT103" s="11"/>
      <c r="IU103" s="11"/>
      <c r="IV103" s="11"/>
      <c r="IW103" s="11"/>
    </row>
    <row r="104" s="118" customFormat="true" ht="15.75" hidden="false" customHeight="false" outlineLevel="0" collapsed="false">
      <c r="A104" s="254"/>
      <c r="B104" s="254"/>
      <c r="C104" s="255"/>
      <c r="D104" s="256" t="s">
        <v>28</v>
      </c>
      <c r="E104" s="277"/>
      <c r="F104" s="259"/>
      <c r="G104" s="257" t="s">
        <v>29</v>
      </c>
      <c r="H104" s="257"/>
      <c r="I104" s="258"/>
      <c r="J104" s="37"/>
      <c r="K104" s="47"/>
      <c r="L104" s="48"/>
      <c r="M104" s="49" t="n">
        <v>0</v>
      </c>
      <c r="N104" s="50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  <c r="BR104" s="11"/>
      <c r="BS104" s="11"/>
      <c r="BT104" s="11"/>
      <c r="BU104" s="11"/>
      <c r="BV104" s="11"/>
      <c r="BW104" s="11"/>
      <c r="BX104" s="11"/>
      <c r="BY104" s="11"/>
      <c r="BZ104" s="11"/>
      <c r="CA104" s="11"/>
      <c r="CB104" s="11"/>
      <c r="CC104" s="11"/>
      <c r="CD104" s="11"/>
      <c r="CE104" s="11"/>
      <c r="CF104" s="11"/>
      <c r="CG104" s="11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  <c r="FY104" s="11"/>
      <c r="FZ104" s="11"/>
      <c r="GA104" s="11"/>
      <c r="GB104" s="11"/>
      <c r="GC104" s="11"/>
      <c r="GD104" s="11"/>
      <c r="GE104" s="11"/>
      <c r="GF104" s="11"/>
      <c r="GG104" s="11"/>
      <c r="GH104" s="11"/>
      <c r="GI104" s="11"/>
      <c r="GJ104" s="11"/>
      <c r="GK104" s="11"/>
      <c r="GL104" s="11"/>
      <c r="GM104" s="11"/>
      <c r="GN104" s="11"/>
      <c r="GO104" s="11"/>
      <c r="GP104" s="11"/>
      <c r="GQ104" s="11"/>
      <c r="GR104" s="11"/>
      <c r="GS104" s="11"/>
      <c r="GT104" s="11"/>
      <c r="GU104" s="11"/>
      <c r="GV104" s="11"/>
      <c r="GW104" s="11"/>
      <c r="GX104" s="11"/>
      <c r="GY104" s="11"/>
      <c r="GZ104" s="11"/>
      <c r="HA104" s="11"/>
      <c r="HB104" s="11"/>
      <c r="HC104" s="11"/>
      <c r="HD104" s="11"/>
      <c r="HE104" s="11"/>
      <c r="HF104" s="11"/>
      <c r="HG104" s="11"/>
      <c r="HH104" s="11"/>
      <c r="HI104" s="11"/>
      <c r="HJ104" s="11"/>
      <c r="HK104" s="11"/>
      <c r="HL104" s="11"/>
      <c r="HM104" s="11"/>
      <c r="HN104" s="11"/>
      <c r="HO104" s="11"/>
      <c r="HP104" s="11"/>
      <c r="HQ104" s="11"/>
      <c r="HR104" s="11"/>
      <c r="HS104" s="11"/>
      <c r="HT104" s="11"/>
      <c r="HU104" s="11"/>
      <c r="HV104" s="11"/>
      <c r="HW104" s="11"/>
      <c r="HX104" s="11"/>
      <c r="HY104" s="11"/>
      <c r="HZ104" s="11"/>
      <c r="IA104" s="11"/>
      <c r="IB104" s="11"/>
      <c r="IC104" s="11"/>
      <c r="ID104" s="11"/>
      <c r="IE104" s="11"/>
      <c r="IF104" s="11"/>
      <c r="IG104" s="11"/>
      <c r="IH104" s="11"/>
      <c r="II104" s="11"/>
      <c r="IJ104" s="11"/>
      <c r="IK104" s="11"/>
      <c r="IL104" s="11"/>
      <c r="IM104" s="11"/>
      <c r="IN104" s="11"/>
      <c r="IO104" s="11"/>
      <c r="IP104" s="11"/>
      <c r="IQ104" s="11"/>
      <c r="IR104" s="11"/>
      <c r="IS104" s="11"/>
      <c r="IT104" s="11"/>
      <c r="IU104" s="11"/>
      <c r="IV104" s="11"/>
      <c r="IW104" s="11"/>
    </row>
    <row r="105" s="118" customFormat="true" ht="15.75" hidden="false" customHeight="true" outlineLevel="0" collapsed="false">
      <c r="A105" s="254"/>
      <c r="B105" s="254"/>
      <c r="C105" s="255"/>
      <c r="D105" s="256" t="s">
        <v>30</v>
      </c>
      <c r="E105" s="220"/>
      <c r="F105" s="259"/>
      <c r="G105" s="257" t="s">
        <v>30</v>
      </c>
      <c r="H105" s="257"/>
      <c r="I105" s="258"/>
      <c r="J105" s="278" t="n">
        <f aca="false">J110+J116+J122+J132+J138+J144+J150+J156</f>
        <v>0</v>
      </c>
      <c r="K105" s="47" t="n">
        <f aca="false">K110+K116+K122+K132+K138+K144+K150+K156+K162</f>
        <v>9866.7</v>
      </c>
      <c r="L105" s="48" t="n">
        <f aca="false">L110+L116+L122+L132+L138+L144+L150+L156</f>
        <v>0</v>
      </c>
      <c r="M105" s="49" t="n">
        <f aca="false">M110+M116+M122+M132+M138+M144+M150+M156</f>
        <v>107370</v>
      </c>
      <c r="N105" s="50"/>
    </row>
    <row r="106" s="118" customFormat="true" ht="15.75" hidden="false" customHeight="false" outlineLevel="0" collapsed="false">
      <c r="A106" s="254"/>
      <c r="B106" s="254"/>
      <c r="C106" s="255"/>
      <c r="D106" s="256"/>
      <c r="E106" s="220"/>
      <c r="F106" s="259"/>
      <c r="G106" s="257" t="s">
        <v>31</v>
      </c>
      <c r="H106" s="257"/>
      <c r="I106" s="258"/>
      <c r="J106" s="37"/>
      <c r="K106" s="47"/>
      <c r="L106" s="48"/>
      <c r="M106" s="49"/>
      <c r="N106" s="50"/>
    </row>
    <row r="107" s="118" customFormat="true" ht="15" hidden="false" customHeight="true" outlineLevel="0" collapsed="false">
      <c r="A107" s="279" t="s">
        <v>227</v>
      </c>
      <c r="B107" s="279"/>
      <c r="C107" s="243" t="s">
        <v>104</v>
      </c>
      <c r="D107" s="256" t="s">
        <v>24</v>
      </c>
      <c r="E107" s="256"/>
      <c r="F107" s="259"/>
      <c r="G107" s="257" t="s">
        <v>26</v>
      </c>
      <c r="H107" s="257"/>
      <c r="I107" s="258"/>
      <c r="J107" s="114"/>
      <c r="K107" s="115"/>
      <c r="L107" s="116"/>
      <c r="M107" s="117"/>
      <c r="N107" s="280"/>
    </row>
    <row r="108" s="118" customFormat="true" ht="15" hidden="false" customHeight="true" outlineLevel="0" collapsed="false">
      <c r="A108" s="279"/>
      <c r="B108" s="279"/>
      <c r="C108" s="243"/>
      <c r="D108" s="256"/>
      <c r="E108" s="256"/>
      <c r="F108" s="259"/>
      <c r="G108" s="257" t="s">
        <v>27</v>
      </c>
      <c r="H108" s="257"/>
      <c r="I108" s="258"/>
      <c r="J108" s="114"/>
      <c r="K108" s="115"/>
      <c r="L108" s="116"/>
      <c r="M108" s="107"/>
    </row>
    <row r="109" s="118" customFormat="true" ht="15.75" hidden="false" customHeight="false" outlineLevel="0" collapsed="false">
      <c r="A109" s="279"/>
      <c r="B109" s="279"/>
      <c r="C109" s="243"/>
      <c r="D109" s="256" t="s">
        <v>28</v>
      </c>
      <c r="E109" s="256"/>
      <c r="F109" s="259"/>
      <c r="G109" s="257" t="s">
        <v>29</v>
      </c>
      <c r="H109" s="257"/>
      <c r="I109" s="258"/>
      <c r="J109" s="114"/>
      <c r="K109" s="115"/>
      <c r="L109" s="116"/>
      <c r="M109" s="107"/>
    </row>
    <row r="110" s="118" customFormat="true" ht="15" hidden="false" customHeight="true" outlineLevel="0" collapsed="false">
      <c r="A110" s="279"/>
      <c r="B110" s="279"/>
      <c r="C110" s="243"/>
      <c r="D110" s="256" t="s">
        <v>30</v>
      </c>
      <c r="E110" s="256"/>
      <c r="F110" s="259"/>
      <c r="G110" s="257" t="s">
        <v>30</v>
      </c>
      <c r="H110" s="257"/>
      <c r="I110" s="258"/>
      <c r="J110" s="114"/>
      <c r="K110" s="115"/>
      <c r="L110" s="116"/>
      <c r="M110" s="107" t="n">
        <v>6000</v>
      </c>
    </row>
    <row r="111" s="118" customFormat="true" ht="15.75" hidden="false" customHeight="true" outlineLevel="0" collapsed="false">
      <c r="A111" s="279"/>
      <c r="B111" s="279"/>
      <c r="C111" s="243"/>
      <c r="D111" s="256"/>
      <c r="E111" s="256"/>
      <c r="F111" s="259"/>
      <c r="G111" s="257" t="s">
        <v>31</v>
      </c>
      <c r="H111" s="257"/>
      <c r="I111" s="258"/>
      <c r="J111" s="114"/>
      <c r="K111" s="115"/>
      <c r="L111" s="116"/>
      <c r="M111" s="107"/>
    </row>
    <row r="112" s="118" customFormat="true" ht="84" hidden="false" customHeight="true" outlineLevel="0" collapsed="false">
      <c r="A112" s="279" t="s">
        <v>228</v>
      </c>
      <c r="B112" s="279"/>
      <c r="C112" s="243" t="s">
        <v>104</v>
      </c>
      <c r="D112" s="64" t="s">
        <v>25</v>
      </c>
      <c r="E112" s="64" t="s">
        <v>25</v>
      </c>
      <c r="F112" s="64" t="s">
        <v>25</v>
      </c>
      <c r="G112" s="243" t="s">
        <v>101</v>
      </c>
      <c r="H112" s="243" t="s">
        <v>101</v>
      </c>
      <c r="I112" s="281" t="s">
        <v>101</v>
      </c>
      <c r="J112" s="121"/>
      <c r="K112" s="105"/>
      <c r="L112" s="106"/>
      <c r="M112" s="107"/>
    </row>
    <row r="113" s="118" customFormat="true" ht="15" hidden="false" customHeight="true" outlineLevel="0" collapsed="false">
      <c r="A113" s="279" t="s">
        <v>229</v>
      </c>
      <c r="B113" s="279"/>
      <c r="C113" s="243" t="s">
        <v>104</v>
      </c>
      <c r="D113" s="256" t="s">
        <v>24</v>
      </c>
      <c r="E113" s="256"/>
      <c r="F113" s="259"/>
      <c r="G113" s="257" t="s">
        <v>26</v>
      </c>
      <c r="H113" s="257"/>
      <c r="I113" s="258"/>
      <c r="J113" s="104" t="n">
        <f aca="false">J114+J115+J116+J117</f>
        <v>0</v>
      </c>
      <c r="K113" s="105" t="n">
        <f aca="false">K114+K115+K116+K117</f>
        <v>0</v>
      </c>
      <c r="L113" s="106" t="n">
        <f aca="false">L114+L115+L116+L117</f>
        <v>0</v>
      </c>
      <c r="M113" s="107" t="n">
        <f aca="false">M114+M115+M116+M117</f>
        <v>19000</v>
      </c>
    </row>
    <row r="114" s="118" customFormat="true" ht="15" hidden="false" customHeight="true" outlineLevel="0" collapsed="false">
      <c r="A114" s="279"/>
      <c r="B114" s="279"/>
      <c r="C114" s="243"/>
      <c r="D114" s="256"/>
      <c r="E114" s="256"/>
      <c r="F114" s="259"/>
      <c r="G114" s="257" t="s">
        <v>27</v>
      </c>
      <c r="H114" s="257"/>
      <c r="I114" s="258"/>
      <c r="J114" s="114"/>
      <c r="K114" s="115"/>
      <c r="L114" s="116"/>
      <c r="M114" s="107"/>
    </row>
    <row r="115" s="118" customFormat="true" ht="15.75" hidden="false" customHeight="false" outlineLevel="0" collapsed="false">
      <c r="A115" s="279"/>
      <c r="B115" s="279"/>
      <c r="C115" s="243"/>
      <c r="D115" s="256" t="s">
        <v>28</v>
      </c>
      <c r="E115" s="256"/>
      <c r="F115" s="259"/>
      <c r="G115" s="257" t="s">
        <v>29</v>
      </c>
      <c r="H115" s="257"/>
      <c r="I115" s="258"/>
      <c r="J115" s="114"/>
      <c r="K115" s="115"/>
      <c r="L115" s="116"/>
      <c r="M115" s="107"/>
    </row>
    <row r="116" s="118" customFormat="true" ht="15" hidden="false" customHeight="true" outlineLevel="0" collapsed="false">
      <c r="A116" s="279"/>
      <c r="B116" s="279"/>
      <c r="C116" s="243"/>
      <c r="D116" s="256" t="s">
        <v>30</v>
      </c>
      <c r="E116" s="256"/>
      <c r="F116" s="259"/>
      <c r="G116" s="257" t="s">
        <v>30</v>
      </c>
      <c r="H116" s="257"/>
      <c r="I116" s="258"/>
      <c r="J116" s="114"/>
      <c r="K116" s="115"/>
      <c r="L116" s="116"/>
      <c r="M116" s="107" t="n">
        <v>19000</v>
      </c>
    </row>
    <row r="117" customFormat="false" ht="15.75" hidden="false" customHeight="true" outlineLevel="0" collapsed="false">
      <c r="A117" s="279"/>
      <c r="B117" s="279"/>
      <c r="C117" s="243"/>
      <c r="D117" s="256"/>
      <c r="E117" s="256"/>
      <c r="F117" s="259"/>
      <c r="G117" s="257" t="s">
        <v>31</v>
      </c>
      <c r="H117" s="257"/>
      <c r="I117" s="258"/>
      <c r="J117" s="114"/>
      <c r="K117" s="115"/>
      <c r="L117" s="116"/>
      <c r="M117" s="107"/>
      <c r="N117" s="118"/>
      <c r="O117" s="118"/>
      <c r="P117" s="118"/>
      <c r="Q117" s="118"/>
      <c r="R117" s="118"/>
      <c r="S117" s="118"/>
      <c r="T117" s="118"/>
      <c r="U117" s="118"/>
      <c r="V117" s="118"/>
      <c r="W117" s="118"/>
      <c r="X117" s="118"/>
      <c r="Y117" s="118"/>
      <c r="Z117" s="118"/>
      <c r="AA117" s="118"/>
      <c r="AB117" s="118"/>
      <c r="AC117" s="118"/>
      <c r="AD117" s="118"/>
      <c r="AE117" s="118"/>
      <c r="AF117" s="118"/>
      <c r="AG117" s="118"/>
      <c r="AH117" s="118"/>
      <c r="AI117" s="118"/>
      <c r="AJ117" s="118"/>
      <c r="AK117" s="118"/>
      <c r="AL117" s="118"/>
      <c r="AM117" s="118"/>
      <c r="AN117" s="118"/>
      <c r="AO117" s="118"/>
      <c r="AP117" s="118"/>
      <c r="AQ117" s="118"/>
      <c r="AR117" s="118"/>
      <c r="AS117" s="118"/>
      <c r="AT117" s="118"/>
      <c r="AU117" s="118"/>
      <c r="AV117" s="118"/>
      <c r="AW117" s="118"/>
      <c r="AX117" s="118"/>
      <c r="AY117" s="118"/>
      <c r="AZ117" s="118"/>
      <c r="BA117" s="118"/>
      <c r="BB117" s="118"/>
      <c r="BC117" s="118"/>
      <c r="BD117" s="118"/>
      <c r="BE117" s="118"/>
      <c r="BF117" s="118"/>
      <c r="BG117" s="118"/>
      <c r="BH117" s="118"/>
      <c r="BI117" s="118"/>
      <c r="BJ117" s="118"/>
      <c r="BK117" s="118"/>
      <c r="BL117" s="118"/>
      <c r="BM117" s="118"/>
      <c r="BN117" s="118"/>
      <c r="BO117" s="118"/>
      <c r="BP117" s="118"/>
      <c r="BQ117" s="118"/>
      <c r="BR117" s="118"/>
      <c r="BS117" s="118"/>
      <c r="BT117" s="118"/>
      <c r="BU117" s="118"/>
      <c r="BV117" s="118"/>
      <c r="BW117" s="118"/>
      <c r="BX117" s="118"/>
      <c r="BY117" s="118"/>
      <c r="BZ117" s="118"/>
      <c r="CA117" s="118"/>
      <c r="CB117" s="118"/>
      <c r="CC117" s="118"/>
      <c r="CD117" s="118"/>
      <c r="CE117" s="118"/>
      <c r="CF117" s="118"/>
      <c r="CG117" s="118"/>
      <c r="CH117" s="118"/>
      <c r="CI117" s="118"/>
      <c r="CJ117" s="118"/>
      <c r="CK117" s="118"/>
      <c r="CL117" s="118"/>
      <c r="CM117" s="118"/>
      <c r="CN117" s="118"/>
      <c r="CO117" s="118"/>
      <c r="CP117" s="118"/>
      <c r="CQ117" s="118"/>
      <c r="CR117" s="118"/>
      <c r="CS117" s="118"/>
      <c r="CT117" s="118"/>
      <c r="CU117" s="118"/>
      <c r="CV117" s="118"/>
      <c r="CW117" s="118"/>
      <c r="CX117" s="118"/>
      <c r="CY117" s="118"/>
      <c r="CZ117" s="118"/>
      <c r="DA117" s="118"/>
      <c r="DB117" s="118"/>
      <c r="DC117" s="118"/>
      <c r="DD117" s="118"/>
      <c r="DE117" s="118"/>
      <c r="DF117" s="118"/>
      <c r="DG117" s="118"/>
      <c r="DH117" s="118"/>
      <c r="DI117" s="118"/>
      <c r="DJ117" s="118"/>
      <c r="DK117" s="118"/>
      <c r="DL117" s="118"/>
      <c r="DM117" s="118"/>
      <c r="DN117" s="118"/>
      <c r="DO117" s="118"/>
      <c r="DP117" s="118"/>
      <c r="DQ117" s="118"/>
      <c r="DR117" s="118"/>
      <c r="DS117" s="118"/>
      <c r="DT117" s="118"/>
      <c r="DU117" s="118"/>
      <c r="DV117" s="118"/>
      <c r="DW117" s="118"/>
      <c r="DX117" s="118"/>
      <c r="DY117" s="118"/>
      <c r="DZ117" s="118"/>
      <c r="EA117" s="118"/>
      <c r="EB117" s="118"/>
      <c r="EC117" s="118"/>
      <c r="ED117" s="118"/>
      <c r="EE117" s="118"/>
      <c r="EF117" s="118"/>
      <c r="EG117" s="118"/>
      <c r="EH117" s="118"/>
      <c r="EI117" s="118"/>
      <c r="EJ117" s="118"/>
      <c r="EK117" s="118"/>
      <c r="EL117" s="118"/>
      <c r="EM117" s="118"/>
      <c r="EN117" s="118"/>
      <c r="EO117" s="118"/>
      <c r="EP117" s="118"/>
      <c r="EQ117" s="118"/>
      <c r="ER117" s="118"/>
      <c r="ES117" s="118"/>
      <c r="ET117" s="118"/>
      <c r="EU117" s="118"/>
      <c r="EV117" s="118"/>
      <c r="EW117" s="118"/>
      <c r="EX117" s="118"/>
      <c r="EY117" s="118"/>
      <c r="EZ117" s="118"/>
      <c r="FA117" s="118"/>
      <c r="FB117" s="118"/>
      <c r="FC117" s="118"/>
      <c r="FD117" s="118"/>
      <c r="FE117" s="118"/>
      <c r="FF117" s="118"/>
      <c r="FG117" s="118"/>
      <c r="FH117" s="118"/>
      <c r="FI117" s="118"/>
      <c r="FJ117" s="118"/>
      <c r="FK117" s="118"/>
      <c r="FL117" s="118"/>
      <c r="FM117" s="118"/>
      <c r="FN117" s="118"/>
      <c r="FO117" s="118"/>
      <c r="FP117" s="118"/>
      <c r="FQ117" s="118"/>
      <c r="FR117" s="118"/>
      <c r="FS117" s="118"/>
      <c r="FT117" s="118"/>
      <c r="FU117" s="118"/>
      <c r="FV117" s="118"/>
      <c r="FW117" s="118"/>
      <c r="FX117" s="118"/>
      <c r="FY117" s="118"/>
      <c r="FZ117" s="118"/>
      <c r="GA117" s="118"/>
      <c r="GB117" s="118"/>
      <c r="GC117" s="118"/>
      <c r="GD117" s="118"/>
      <c r="GE117" s="118"/>
      <c r="GF117" s="118"/>
      <c r="GG117" s="118"/>
      <c r="GH117" s="118"/>
      <c r="GI117" s="118"/>
      <c r="GJ117" s="118"/>
      <c r="GK117" s="118"/>
      <c r="GL117" s="118"/>
      <c r="GM117" s="118"/>
      <c r="GN117" s="118"/>
      <c r="GO117" s="118"/>
      <c r="GP117" s="118"/>
      <c r="GQ117" s="118"/>
      <c r="GR117" s="118"/>
      <c r="GS117" s="118"/>
      <c r="GT117" s="118"/>
      <c r="GU117" s="118"/>
      <c r="GV117" s="118"/>
      <c r="GW117" s="118"/>
      <c r="GX117" s="118"/>
      <c r="GY117" s="118"/>
      <c r="GZ117" s="118"/>
      <c r="HA117" s="118"/>
      <c r="HB117" s="118"/>
      <c r="HC117" s="118"/>
      <c r="HD117" s="118"/>
      <c r="HE117" s="118"/>
      <c r="HF117" s="118"/>
      <c r="HG117" s="118"/>
      <c r="HH117" s="118"/>
      <c r="HI117" s="118"/>
      <c r="HJ117" s="118"/>
      <c r="HK117" s="118"/>
      <c r="HL117" s="118"/>
      <c r="HM117" s="118"/>
      <c r="HN117" s="118"/>
      <c r="HO117" s="118"/>
      <c r="HP117" s="118"/>
      <c r="HQ117" s="118"/>
      <c r="HR117" s="118"/>
      <c r="HS117" s="118"/>
      <c r="HT117" s="118"/>
      <c r="HU117" s="118"/>
      <c r="HV117" s="118"/>
      <c r="HW117" s="118"/>
      <c r="HX117" s="118"/>
      <c r="HY117" s="118"/>
      <c r="HZ117" s="118"/>
      <c r="IA117" s="118"/>
      <c r="IB117" s="118"/>
      <c r="IC117" s="118"/>
      <c r="ID117" s="118"/>
      <c r="IE117" s="118"/>
      <c r="IF117" s="118"/>
      <c r="IG117" s="118"/>
      <c r="IH117" s="118"/>
      <c r="II117" s="118"/>
      <c r="IJ117" s="118"/>
      <c r="IK117" s="118"/>
      <c r="IL117" s="118"/>
      <c r="IM117" s="118"/>
      <c r="IN117" s="118"/>
      <c r="IO117" s="118"/>
      <c r="IP117" s="118"/>
      <c r="IQ117" s="118"/>
      <c r="IR117" s="118"/>
      <c r="IS117" s="118"/>
      <c r="IT117" s="118"/>
      <c r="IU117" s="118"/>
      <c r="IV117" s="118"/>
      <c r="IW117" s="118"/>
    </row>
    <row r="118" customFormat="false" ht="69" hidden="false" customHeight="true" outlineLevel="0" collapsed="false">
      <c r="A118" s="268" t="s">
        <v>230</v>
      </c>
      <c r="B118" s="268"/>
      <c r="C118" s="243" t="s">
        <v>104</v>
      </c>
      <c r="D118" s="64" t="s">
        <v>25</v>
      </c>
      <c r="E118" s="64" t="s">
        <v>25</v>
      </c>
      <c r="F118" s="64" t="s">
        <v>25</v>
      </c>
      <c r="G118" s="243" t="s">
        <v>101</v>
      </c>
      <c r="H118" s="243" t="s">
        <v>101</v>
      </c>
      <c r="I118" s="281" t="s">
        <v>101</v>
      </c>
      <c r="J118" s="121"/>
      <c r="K118" s="105"/>
      <c r="L118" s="106"/>
      <c r="M118" s="107"/>
      <c r="N118" s="118"/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  <c r="AC118" s="118"/>
      <c r="AD118" s="118"/>
      <c r="AE118" s="118"/>
      <c r="AF118" s="118"/>
      <c r="AG118" s="118"/>
      <c r="AH118" s="118"/>
      <c r="AI118" s="118"/>
      <c r="AJ118" s="118"/>
      <c r="AK118" s="118"/>
      <c r="AL118" s="118"/>
      <c r="AM118" s="118"/>
      <c r="AN118" s="118"/>
      <c r="AO118" s="118"/>
      <c r="AP118" s="118"/>
      <c r="AQ118" s="118"/>
      <c r="AR118" s="118"/>
      <c r="AS118" s="118"/>
      <c r="AT118" s="118"/>
      <c r="AU118" s="118"/>
      <c r="AV118" s="118"/>
      <c r="AW118" s="118"/>
      <c r="AX118" s="118"/>
      <c r="AY118" s="118"/>
      <c r="AZ118" s="118"/>
      <c r="BA118" s="118"/>
      <c r="BB118" s="118"/>
      <c r="BC118" s="118"/>
      <c r="BD118" s="118"/>
      <c r="BE118" s="118"/>
      <c r="BF118" s="118"/>
      <c r="BG118" s="118"/>
      <c r="BH118" s="118"/>
      <c r="BI118" s="118"/>
      <c r="BJ118" s="118"/>
      <c r="BK118" s="118"/>
      <c r="BL118" s="118"/>
      <c r="BM118" s="118"/>
      <c r="BN118" s="118"/>
      <c r="BO118" s="118"/>
      <c r="BP118" s="118"/>
      <c r="BQ118" s="118"/>
      <c r="BR118" s="118"/>
      <c r="BS118" s="118"/>
      <c r="BT118" s="118"/>
      <c r="BU118" s="118"/>
      <c r="BV118" s="118"/>
      <c r="BW118" s="118"/>
      <c r="BX118" s="118"/>
      <c r="BY118" s="118"/>
      <c r="BZ118" s="118"/>
      <c r="CA118" s="118"/>
      <c r="CB118" s="118"/>
      <c r="CC118" s="118"/>
      <c r="CD118" s="118"/>
      <c r="CE118" s="118"/>
      <c r="CF118" s="118"/>
      <c r="CG118" s="118"/>
      <c r="CH118" s="118"/>
      <c r="CI118" s="118"/>
      <c r="CJ118" s="118"/>
      <c r="CK118" s="118"/>
      <c r="CL118" s="118"/>
      <c r="CM118" s="118"/>
      <c r="CN118" s="118"/>
      <c r="CO118" s="118"/>
      <c r="CP118" s="118"/>
      <c r="CQ118" s="118"/>
      <c r="CR118" s="118"/>
      <c r="CS118" s="118"/>
      <c r="CT118" s="118"/>
      <c r="CU118" s="118"/>
      <c r="CV118" s="118"/>
      <c r="CW118" s="118"/>
      <c r="CX118" s="118"/>
      <c r="CY118" s="118"/>
      <c r="CZ118" s="118"/>
      <c r="DA118" s="118"/>
      <c r="DB118" s="118"/>
      <c r="DC118" s="118"/>
      <c r="DD118" s="118"/>
      <c r="DE118" s="118"/>
      <c r="DF118" s="118"/>
      <c r="DG118" s="118"/>
      <c r="DH118" s="118"/>
      <c r="DI118" s="118"/>
      <c r="DJ118" s="118"/>
      <c r="DK118" s="118"/>
      <c r="DL118" s="118"/>
      <c r="DM118" s="118"/>
      <c r="DN118" s="118"/>
      <c r="DO118" s="118"/>
      <c r="DP118" s="118"/>
      <c r="DQ118" s="118"/>
      <c r="DR118" s="118"/>
      <c r="DS118" s="118"/>
      <c r="DT118" s="118"/>
      <c r="DU118" s="118"/>
      <c r="DV118" s="118"/>
      <c r="DW118" s="118"/>
      <c r="DX118" s="118"/>
      <c r="DY118" s="118"/>
      <c r="DZ118" s="118"/>
      <c r="EA118" s="118"/>
      <c r="EB118" s="118"/>
      <c r="EC118" s="118"/>
      <c r="ED118" s="118"/>
      <c r="EE118" s="118"/>
      <c r="EF118" s="118"/>
      <c r="EG118" s="118"/>
      <c r="EH118" s="118"/>
      <c r="EI118" s="118"/>
      <c r="EJ118" s="118"/>
      <c r="EK118" s="118"/>
      <c r="EL118" s="118"/>
      <c r="EM118" s="118"/>
      <c r="EN118" s="118"/>
      <c r="EO118" s="118"/>
      <c r="EP118" s="118"/>
      <c r="EQ118" s="118"/>
      <c r="ER118" s="118"/>
      <c r="ES118" s="118"/>
      <c r="ET118" s="118"/>
      <c r="EU118" s="118"/>
      <c r="EV118" s="118"/>
      <c r="EW118" s="118"/>
      <c r="EX118" s="118"/>
      <c r="EY118" s="118"/>
      <c r="EZ118" s="118"/>
      <c r="FA118" s="118"/>
      <c r="FB118" s="118"/>
      <c r="FC118" s="118"/>
      <c r="FD118" s="118"/>
      <c r="FE118" s="118"/>
      <c r="FF118" s="118"/>
      <c r="FG118" s="118"/>
      <c r="FH118" s="118"/>
      <c r="FI118" s="118"/>
      <c r="FJ118" s="118"/>
      <c r="FK118" s="118"/>
      <c r="FL118" s="118"/>
      <c r="FM118" s="118"/>
      <c r="FN118" s="118"/>
      <c r="FO118" s="118"/>
      <c r="FP118" s="118"/>
      <c r="FQ118" s="118"/>
      <c r="FR118" s="118"/>
      <c r="FS118" s="118"/>
      <c r="FT118" s="118"/>
      <c r="FU118" s="118"/>
      <c r="FV118" s="118"/>
      <c r="FW118" s="118"/>
      <c r="FX118" s="118"/>
      <c r="FY118" s="118"/>
      <c r="FZ118" s="118"/>
      <c r="GA118" s="118"/>
      <c r="GB118" s="118"/>
      <c r="GC118" s="118"/>
      <c r="GD118" s="118"/>
      <c r="GE118" s="118"/>
      <c r="GF118" s="118"/>
      <c r="GG118" s="118"/>
      <c r="GH118" s="118"/>
      <c r="GI118" s="118"/>
      <c r="GJ118" s="118"/>
      <c r="GK118" s="118"/>
      <c r="GL118" s="118"/>
      <c r="GM118" s="118"/>
      <c r="GN118" s="118"/>
      <c r="GO118" s="118"/>
      <c r="GP118" s="118"/>
      <c r="GQ118" s="118"/>
      <c r="GR118" s="118"/>
      <c r="GS118" s="118"/>
      <c r="GT118" s="118"/>
      <c r="GU118" s="118"/>
      <c r="GV118" s="118"/>
      <c r="GW118" s="118"/>
      <c r="GX118" s="118"/>
      <c r="GY118" s="118"/>
      <c r="GZ118" s="118"/>
      <c r="HA118" s="118"/>
      <c r="HB118" s="118"/>
      <c r="HC118" s="118"/>
      <c r="HD118" s="118"/>
      <c r="HE118" s="118"/>
      <c r="HF118" s="118"/>
      <c r="HG118" s="118"/>
      <c r="HH118" s="118"/>
      <c r="HI118" s="118"/>
      <c r="HJ118" s="118"/>
      <c r="HK118" s="118"/>
      <c r="HL118" s="118"/>
      <c r="HM118" s="118"/>
      <c r="HN118" s="118"/>
      <c r="HO118" s="118"/>
      <c r="HP118" s="118"/>
      <c r="HQ118" s="118"/>
      <c r="HR118" s="118"/>
      <c r="HS118" s="118"/>
      <c r="HT118" s="118"/>
      <c r="HU118" s="118"/>
      <c r="HV118" s="118"/>
      <c r="HW118" s="118"/>
      <c r="HX118" s="118"/>
      <c r="HY118" s="118"/>
      <c r="HZ118" s="118"/>
      <c r="IA118" s="118"/>
      <c r="IB118" s="118"/>
      <c r="IC118" s="118"/>
      <c r="ID118" s="118"/>
      <c r="IE118" s="118"/>
      <c r="IF118" s="118"/>
      <c r="IG118" s="118"/>
      <c r="IH118" s="118"/>
      <c r="II118" s="118"/>
      <c r="IJ118" s="118"/>
      <c r="IK118" s="118"/>
      <c r="IL118" s="118"/>
      <c r="IM118" s="118"/>
      <c r="IN118" s="118"/>
      <c r="IO118" s="118"/>
      <c r="IP118" s="118"/>
      <c r="IQ118" s="118"/>
      <c r="IR118" s="118"/>
      <c r="IS118" s="118"/>
      <c r="IT118" s="118"/>
      <c r="IU118" s="118"/>
      <c r="IV118" s="118"/>
      <c r="IW118" s="118"/>
    </row>
    <row r="119" customFormat="false" ht="15" hidden="false" customHeight="true" outlineLevel="0" collapsed="false">
      <c r="A119" s="270" t="s">
        <v>231</v>
      </c>
      <c r="B119" s="270"/>
      <c r="C119" s="282" t="s">
        <v>104</v>
      </c>
      <c r="D119" s="282"/>
      <c r="E119" s="282"/>
      <c r="F119" s="283"/>
      <c r="G119" s="279" t="s">
        <v>111</v>
      </c>
      <c r="H119" s="279"/>
      <c r="I119" s="46"/>
      <c r="J119" s="104" t="n">
        <f aca="false">J120+J121+J122+J123</f>
        <v>0</v>
      </c>
      <c r="K119" s="105" t="n">
        <f aca="false">K120+K121+K122+K123</f>
        <v>0</v>
      </c>
      <c r="L119" s="106" t="n">
        <f aca="false">L120+L121+L122+L123</f>
        <v>0</v>
      </c>
      <c r="M119" s="107" t="n">
        <f aca="false">M120+M121+M122+M123</f>
        <v>15000</v>
      </c>
      <c r="N119" s="118"/>
      <c r="O119" s="118"/>
      <c r="P119" s="118"/>
      <c r="Q119" s="118"/>
      <c r="R119" s="118"/>
      <c r="S119" s="118"/>
      <c r="T119" s="118"/>
      <c r="U119" s="118"/>
      <c r="V119" s="118"/>
      <c r="W119" s="118"/>
      <c r="X119" s="118"/>
      <c r="Y119" s="118"/>
      <c r="Z119" s="118"/>
      <c r="AA119" s="118"/>
      <c r="AB119" s="118"/>
      <c r="AC119" s="118"/>
      <c r="AD119" s="118"/>
      <c r="AE119" s="118"/>
      <c r="AF119" s="118"/>
      <c r="AG119" s="118"/>
      <c r="AH119" s="118"/>
      <c r="AI119" s="118"/>
      <c r="AJ119" s="118"/>
      <c r="AK119" s="118"/>
      <c r="AL119" s="118"/>
      <c r="AM119" s="118"/>
      <c r="AN119" s="118"/>
      <c r="AO119" s="118"/>
      <c r="AP119" s="118"/>
      <c r="AQ119" s="118"/>
      <c r="AR119" s="118"/>
      <c r="AS119" s="118"/>
      <c r="AT119" s="118"/>
      <c r="AU119" s="118"/>
      <c r="AV119" s="118"/>
      <c r="AW119" s="118"/>
      <c r="AX119" s="118"/>
      <c r="AY119" s="118"/>
      <c r="AZ119" s="118"/>
      <c r="BA119" s="118"/>
      <c r="BB119" s="118"/>
      <c r="BC119" s="118"/>
      <c r="BD119" s="118"/>
      <c r="BE119" s="118"/>
      <c r="BF119" s="118"/>
      <c r="BG119" s="118"/>
      <c r="BH119" s="118"/>
      <c r="BI119" s="118"/>
      <c r="BJ119" s="118"/>
      <c r="BK119" s="118"/>
      <c r="BL119" s="118"/>
      <c r="BM119" s="118"/>
      <c r="BN119" s="118"/>
      <c r="BO119" s="118"/>
      <c r="BP119" s="118"/>
      <c r="BQ119" s="118"/>
      <c r="BR119" s="118"/>
      <c r="BS119" s="118"/>
      <c r="BT119" s="118"/>
      <c r="BU119" s="118"/>
      <c r="BV119" s="118"/>
      <c r="BW119" s="118"/>
      <c r="BX119" s="118"/>
      <c r="BY119" s="118"/>
      <c r="BZ119" s="118"/>
      <c r="CA119" s="118"/>
      <c r="CB119" s="118"/>
      <c r="CC119" s="118"/>
      <c r="CD119" s="118"/>
      <c r="CE119" s="118"/>
      <c r="CF119" s="118"/>
      <c r="CG119" s="118"/>
      <c r="CH119" s="118"/>
      <c r="CI119" s="118"/>
      <c r="CJ119" s="118"/>
      <c r="CK119" s="118"/>
      <c r="CL119" s="118"/>
      <c r="CM119" s="118"/>
      <c r="CN119" s="118"/>
      <c r="CO119" s="118"/>
      <c r="CP119" s="118"/>
      <c r="CQ119" s="118"/>
      <c r="CR119" s="118"/>
      <c r="CS119" s="118"/>
      <c r="CT119" s="118"/>
      <c r="CU119" s="118"/>
      <c r="CV119" s="118"/>
      <c r="CW119" s="118"/>
      <c r="CX119" s="118"/>
      <c r="CY119" s="118"/>
      <c r="CZ119" s="118"/>
      <c r="DA119" s="118"/>
      <c r="DB119" s="118"/>
      <c r="DC119" s="118"/>
      <c r="DD119" s="118"/>
      <c r="DE119" s="118"/>
      <c r="DF119" s="118"/>
      <c r="DG119" s="118"/>
      <c r="DH119" s="118"/>
      <c r="DI119" s="118"/>
      <c r="DJ119" s="118"/>
      <c r="DK119" s="118"/>
      <c r="DL119" s="118"/>
      <c r="DM119" s="118"/>
      <c r="DN119" s="118"/>
      <c r="DO119" s="118"/>
      <c r="DP119" s="118"/>
      <c r="DQ119" s="118"/>
      <c r="DR119" s="118"/>
      <c r="DS119" s="118"/>
      <c r="DT119" s="118"/>
      <c r="DU119" s="118"/>
      <c r="DV119" s="118"/>
      <c r="DW119" s="118"/>
      <c r="DX119" s="118"/>
      <c r="DY119" s="118"/>
      <c r="DZ119" s="118"/>
      <c r="EA119" s="118"/>
      <c r="EB119" s="118"/>
      <c r="EC119" s="118"/>
      <c r="ED119" s="118"/>
      <c r="EE119" s="118"/>
      <c r="EF119" s="118"/>
      <c r="EG119" s="118"/>
      <c r="EH119" s="118"/>
      <c r="EI119" s="118"/>
      <c r="EJ119" s="118"/>
      <c r="EK119" s="118"/>
      <c r="EL119" s="118"/>
      <c r="EM119" s="118"/>
      <c r="EN119" s="118"/>
      <c r="EO119" s="118"/>
      <c r="EP119" s="118"/>
      <c r="EQ119" s="118"/>
      <c r="ER119" s="118"/>
      <c r="ES119" s="118"/>
      <c r="ET119" s="118"/>
      <c r="EU119" s="118"/>
      <c r="EV119" s="118"/>
      <c r="EW119" s="118"/>
      <c r="EX119" s="118"/>
      <c r="EY119" s="118"/>
      <c r="EZ119" s="118"/>
      <c r="FA119" s="118"/>
      <c r="FB119" s="118"/>
      <c r="FC119" s="118"/>
      <c r="FD119" s="118"/>
      <c r="FE119" s="118"/>
      <c r="FF119" s="118"/>
      <c r="FG119" s="118"/>
      <c r="FH119" s="118"/>
      <c r="FI119" s="118"/>
      <c r="FJ119" s="118"/>
      <c r="FK119" s="118"/>
      <c r="FL119" s="118"/>
      <c r="FM119" s="118"/>
      <c r="FN119" s="118"/>
      <c r="FO119" s="118"/>
      <c r="FP119" s="118"/>
      <c r="FQ119" s="118"/>
      <c r="FR119" s="118"/>
      <c r="FS119" s="118"/>
      <c r="FT119" s="118"/>
      <c r="FU119" s="118"/>
      <c r="FV119" s="118"/>
      <c r="FW119" s="118"/>
      <c r="FX119" s="118"/>
      <c r="FY119" s="118"/>
      <c r="FZ119" s="118"/>
      <c r="GA119" s="118"/>
      <c r="GB119" s="118"/>
      <c r="GC119" s="118"/>
      <c r="GD119" s="118"/>
      <c r="GE119" s="118"/>
      <c r="GF119" s="118"/>
      <c r="GG119" s="118"/>
      <c r="GH119" s="118"/>
      <c r="GI119" s="118"/>
      <c r="GJ119" s="118"/>
      <c r="GK119" s="118"/>
      <c r="GL119" s="118"/>
      <c r="GM119" s="118"/>
      <c r="GN119" s="118"/>
      <c r="GO119" s="118"/>
      <c r="GP119" s="118"/>
      <c r="GQ119" s="118"/>
      <c r="GR119" s="118"/>
      <c r="GS119" s="118"/>
      <c r="GT119" s="118"/>
      <c r="GU119" s="118"/>
      <c r="GV119" s="118"/>
      <c r="GW119" s="118"/>
      <c r="GX119" s="118"/>
      <c r="GY119" s="118"/>
      <c r="GZ119" s="118"/>
      <c r="HA119" s="118"/>
      <c r="HB119" s="118"/>
      <c r="HC119" s="118"/>
      <c r="HD119" s="118"/>
      <c r="HE119" s="118"/>
      <c r="HF119" s="118"/>
      <c r="HG119" s="118"/>
      <c r="HH119" s="118"/>
      <c r="HI119" s="118"/>
      <c r="HJ119" s="118"/>
      <c r="HK119" s="118"/>
      <c r="HL119" s="118"/>
      <c r="HM119" s="118"/>
      <c r="HN119" s="118"/>
      <c r="HO119" s="118"/>
      <c r="HP119" s="118"/>
      <c r="HQ119" s="118"/>
      <c r="HR119" s="118"/>
      <c r="HS119" s="118"/>
      <c r="HT119" s="118"/>
      <c r="HU119" s="118"/>
      <c r="HV119" s="118"/>
      <c r="HW119" s="118"/>
      <c r="HX119" s="118"/>
      <c r="HY119" s="118"/>
      <c r="HZ119" s="118"/>
      <c r="IA119" s="118"/>
      <c r="IB119" s="118"/>
      <c r="IC119" s="118"/>
      <c r="ID119" s="118"/>
      <c r="IE119" s="118"/>
      <c r="IF119" s="118"/>
      <c r="IG119" s="118"/>
      <c r="IH119" s="118"/>
      <c r="II119" s="118"/>
      <c r="IJ119" s="118"/>
      <c r="IK119" s="118"/>
      <c r="IL119" s="118"/>
      <c r="IM119" s="118"/>
      <c r="IN119" s="118"/>
      <c r="IO119" s="118"/>
      <c r="IP119" s="118"/>
      <c r="IQ119" s="118"/>
      <c r="IR119" s="118"/>
      <c r="IS119" s="118"/>
      <c r="IT119" s="118"/>
      <c r="IU119" s="118"/>
      <c r="IV119" s="118"/>
      <c r="IW119" s="118"/>
    </row>
    <row r="120" customFormat="false" ht="15" hidden="false" customHeight="true" outlineLevel="0" collapsed="false">
      <c r="A120" s="270"/>
      <c r="B120" s="270"/>
      <c r="C120" s="282"/>
      <c r="D120" s="282"/>
      <c r="E120" s="282"/>
      <c r="F120" s="283"/>
      <c r="G120" s="279" t="s">
        <v>27</v>
      </c>
      <c r="H120" s="279"/>
      <c r="I120" s="46"/>
      <c r="J120" s="121"/>
      <c r="K120" s="105"/>
      <c r="L120" s="106"/>
      <c r="M120" s="107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  <c r="AP120" s="118"/>
      <c r="AQ120" s="118"/>
      <c r="AR120" s="118"/>
      <c r="AS120" s="118"/>
      <c r="AT120" s="118"/>
      <c r="AU120" s="118"/>
      <c r="AV120" s="118"/>
      <c r="AW120" s="118"/>
      <c r="AX120" s="118"/>
      <c r="AY120" s="118"/>
      <c r="AZ120" s="118"/>
      <c r="BA120" s="118"/>
      <c r="BB120" s="118"/>
      <c r="BC120" s="118"/>
      <c r="BD120" s="118"/>
      <c r="BE120" s="118"/>
      <c r="BF120" s="118"/>
      <c r="BG120" s="118"/>
      <c r="BH120" s="118"/>
      <c r="BI120" s="118"/>
      <c r="BJ120" s="118"/>
      <c r="BK120" s="118"/>
      <c r="BL120" s="118"/>
      <c r="BM120" s="118"/>
      <c r="BN120" s="118"/>
      <c r="BO120" s="118"/>
      <c r="BP120" s="118"/>
      <c r="BQ120" s="118"/>
      <c r="BR120" s="118"/>
      <c r="BS120" s="118"/>
      <c r="BT120" s="118"/>
      <c r="BU120" s="118"/>
      <c r="BV120" s="118"/>
      <c r="BW120" s="118"/>
      <c r="BX120" s="118"/>
      <c r="BY120" s="118"/>
      <c r="BZ120" s="118"/>
      <c r="CA120" s="118"/>
      <c r="CB120" s="118"/>
      <c r="CC120" s="118"/>
      <c r="CD120" s="118"/>
      <c r="CE120" s="118"/>
      <c r="CF120" s="118"/>
      <c r="CG120" s="118"/>
      <c r="CH120" s="118"/>
      <c r="CI120" s="118"/>
      <c r="CJ120" s="118"/>
      <c r="CK120" s="118"/>
      <c r="CL120" s="118"/>
      <c r="CM120" s="118"/>
      <c r="CN120" s="118"/>
      <c r="CO120" s="118"/>
      <c r="CP120" s="118"/>
      <c r="CQ120" s="118"/>
      <c r="CR120" s="118"/>
      <c r="CS120" s="118"/>
      <c r="CT120" s="118"/>
      <c r="CU120" s="118"/>
      <c r="CV120" s="118"/>
      <c r="CW120" s="118"/>
      <c r="CX120" s="118"/>
      <c r="CY120" s="118"/>
      <c r="CZ120" s="118"/>
      <c r="DA120" s="118"/>
      <c r="DB120" s="118"/>
      <c r="DC120" s="118"/>
      <c r="DD120" s="118"/>
      <c r="DE120" s="118"/>
      <c r="DF120" s="118"/>
      <c r="DG120" s="118"/>
      <c r="DH120" s="118"/>
      <c r="DI120" s="118"/>
      <c r="DJ120" s="118"/>
      <c r="DK120" s="118"/>
      <c r="DL120" s="118"/>
      <c r="DM120" s="118"/>
      <c r="DN120" s="118"/>
      <c r="DO120" s="118"/>
      <c r="DP120" s="118"/>
      <c r="DQ120" s="118"/>
      <c r="DR120" s="118"/>
      <c r="DS120" s="118"/>
      <c r="DT120" s="118"/>
      <c r="DU120" s="118"/>
      <c r="DV120" s="118"/>
      <c r="DW120" s="118"/>
      <c r="DX120" s="118"/>
      <c r="DY120" s="118"/>
      <c r="DZ120" s="118"/>
      <c r="EA120" s="118"/>
      <c r="EB120" s="118"/>
      <c r="EC120" s="118"/>
      <c r="ED120" s="118"/>
      <c r="EE120" s="118"/>
      <c r="EF120" s="118"/>
      <c r="EG120" s="118"/>
      <c r="EH120" s="118"/>
      <c r="EI120" s="118"/>
      <c r="EJ120" s="118"/>
      <c r="EK120" s="118"/>
      <c r="EL120" s="118"/>
      <c r="EM120" s="118"/>
      <c r="EN120" s="118"/>
      <c r="EO120" s="118"/>
      <c r="EP120" s="118"/>
      <c r="EQ120" s="118"/>
      <c r="ER120" s="118"/>
      <c r="ES120" s="118"/>
      <c r="ET120" s="118"/>
      <c r="EU120" s="118"/>
      <c r="EV120" s="118"/>
      <c r="EW120" s="118"/>
      <c r="EX120" s="118"/>
      <c r="EY120" s="118"/>
      <c r="EZ120" s="118"/>
      <c r="FA120" s="118"/>
      <c r="FB120" s="118"/>
      <c r="FC120" s="118"/>
      <c r="FD120" s="118"/>
      <c r="FE120" s="118"/>
      <c r="FF120" s="118"/>
      <c r="FG120" s="118"/>
      <c r="FH120" s="118"/>
      <c r="FI120" s="118"/>
      <c r="FJ120" s="118"/>
      <c r="FK120" s="118"/>
      <c r="FL120" s="118"/>
      <c r="FM120" s="118"/>
      <c r="FN120" s="118"/>
      <c r="FO120" s="118"/>
      <c r="FP120" s="118"/>
      <c r="FQ120" s="118"/>
      <c r="FR120" s="118"/>
      <c r="FS120" s="118"/>
      <c r="FT120" s="118"/>
      <c r="FU120" s="118"/>
      <c r="FV120" s="118"/>
      <c r="FW120" s="118"/>
      <c r="FX120" s="118"/>
      <c r="FY120" s="118"/>
      <c r="FZ120" s="118"/>
      <c r="GA120" s="118"/>
      <c r="GB120" s="118"/>
      <c r="GC120" s="118"/>
      <c r="GD120" s="118"/>
      <c r="GE120" s="118"/>
      <c r="GF120" s="118"/>
      <c r="GG120" s="118"/>
      <c r="GH120" s="118"/>
      <c r="GI120" s="118"/>
      <c r="GJ120" s="118"/>
      <c r="GK120" s="118"/>
      <c r="GL120" s="118"/>
      <c r="GM120" s="118"/>
      <c r="GN120" s="118"/>
      <c r="GO120" s="118"/>
      <c r="GP120" s="118"/>
      <c r="GQ120" s="118"/>
      <c r="GR120" s="118"/>
      <c r="GS120" s="118"/>
      <c r="GT120" s="118"/>
      <c r="GU120" s="118"/>
      <c r="GV120" s="118"/>
      <c r="GW120" s="118"/>
      <c r="GX120" s="118"/>
      <c r="GY120" s="118"/>
      <c r="GZ120" s="118"/>
      <c r="HA120" s="118"/>
      <c r="HB120" s="118"/>
      <c r="HC120" s="118"/>
      <c r="HD120" s="118"/>
      <c r="HE120" s="118"/>
      <c r="HF120" s="118"/>
      <c r="HG120" s="118"/>
      <c r="HH120" s="118"/>
      <c r="HI120" s="118"/>
      <c r="HJ120" s="118"/>
      <c r="HK120" s="118"/>
      <c r="HL120" s="118"/>
      <c r="HM120" s="118"/>
      <c r="HN120" s="118"/>
      <c r="HO120" s="118"/>
      <c r="HP120" s="118"/>
      <c r="HQ120" s="118"/>
      <c r="HR120" s="118"/>
      <c r="HS120" s="118"/>
      <c r="HT120" s="118"/>
      <c r="HU120" s="118"/>
      <c r="HV120" s="118"/>
      <c r="HW120" s="118"/>
      <c r="HX120" s="118"/>
      <c r="HY120" s="118"/>
      <c r="HZ120" s="118"/>
      <c r="IA120" s="118"/>
      <c r="IB120" s="118"/>
      <c r="IC120" s="118"/>
      <c r="ID120" s="118"/>
      <c r="IE120" s="118"/>
      <c r="IF120" s="118"/>
      <c r="IG120" s="118"/>
      <c r="IH120" s="118"/>
      <c r="II120" s="118"/>
      <c r="IJ120" s="118"/>
      <c r="IK120" s="118"/>
      <c r="IL120" s="118"/>
      <c r="IM120" s="118"/>
      <c r="IN120" s="118"/>
      <c r="IO120" s="118"/>
      <c r="IP120" s="118"/>
      <c r="IQ120" s="118"/>
      <c r="IR120" s="118"/>
      <c r="IS120" s="118"/>
      <c r="IT120" s="118"/>
      <c r="IU120" s="118"/>
      <c r="IV120" s="118"/>
      <c r="IW120" s="118"/>
    </row>
    <row r="121" s="11" customFormat="true" ht="15.75" hidden="false" customHeight="false" outlineLevel="0" collapsed="false">
      <c r="A121" s="270"/>
      <c r="B121" s="270"/>
      <c r="C121" s="282"/>
      <c r="D121" s="282"/>
      <c r="E121" s="282"/>
      <c r="F121" s="283"/>
      <c r="G121" s="279" t="s">
        <v>29</v>
      </c>
      <c r="H121" s="279"/>
      <c r="I121" s="46"/>
      <c r="J121" s="121"/>
      <c r="K121" s="105"/>
      <c r="L121" s="106"/>
      <c r="M121" s="107"/>
      <c r="N121" s="118"/>
      <c r="O121" s="118"/>
      <c r="P121" s="118"/>
      <c r="Q121" s="118"/>
      <c r="R121" s="118"/>
      <c r="S121" s="118"/>
      <c r="T121" s="118"/>
      <c r="U121" s="118"/>
      <c r="V121" s="118"/>
      <c r="W121" s="118"/>
      <c r="X121" s="118"/>
      <c r="Y121" s="118"/>
      <c r="Z121" s="118"/>
      <c r="AA121" s="118"/>
      <c r="AB121" s="118"/>
      <c r="AC121" s="118"/>
      <c r="AD121" s="118"/>
      <c r="AE121" s="118"/>
      <c r="AF121" s="118"/>
      <c r="AG121" s="118"/>
      <c r="AH121" s="118"/>
      <c r="AI121" s="118"/>
      <c r="AJ121" s="118"/>
      <c r="AK121" s="118"/>
      <c r="AL121" s="118"/>
      <c r="AM121" s="118"/>
      <c r="AN121" s="118"/>
      <c r="AO121" s="118"/>
      <c r="AP121" s="118"/>
      <c r="AQ121" s="118"/>
      <c r="AR121" s="118"/>
      <c r="AS121" s="118"/>
      <c r="AT121" s="118"/>
      <c r="AU121" s="118"/>
      <c r="AV121" s="118"/>
      <c r="AW121" s="118"/>
      <c r="AX121" s="118"/>
      <c r="AY121" s="118"/>
      <c r="AZ121" s="118"/>
      <c r="BA121" s="118"/>
      <c r="BB121" s="118"/>
      <c r="BC121" s="118"/>
      <c r="BD121" s="118"/>
      <c r="BE121" s="118"/>
      <c r="BF121" s="118"/>
      <c r="BG121" s="118"/>
      <c r="BH121" s="118"/>
      <c r="BI121" s="118"/>
      <c r="BJ121" s="118"/>
      <c r="BK121" s="118"/>
      <c r="BL121" s="118"/>
      <c r="BM121" s="118"/>
      <c r="BN121" s="118"/>
      <c r="BO121" s="118"/>
      <c r="BP121" s="118"/>
      <c r="BQ121" s="118"/>
      <c r="BR121" s="118"/>
      <c r="BS121" s="118"/>
      <c r="BT121" s="118"/>
      <c r="BU121" s="118"/>
      <c r="BV121" s="118"/>
      <c r="BW121" s="118"/>
      <c r="BX121" s="118"/>
      <c r="BY121" s="118"/>
      <c r="BZ121" s="118"/>
      <c r="CA121" s="118"/>
      <c r="CB121" s="118"/>
      <c r="CC121" s="118"/>
      <c r="CD121" s="118"/>
      <c r="CE121" s="118"/>
      <c r="CF121" s="118"/>
      <c r="CG121" s="118"/>
      <c r="CH121" s="118"/>
      <c r="CI121" s="118"/>
      <c r="CJ121" s="118"/>
      <c r="CK121" s="118"/>
      <c r="CL121" s="118"/>
      <c r="CM121" s="118"/>
      <c r="CN121" s="118"/>
      <c r="CO121" s="118"/>
      <c r="CP121" s="118"/>
      <c r="CQ121" s="118"/>
      <c r="CR121" s="118"/>
      <c r="CS121" s="118"/>
      <c r="CT121" s="118"/>
      <c r="CU121" s="118"/>
      <c r="CV121" s="118"/>
      <c r="CW121" s="118"/>
      <c r="CX121" s="118"/>
      <c r="CY121" s="118"/>
      <c r="CZ121" s="118"/>
      <c r="DA121" s="118"/>
      <c r="DB121" s="118"/>
      <c r="DC121" s="118"/>
      <c r="DD121" s="118"/>
      <c r="DE121" s="118"/>
      <c r="DF121" s="118"/>
      <c r="DG121" s="118"/>
      <c r="DH121" s="118"/>
      <c r="DI121" s="118"/>
      <c r="DJ121" s="118"/>
      <c r="DK121" s="118"/>
      <c r="DL121" s="118"/>
      <c r="DM121" s="118"/>
      <c r="DN121" s="118"/>
      <c r="DO121" s="118"/>
      <c r="DP121" s="118"/>
      <c r="DQ121" s="118"/>
      <c r="DR121" s="118"/>
      <c r="DS121" s="118"/>
      <c r="DT121" s="118"/>
      <c r="DU121" s="118"/>
      <c r="DV121" s="118"/>
      <c r="DW121" s="118"/>
      <c r="DX121" s="118"/>
      <c r="DY121" s="118"/>
      <c r="DZ121" s="118"/>
      <c r="EA121" s="118"/>
      <c r="EB121" s="118"/>
      <c r="EC121" s="118"/>
      <c r="ED121" s="118"/>
      <c r="EE121" s="118"/>
      <c r="EF121" s="118"/>
      <c r="EG121" s="118"/>
      <c r="EH121" s="118"/>
      <c r="EI121" s="118"/>
      <c r="EJ121" s="118"/>
      <c r="EK121" s="118"/>
      <c r="EL121" s="118"/>
      <c r="EM121" s="118"/>
      <c r="EN121" s="118"/>
      <c r="EO121" s="118"/>
      <c r="EP121" s="118"/>
      <c r="EQ121" s="118"/>
      <c r="ER121" s="118"/>
      <c r="ES121" s="118"/>
      <c r="ET121" s="118"/>
      <c r="EU121" s="118"/>
      <c r="EV121" s="118"/>
      <c r="EW121" s="118"/>
      <c r="EX121" s="118"/>
      <c r="EY121" s="118"/>
      <c r="EZ121" s="118"/>
      <c r="FA121" s="118"/>
      <c r="FB121" s="118"/>
      <c r="FC121" s="118"/>
      <c r="FD121" s="118"/>
      <c r="FE121" s="118"/>
      <c r="FF121" s="118"/>
      <c r="FG121" s="118"/>
      <c r="FH121" s="118"/>
      <c r="FI121" s="118"/>
      <c r="FJ121" s="118"/>
      <c r="FK121" s="118"/>
      <c r="FL121" s="118"/>
      <c r="FM121" s="118"/>
      <c r="FN121" s="118"/>
      <c r="FO121" s="118"/>
      <c r="FP121" s="118"/>
      <c r="FQ121" s="118"/>
      <c r="FR121" s="118"/>
      <c r="FS121" s="118"/>
      <c r="FT121" s="118"/>
      <c r="FU121" s="118"/>
      <c r="FV121" s="118"/>
      <c r="FW121" s="118"/>
      <c r="FX121" s="118"/>
      <c r="FY121" s="118"/>
      <c r="FZ121" s="118"/>
      <c r="GA121" s="118"/>
      <c r="GB121" s="118"/>
      <c r="GC121" s="118"/>
      <c r="GD121" s="118"/>
      <c r="GE121" s="118"/>
      <c r="GF121" s="118"/>
      <c r="GG121" s="118"/>
      <c r="GH121" s="118"/>
      <c r="GI121" s="118"/>
      <c r="GJ121" s="118"/>
      <c r="GK121" s="118"/>
      <c r="GL121" s="118"/>
      <c r="GM121" s="118"/>
      <c r="GN121" s="118"/>
      <c r="GO121" s="118"/>
      <c r="GP121" s="118"/>
      <c r="GQ121" s="118"/>
      <c r="GR121" s="118"/>
      <c r="GS121" s="118"/>
      <c r="GT121" s="118"/>
      <c r="GU121" s="118"/>
      <c r="GV121" s="118"/>
      <c r="GW121" s="118"/>
      <c r="GX121" s="118"/>
      <c r="GY121" s="118"/>
      <c r="GZ121" s="118"/>
      <c r="HA121" s="118"/>
      <c r="HB121" s="118"/>
      <c r="HC121" s="118"/>
      <c r="HD121" s="118"/>
      <c r="HE121" s="118"/>
      <c r="HF121" s="118"/>
      <c r="HG121" s="118"/>
      <c r="HH121" s="118"/>
      <c r="HI121" s="118"/>
      <c r="HJ121" s="118"/>
      <c r="HK121" s="118"/>
      <c r="HL121" s="118"/>
      <c r="HM121" s="118"/>
      <c r="HN121" s="118"/>
      <c r="HO121" s="118"/>
      <c r="HP121" s="118"/>
      <c r="HQ121" s="118"/>
      <c r="HR121" s="118"/>
      <c r="HS121" s="118"/>
      <c r="HT121" s="118"/>
      <c r="HU121" s="118"/>
      <c r="HV121" s="118"/>
      <c r="HW121" s="118"/>
      <c r="HX121" s="118"/>
      <c r="HY121" s="118"/>
      <c r="HZ121" s="118"/>
      <c r="IA121" s="118"/>
      <c r="IB121" s="118"/>
      <c r="IC121" s="118"/>
      <c r="ID121" s="118"/>
      <c r="IE121" s="118"/>
      <c r="IF121" s="118"/>
      <c r="IG121" s="118"/>
      <c r="IH121" s="118"/>
      <c r="II121" s="118"/>
      <c r="IJ121" s="118"/>
      <c r="IK121" s="118"/>
      <c r="IL121" s="118"/>
      <c r="IM121" s="118"/>
      <c r="IN121" s="118"/>
      <c r="IO121" s="118"/>
      <c r="IP121" s="118"/>
      <c r="IQ121" s="118"/>
      <c r="IR121" s="118"/>
      <c r="IS121" s="118"/>
      <c r="IT121" s="118"/>
      <c r="IU121" s="118"/>
      <c r="IV121" s="118"/>
      <c r="IW121" s="118"/>
    </row>
    <row r="122" s="11" customFormat="true" ht="29.25" hidden="false" customHeight="true" outlineLevel="0" collapsed="false">
      <c r="A122" s="270"/>
      <c r="B122" s="270"/>
      <c r="C122" s="282"/>
      <c r="D122" s="282"/>
      <c r="E122" s="282"/>
      <c r="F122" s="283"/>
      <c r="G122" s="279" t="s">
        <v>30</v>
      </c>
      <c r="H122" s="279"/>
      <c r="I122" s="46"/>
      <c r="J122" s="121"/>
      <c r="K122" s="105"/>
      <c r="L122" s="106"/>
      <c r="M122" s="107" t="n">
        <v>15000</v>
      </c>
      <c r="N122" s="118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  <c r="AC122" s="118"/>
      <c r="AD122" s="118"/>
      <c r="AE122" s="118"/>
      <c r="AF122" s="118"/>
      <c r="AG122" s="118"/>
      <c r="AH122" s="118"/>
      <c r="AI122" s="118"/>
      <c r="AJ122" s="118"/>
      <c r="AK122" s="118"/>
      <c r="AL122" s="118"/>
      <c r="AM122" s="118"/>
      <c r="AN122" s="118"/>
      <c r="AO122" s="118"/>
      <c r="AP122" s="118"/>
      <c r="AQ122" s="118"/>
      <c r="AR122" s="118"/>
      <c r="AS122" s="118"/>
      <c r="AT122" s="118"/>
      <c r="AU122" s="118"/>
      <c r="AV122" s="118"/>
      <c r="AW122" s="118"/>
      <c r="AX122" s="118"/>
      <c r="AY122" s="118"/>
      <c r="AZ122" s="118"/>
      <c r="BA122" s="118"/>
      <c r="BB122" s="118"/>
      <c r="BC122" s="118"/>
      <c r="BD122" s="118"/>
      <c r="BE122" s="118"/>
      <c r="BF122" s="118"/>
      <c r="BG122" s="118"/>
      <c r="BH122" s="118"/>
      <c r="BI122" s="118"/>
      <c r="BJ122" s="118"/>
      <c r="BK122" s="118"/>
      <c r="BL122" s="118"/>
      <c r="BM122" s="118"/>
      <c r="BN122" s="118"/>
      <c r="BO122" s="118"/>
      <c r="BP122" s="118"/>
      <c r="BQ122" s="118"/>
      <c r="BR122" s="118"/>
      <c r="BS122" s="118"/>
      <c r="BT122" s="118"/>
      <c r="BU122" s="118"/>
      <c r="BV122" s="118"/>
      <c r="BW122" s="118"/>
      <c r="BX122" s="118"/>
      <c r="BY122" s="118"/>
      <c r="BZ122" s="118"/>
      <c r="CA122" s="118"/>
      <c r="CB122" s="118"/>
      <c r="CC122" s="118"/>
      <c r="CD122" s="118"/>
      <c r="CE122" s="118"/>
      <c r="CF122" s="118"/>
      <c r="CG122" s="118"/>
      <c r="CH122" s="118"/>
      <c r="CI122" s="118"/>
      <c r="CJ122" s="118"/>
      <c r="CK122" s="118"/>
      <c r="CL122" s="118"/>
      <c r="CM122" s="118"/>
      <c r="CN122" s="118"/>
      <c r="CO122" s="118"/>
      <c r="CP122" s="118"/>
      <c r="CQ122" s="118"/>
      <c r="CR122" s="118"/>
      <c r="CS122" s="118"/>
      <c r="CT122" s="118"/>
      <c r="CU122" s="118"/>
      <c r="CV122" s="118"/>
      <c r="CW122" s="118"/>
      <c r="CX122" s="118"/>
      <c r="CY122" s="118"/>
      <c r="CZ122" s="118"/>
      <c r="DA122" s="118"/>
      <c r="DB122" s="118"/>
      <c r="DC122" s="118"/>
      <c r="DD122" s="118"/>
      <c r="DE122" s="118"/>
      <c r="DF122" s="118"/>
      <c r="DG122" s="118"/>
      <c r="DH122" s="118"/>
      <c r="DI122" s="118"/>
      <c r="DJ122" s="118"/>
      <c r="DK122" s="118"/>
      <c r="DL122" s="118"/>
      <c r="DM122" s="118"/>
      <c r="DN122" s="118"/>
      <c r="DO122" s="118"/>
      <c r="DP122" s="118"/>
      <c r="DQ122" s="118"/>
      <c r="DR122" s="118"/>
      <c r="DS122" s="118"/>
      <c r="DT122" s="118"/>
      <c r="DU122" s="118"/>
      <c r="DV122" s="118"/>
      <c r="DW122" s="118"/>
      <c r="DX122" s="118"/>
      <c r="DY122" s="118"/>
      <c r="DZ122" s="118"/>
      <c r="EA122" s="118"/>
      <c r="EB122" s="118"/>
      <c r="EC122" s="118"/>
      <c r="ED122" s="118"/>
      <c r="EE122" s="118"/>
      <c r="EF122" s="118"/>
      <c r="EG122" s="118"/>
      <c r="EH122" s="118"/>
      <c r="EI122" s="118"/>
      <c r="EJ122" s="118"/>
      <c r="EK122" s="118"/>
      <c r="EL122" s="118"/>
      <c r="EM122" s="118"/>
      <c r="EN122" s="118"/>
      <c r="EO122" s="118"/>
      <c r="EP122" s="118"/>
      <c r="EQ122" s="118"/>
      <c r="ER122" s="118"/>
      <c r="ES122" s="118"/>
      <c r="ET122" s="118"/>
      <c r="EU122" s="118"/>
      <c r="EV122" s="118"/>
      <c r="EW122" s="118"/>
      <c r="EX122" s="118"/>
      <c r="EY122" s="118"/>
      <c r="EZ122" s="118"/>
      <c r="FA122" s="118"/>
      <c r="FB122" s="118"/>
      <c r="FC122" s="118"/>
      <c r="FD122" s="118"/>
      <c r="FE122" s="118"/>
      <c r="FF122" s="118"/>
      <c r="FG122" s="118"/>
      <c r="FH122" s="118"/>
      <c r="FI122" s="118"/>
      <c r="FJ122" s="118"/>
      <c r="FK122" s="118"/>
      <c r="FL122" s="118"/>
      <c r="FM122" s="118"/>
      <c r="FN122" s="118"/>
      <c r="FO122" s="118"/>
      <c r="FP122" s="118"/>
      <c r="FQ122" s="118"/>
      <c r="FR122" s="118"/>
      <c r="FS122" s="118"/>
      <c r="FT122" s="118"/>
      <c r="FU122" s="118"/>
      <c r="FV122" s="118"/>
      <c r="FW122" s="118"/>
      <c r="FX122" s="118"/>
      <c r="FY122" s="118"/>
      <c r="FZ122" s="118"/>
      <c r="GA122" s="118"/>
      <c r="GB122" s="118"/>
      <c r="GC122" s="118"/>
      <c r="GD122" s="118"/>
      <c r="GE122" s="118"/>
      <c r="GF122" s="118"/>
      <c r="GG122" s="118"/>
      <c r="GH122" s="118"/>
      <c r="GI122" s="118"/>
      <c r="GJ122" s="118"/>
      <c r="GK122" s="118"/>
      <c r="GL122" s="118"/>
      <c r="GM122" s="118"/>
      <c r="GN122" s="118"/>
      <c r="GO122" s="118"/>
      <c r="GP122" s="118"/>
      <c r="GQ122" s="118"/>
      <c r="GR122" s="118"/>
      <c r="GS122" s="118"/>
      <c r="GT122" s="118"/>
      <c r="GU122" s="118"/>
      <c r="GV122" s="118"/>
      <c r="GW122" s="118"/>
      <c r="GX122" s="118"/>
      <c r="GY122" s="118"/>
      <c r="GZ122" s="118"/>
      <c r="HA122" s="118"/>
      <c r="HB122" s="118"/>
      <c r="HC122" s="118"/>
      <c r="HD122" s="118"/>
      <c r="HE122" s="118"/>
      <c r="HF122" s="118"/>
      <c r="HG122" s="118"/>
      <c r="HH122" s="118"/>
      <c r="HI122" s="118"/>
      <c r="HJ122" s="118"/>
      <c r="HK122" s="118"/>
      <c r="HL122" s="118"/>
      <c r="HM122" s="118"/>
      <c r="HN122" s="118"/>
      <c r="HO122" s="118"/>
      <c r="HP122" s="118"/>
      <c r="HQ122" s="118"/>
      <c r="HR122" s="118"/>
      <c r="HS122" s="118"/>
      <c r="HT122" s="118"/>
      <c r="HU122" s="118"/>
      <c r="HV122" s="118"/>
      <c r="HW122" s="118"/>
      <c r="HX122" s="118"/>
      <c r="HY122" s="118"/>
      <c r="HZ122" s="118"/>
      <c r="IA122" s="118"/>
      <c r="IB122" s="118"/>
      <c r="IC122" s="118"/>
      <c r="ID122" s="118"/>
      <c r="IE122" s="118"/>
      <c r="IF122" s="118"/>
      <c r="IG122" s="118"/>
      <c r="IH122" s="118"/>
      <c r="II122" s="118"/>
      <c r="IJ122" s="118"/>
      <c r="IK122" s="118"/>
      <c r="IL122" s="118"/>
      <c r="IM122" s="118"/>
      <c r="IN122" s="118"/>
      <c r="IO122" s="118"/>
      <c r="IP122" s="118"/>
      <c r="IQ122" s="118"/>
      <c r="IR122" s="118"/>
      <c r="IS122" s="118"/>
      <c r="IT122" s="118"/>
      <c r="IU122" s="118"/>
      <c r="IV122" s="118"/>
      <c r="IW122" s="118"/>
    </row>
    <row r="123" s="35" customFormat="true" ht="0.75" hidden="false" customHeight="true" outlineLevel="0" collapsed="false">
      <c r="A123" s="270"/>
      <c r="B123" s="270"/>
      <c r="C123" s="282"/>
      <c r="D123" s="282"/>
      <c r="E123" s="282"/>
      <c r="F123" s="283"/>
      <c r="G123" s="279" t="s">
        <v>31</v>
      </c>
      <c r="H123" s="279"/>
      <c r="I123" s="46"/>
      <c r="J123" s="121"/>
      <c r="K123" s="105"/>
      <c r="L123" s="106"/>
      <c r="M123" s="107"/>
      <c r="N123" s="118"/>
      <c r="O123" s="118"/>
      <c r="P123" s="118"/>
      <c r="Q123" s="118"/>
      <c r="R123" s="118"/>
      <c r="S123" s="118"/>
      <c r="T123" s="118"/>
      <c r="U123" s="118"/>
      <c r="V123" s="118"/>
      <c r="W123" s="118"/>
      <c r="X123" s="118"/>
      <c r="Y123" s="118"/>
      <c r="Z123" s="118"/>
      <c r="AA123" s="118"/>
      <c r="AB123" s="118"/>
      <c r="AC123" s="118"/>
      <c r="AD123" s="118"/>
      <c r="AE123" s="118"/>
      <c r="AF123" s="118"/>
      <c r="AG123" s="118"/>
      <c r="AH123" s="118"/>
      <c r="AI123" s="118"/>
      <c r="AJ123" s="118"/>
      <c r="AK123" s="118"/>
      <c r="AL123" s="118"/>
      <c r="AM123" s="118"/>
      <c r="AN123" s="118"/>
      <c r="AO123" s="118"/>
      <c r="AP123" s="118"/>
      <c r="AQ123" s="118"/>
      <c r="AR123" s="118"/>
      <c r="AS123" s="118"/>
      <c r="AT123" s="118"/>
      <c r="AU123" s="118"/>
      <c r="AV123" s="118"/>
      <c r="AW123" s="118"/>
      <c r="AX123" s="118"/>
      <c r="AY123" s="118"/>
      <c r="AZ123" s="118"/>
      <c r="BA123" s="118"/>
      <c r="BB123" s="118"/>
      <c r="BC123" s="118"/>
      <c r="BD123" s="118"/>
      <c r="BE123" s="118"/>
      <c r="BF123" s="118"/>
      <c r="BG123" s="118"/>
      <c r="BH123" s="118"/>
      <c r="BI123" s="118"/>
      <c r="BJ123" s="118"/>
      <c r="BK123" s="118"/>
      <c r="BL123" s="118"/>
      <c r="BM123" s="118"/>
      <c r="BN123" s="118"/>
      <c r="BO123" s="118"/>
      <c r="BP123" s="118"/>
      <c r="BQ123" s="118"/>
      <c r="BR123" s="118"/>
      <c r="BS123" s="118"/>
      <c r="BT123" s="118"/>
      <c r="BU123" s="118"/>
      <c r="BV123" s="118"/>
      <c r="BW123" s="118"/>
      <c r="BX123" s="118"/>
      <c r="BY123" s="118"/>
      <c r="BZ123" s="118"/>
      <c r="CA123" s="118"/>
      <c r="CB123" s="118"/>
      <c r="CC123" s="118"/>
      <c r="CD123" s="118"/>
      <c r="CE123" s="118"/>
      <c r="CF123" s="118"/>
      <c r="CG123" s="118"/>
      <c r="CH123" s="118"/>
      <c r="CI123" s="118"/>
      <c r="CJ123" s="118"/>
      <c r="CK123" s="118"/>
      <c r="CL123" s="118"/>
      <c r="CM123" s="118"/>
      <c r="CN123" s="118"/>
      <c r="CO123" s="118"/>
      <c r="CP123" s="118"/>
      <c r="CQ123" s="118"/>
      <c r="CR123" s="118"/>
      <c r="CS123" s="118"/>
      <c r="CT123" s="118"/>
      <c r="CU123" s="118"/>
      <c r="CV123" s="118"/>
      <c r="CW123" s="118"/>
      <c r="CX123" s="118"/>
      <c r="CY123" s="118"/>
      <c r="CZ123" s="118"/>
      <c r="DA123" s="118"/>
      <c r="DB123" s="118"/>
      <c r="DC123" s="118"/>
      <c r="DD123" s="118"/>
      <c r="DE123" s="118"/>
      <c r="DF123" s="118"/>
      <c r="DG123" s="118"/>
      <c r="DH123" s="118"/>
      <c r="DI123" s="118"/>
      <c r="DJ123" s="118"/>
      <c r="DK123" s="118"/>
      <c r="DL123" s="118"/>
      <c r="DM123" s="118"/>
      <c r="DN123" s="118"/>
      <c r="DO123" s="118"/>
      <c r="DP123" s="118"/>
      <c r="DQ123" s="118"/>
      <c r="DR123" s="118"/>
      <c r="DS123" s="118"/>
      <c r="DT123" s="118"/>
      <c r="DU123" s="118"/>
      <c r="DV123" s="118"/>
      <c r="DW123" s="118"/>
      <c r="DX123" s="118"/>
      <c r="DY123" s="118"/>
      <c r="DZ123" s="118"/>
      <c r="EA123" s="118"/>
      <c r="EB123" s="118"/>
      <c r="EC123" s="118"/>
      <c r="ED123" s="118"/>
      <c r="EE123" s="118"/>
      <c r="EF123" s="118"/>
      <c r="EG123" s="118"/>
      <c r="EH123" s="118"/>
      <c r="EI123" s="118"/>
      <c r="EJ123" s="118"/>
      <c r="EK123" s="118"/>
      <c r="EL123" s="118"/>
      <c r="EM123" s="118"/>
      <c r="EN123" s="118"/>
      <c r="EO123" s="118"/>
      <c r="EP123" s="118"/>
      <c r="EQ123" s="118"/>
      <c r="ER123" s="118"/>
      <c r="ES123" s="118"/>
      <c r="ET123" s="118"/>
      <c r="EU123" s="118"/>
      <c r="EV123" s="118"/>
      <c r="EW123" s="118"/>
      <c r="EX123" s="118"/>
      <c r="EY123" s="118"/>
      <c r="EZ123" s="118"/>
      <c r="FA123" s="118"/>
      <c r="FB123" s="118"/>
      <c r="FC123" s="118"/>
      <c r="FD123" s="118"/>
      <c r="FE123" s="118"/>
      <c r="FF123" s="118"/>
      <c r="FG123" s="118"/>
      <c r="FH123" s="118"/>
      <c r="FI123" s="118"/>
      <c r="FJ123" s="118"/>
      <c r="FK123" s="118"/>
      <c r="FL123" s="118"/>
      <c r="FM123" s="118"/>
      <c r="FN123" s="118"/>
      <c r="FO123" s="118"/>
      <c r="FP123" s="118"/>
      <c r="FQ123" s="118"/>
      <c r="FR123" s="118"/>
      <c r="FS123" s="118"/>
      <c r="FT123" s="118"/>
      <c r="FU123" s="118"/>
      <c r="FV123" s="118"/>
      <c r="FW123" s="118"/>
      <c r="FX123" s="118"/>
      <c r="FY123" s="118"/>
      <c r="FZ123" s="118"/>
      <c r="GA123" s="118"/>
      <c r="GB123" s="118"/>
      <c r="GC123" s="118"/>
      <c r="GD123" s="118"/>
      <c r="GE123" s="118"/>
      <c r="GF123" s="118"/>
      <c r="GG123" s="118"/>
      <c r="GH123" s="118"/>
      <c r="GI123" s="118"/>
      <c r="GJ123" s="118"/>
      <c r="GK123" s="118"/>
      <c r="GL123" s="118"/>
      <c r="GM123" s="118"/>
      <c r="GN123" s="118"/>
      <c r="GO123" s="118"/>
      <c r="GP123" s="118"/>
      <c r="GQ123" s="118"/>
      <c r="GR123" s="118"/>
      <c r="GS123" s="118"/>
      <c r="GT123" s="118"/>
      <c r="GU123" s="118"/>
      <c r="GV123" s="118"/>
      <c r="GW123" s="118"/>
      <c r="GX123" s="118"/>
      <c r="GY123" s="118"/>
      <c r="GZ123" s="118"/>
      <c r="HA123" s="118"/>
      <c r="HB123" s="118"/>
      <c r="HC123" s="118"/>
      <c r="HD123" s="118"/>
      <c r="HE123" s="118"/>
      <c r="HF123" s="118"/>
      <c r="HG123" s="118"/>
      <c r="HH123" s="118"/>
      <c r="HI123" s="118"/>
      <c r="HJ123" s="118"/>
      <c r="HK123" s="118"/>
      <c r="HL123" s="118"/>
      <c r="HM123" s="118"/>
      <c r="HN123" s="118"/>
      <c r="HO123" s="118"/>
      <c r="HP123" s="118"/>
      <c r="HQ123" s="118"/>
      <c r="HR123" s="118"/>
      <c r="HS123" s="118"/>
      <c r="HT123" s="118"/>
      <c r="HU123" s="118"/>
      <c r="HV123" s="118"/>
      <c r="HW123" s="118"/>
      <c r="HX123" s="118"/>
      <c r="HY123" s="118"/>
      <c r="HZ123" s="118"/>
      <c r="IA123" s="118"/>
      <c r="IB123" s="118"/>
      <c r="IC123" s="118"/>
      <c r="ID123" s="118"/>
      <c r="IE123" s="118"/>
      <c r="IF123" s="118"/>
      <c r="IG123" s="118"/>
      <c r="IH123" s="118"/>
      <c r="II123" s="118"/>
      <c r="IJ123" s="118"/>
      <c r="IK123" s="118"/>
      <c r="IL123" s="118"/>
      <c r="IM123" s="118"/>
      <c r="IN123" s="118"/>
      <c r="IO123" s="118"/>
      <c r="IP123" s="118"/>
      <c r="IQ123" s="118"/>
      <c r="IR123" s="118"/>
      <c r="IS123" s="118"/>
      <c r="IT123" s="118"/>
      <c r="IU123" s="118"/>
      <c r="IV123" s="118"/>
      <c r="IW123" s="118"/>
    </row>
    <row r="124" s="35" customFormat="true" ht="15.75" hidden="false" customHeight="false" outlineLevel="0" collapsed="false">
      <c r="A124" s="270"/>
      <c r="B124" s="270"/>
      <c r="C124" s="282"/>
      <c r="D124" s="282"/>
      <c r="E124" s="282"/>
      <c r="F124" s="283"/>
      <c r="G124" s="284"/>
      <c r="H124" s="285"/>
      <c r="I124" s="286"/>
      <c r="J124" s="121"/>
      <c r="K124" s="105"/>
      <c r="L124" s="106"/>
      <c r="M124" s="107"/>
      <c r="N124" s="118"/>
      <c r="O124" s="118"/>
      <c r="P124" s="118"/>
      <c r="Q124" s="118"/>
      <c r="R124" s="118"/>
      <c r="S124" s="118"/>
      <c r="T124" s="118"/>
      <c r="U124" s="118"/>
      <c r="V124" s="118"/>
      <c r="W124" s="118"/>
      <c r="X124" s="118"/>
      <c r="Y124" s="118"/>
      <c r="Z124" s="118"/>
      <c r="AA124" s="118"/>
      <c r="AB124" s="118"/>
      <c r="AC124" s="118"/>
      <c r="AD124" s="118"/>
      <c r="AE124" s="118"/>
      <c r="AF124" s="118"/>
      <c r="AG124" s="118"/>
      <c r="AH124" s="118"/>
      <c r="AI124" s="118"/>
      <c r="AJ124" s="118"/>
      <c r="AK124" s="118"/>
      <c r="AL124" s="118"/>
      <c r="AM124" s="118"/>
      <c r="AN124" s="118"/>
      <c r="AO124" s="118"/>
      <c r="AP124" s="118"/>
      <c r="AQ124" s="118"/>
      <c r="AR124" s="118"/>
      <c r="AS124" s="118"/>
      <c r="AT124" s="118"/>
      <c r="AU124" s="118"/>
      <c r="AV124" s="118"/>
      <c r="AW124" s="118"/>
      <c r="AX124" s="118"/>
      <c r="AY124" s="118"/>
      <c r="AZ124" s="118"/>
      <c r="BA124" s="118"/>
      <c r="BB124" s="118"/>
      <c r="BC124" s="118"/>
      <c r="BD124" s="118"/>
      <c r="BE124" s="118"/>
      <c r="BF124" s="118"/>
      <c r="BG124" s="118"/>
      <c r="BH124" s="118"/>
      <c r="BI124" s="118"/>
      <c r="BJ124" s="118"/>
      <c r="BK124" s="118"/>
      <c r="BL124" s="118"/>
      <c r="BM124" s="118"/>
      <c r="BN124" s="118"/>
      <c r="BO124" s="118"/>
      <c r="BP124" s="118"/>
      <c r="BQ124" s="118"/>
      <c r="BR124" s="118"/>
      <c r="BS124" s="118"/>
      <c r="BT124" s="118"/>
      <c r="BU124" s="118"/>
      <c r="BV124" s="118"/>
      <c r="BW124" s="118"/>
      <c r="BX124" s="118"/>
      <c r="BY124" s="118"/>
      <c r="BZ124" s="118"/>
      <c r="CA124" s="118"/>
      <c r="CB124" s="118"/>
      <c r="CC124" s="118"/>
      <c r="CD124" s="118"/>
      <c r="CE124" s="118"/>
      <c r="CF124" s="118"/>
      <c r="CG124" s="118"/>
      <c r="CH124" s="118"/>
      <c r="CI124" s="118"/>
      <c r="CJ124" s="118"/>
      <c r="CK124" s="118"/>
      <c r="CL124" s="118"/>
      <c r="CM124" s="118"/>
      <c r="CN124" s="118"/>
      <c r="CO124" s="118"/>
      <c r="CP124" s="118"/>
      <c r="CQ124" s="118"/>
      <c r="CR124" s="118"/>
      <c r="CS124" s="118"/>
      <c r="CT124" s="118"/>
      <c r="CU124" s="118"/>
      <c r="CV124" s="118"/>
      <c r="CW124" s="118"/>
      <c r="CX124" s="118"/>
      <c r="CY124" s="118"/>
      <c r="CZ124" s="118"/>
      <c r="DA124" s="118"/>
      <c r="DB124" s="118"/>
      <c r="DC124" s="118"/>
      <c r="DD124" s="118"/>
      <c r="DE124" s="118"/>
      <c r="DF124" s="118"/>
      <c r="DG124" s="118"/>
      <c r="DH124" s="118"/>
      <c r="DI124" s="118"/>
      <c r="DJ124" s="118"/>
      <c r="DK124" s="118"/>
      <c r="DL124" s="118"/>
      <c r="DM124" s="118"/>
      <c r="DN124" s="118"/>
      <c r="DO124" s="118"/>
      <c r="DP124" s="118"/>
      <c r="DQ124" s="118"/>
      <c r="DR124" s="118"/>
      <c r="DS124" s="118"/>
      <c r="DT124" s="118"/>
      <c r="DU124" s="118"/>
      <c r="DV124" s="118"/>
      <c r="DW124" s="118"/>
      <c r="DX124" s="118"/>
      <c r="DY124" s="118"/>
      <c r="DZ124" s="118"/>
      <c r="EA124" s="118"/>
      <c r="EB124" s="118"/>
      <c r="EC124" s="118"/>
      <c r="ED124" s="118"/>
      <c r="EE124" s="118"/>
      <c r="EF124" s="118"/>
      <c r="EG124" s="118"/>
      <c r="EH124" s="118"/>
      <c r="EI124" s="118"/>
      <c r="EJ124" s="118"/>
      <c r="EK124" s="118"/>
      <c r="EL124" s="118"/>
      <c r="EM124" s="118"/>
      <c r="EN124" s="118"/>
      <c r="EO124" s="118"/>
      <c r="EP124" s="118"/>
      <c r="EQ124" s="118"/>
      <c r="ER124" s="118"/>
      <c r="ES124" s="118"/>
      <c r="ET124" s="118"/>
      <c r="EU124" s="118"/>
      <c r="EV124" s="118"/>
      <c r="EW124" s="118"/>
      <c r="EX124" s="118"/>
      <c r="EY124" s="118"/>
      <c r="EZ124" s="118"/>
      <c r="FA124" s="118"/>
      <c r="FB124" s="118"/>
      <c r="FC124" s="118"/>
      <c r="FD124" s="118"/>
      <c r="FE124" s="118"/>
      <c r="FF124" s="118"/>
      <c r="FG124" s="118"/>
      <c r="FH124" s="118"/>
      <c r="FI124" s="118"/>
      <c r="FJ124" s="118"/>
      <c r="FK124" s="118"/>
      <c r="FL124" s="118"/>
      <c r="FM124" s="118"/>
      <c r="FN124" s="118"/>
      <c r="FO124" s="118"/>
      <c r="FP124" s="118"/>
      <c r="FQ124" s="118"/>
      <c r="FR124" s="118"/>
      <c r="FS124" s="118"/>
      <c r="FT124" s="118"/>
      <c r="FU124" s="118"/>
      <c r="FV124" s="118"/>
      <c r="FW124" s="118"/>
      <c r="FX124" s="118"/>
      <c r="FY124" s="118"/>
      <c r="FZ124" s="118"/>
      <c r="GA124" s="118"/>
      <c r="GB124" s="118"/>
      <c r="GC124" s="118"/>
      <c r="GD124" s="118"/>
      <c r="GE124" s="118"/>
      <c r="GF124" s="118"/>
      <c r="GG124" s="118"/>
      <c r="GH124" s="118"/>
      <c r="GI124" s="118"/>
      <c r="GJ124" s="118"/>
      <c r="GK124" s="118"/>
      <c r="GL124" s="118"/>
      <c r="GM124" s="118"/>
      <c r="GN124" s="118"/>
      <c r="GO124" s="118"/>
      <c r="GP124" s="118"/>
      <c r="GQ124" s="118"/>
      <c r="GR124" s="118"/>
      <c r="GS124" s="118"/>
      <c r="GT124" s="118"/>
      <c r="GU124" s="118"/>
      <c r="GV124" s="118"/>
      <c r="GW124" s="118"/>
      <c r="GX124" s="118"/>
      <c r="GY124" s="118"/>
      <c r="GZ124" s="118"/>
      <c r="HA124" s="118"/>
      <c r="HB124" s="118"/>
      <c r="HC124" s="118"/>
      <c r="HD124" s="118"/>
      <c r="HE124" s="118"/>
      <c r="HF124" s="118"/>
      <c r="HG124" s="118"/>
      <c r="HH124" s="118"/>
      <c r="HI124" s="118"/>
      <c r="HJ124" s="118"/>
      <c r="HK124" s="118"/>
      <c r="HL124" s="118"/>
      <c r="HM124" s="118"/>
      <c r="HN124" s="118"/>
      <c r="HO124" s="118"/>
      <c r="HP124" s="118"/>
      <c r="HQ124" s="118"/>
      <c r="HR124" s="118"/>
      <c r="HS124" s="118"/>
      <c r="HT124" s="118"/>
      <c r="HU124" s="118"/>
      <c r="HV124" s="118"/>
      <c r="HW124" s="118"/>
      <c r="HX124" s="118"/>
      <c r="HY124" s="118"/>
      <c r="HZ124" s="118"/>
      <c r="IA124" s="118"/>
      <c r="IB124" s="118"/>
      <c r="IC124" s="118"/>
      <c r="ID124" s="118"/>
      <c r="IE124" s="118"/>
      <c r="IF124" s="118"/>
      <c r="IG124" s="118"/>
      <c r="IH124" s="118"/>
      <c r="II124" s="118"/>
      <c r="IJ124" s="118"/>
      <c r="IK124" s="118"/>
      <c r="IL124" s="118"/>
      <c r="IM124" s="118"/>
      <c r="IN124" s="118"/>
      <c r="IO124" s="118"/>
      <c r="IP124" s="118"/>
      <c r="IQ124" s="118"/>
      <c r="IR124" s="118"/>
      <c r="IS124" s="118"/>
      <c r="IT124" s="118"/>
      <c r="IU124" s="118"/>
      <c r="IV124" s="118"/>
      <c r="IW124" s="118"/>
    </row>
    <row r="125" s="35" customFormat="true" ht="15.75" hidden="false" customHeight="false" outlineLevel="0" collapsed="false">
      <c r="A125" s="270"/>
      <c r="B125" s="270"/>
      <c r="C125" s="282"/>
      <c r="D125" s="282"/>
      <c r="E125" s="282"/>
      <c r="F125" s="283"/>
      <c r="G125" s="284"/>
      <c r="H125" s="287"/>
      <c r="I125" s="288"/>
      <c r="J125" s="129"/>
      <c r="K125" s="130"/>
      <c r="L125" s="131"/>
      <c r="M125" s="132"/>
      <c r="N125" s="118"/>
      <c r="O125" s="118"/>
      <c r="P125" s="118"/>
      <c r="Q125" s="118"/>
      <c r="R125" s="118"/>
      <c r="S125" s="118"/>
      <c r="T125" s="118"/>
      <c r="U125" s="118"/>
      <c r="V125" s="118"/>
      <c r="W125" s="118"/>
      <c r="X125" s="118"/>
      <c r="Y125" s="118"/>
      <c r="Z125" s="118"/>
      <c r="AA125" s="118"/>
      <c r="AB125" s="118"/>
      <c r="AC125" s="118"/>
      <c r="AD125" s="118"/>
      <c r="AE125" s="118"/>
      <c r="AF125" s="118"/>
      <c r="AG125" s="118"/>
      <c r="AH125" s="118"/>
      <c r="AI125" s="118"/>
      <c r="AJ125" s="118"/>
      <c r="AK125" s="118"/>
      <c r="AL125" s="118"/>
      <c r="AM125" s="118"/>
      <c r="AN125" s="118"/>
      <c r="AO125" s="118"/>
      <c r="AP125" s="118"/>
      <c r="AQ125" s="118"/>
      <c r="AR125" s="118"/>
      <c r="AS125" s="118"/>
      <c r="AT125" s="118"/>
      <c r="AU125" s="118"/>
      <c r="AV125" s="118"/>
      <c r="AW125" s="118"/>
      <c r="AX125" s="118"/>
      <c r="AY125" s="118"/>
      <c r="AZ125" s="118"/>
      <c r="BA125" s="118"/>
      <c r="BB125" s="118"/>
      <c r="BC125" s="118"/>
      <c r="BD125" s="118"/>
      <c r="BE125" s="118"/>
      <c r="BF125" s="118"/>
      <c r="BG125" s="118"/>
      <c r="BH125" s="118"/>
      <c r="BI125" s="118"/>
      <c r="BJ125" s="118"/>
      <c r="BK125" s="118"/>
      <c r="BL125" s="118"/>
      <c r="BM125" s="118"/>
      <c r="BN125" s="118"/>
      <c r="BO125" s="118"/>
      <c r="BP125" s="118"/>
      <c r="BQ125" s="118"/>
      <c r="BR125" s="118"/>
      <c r="BS125" s="118"/>
      <c r="BT125" s="118"/>
      <c r="BU125" s="118"/>
      <c r="BV125" s="118"/>
      <c r="BW125" s="118"/>
      <c r="BX125" s="118"/>
      <c r="BY125" s="118"/>
      <c r="BZ125" s="118"/>
      <c r="CA125" s="118"/>
      <c r="CB125" s="118"/>
      <c r="CC125" s="118"/>
      <c r="CD125" s="118"/>
      <c r="CE125" s="118"/>
      <c r="CF125" s="118"/>
      <c r="CG125" s="118"/>
      <c r="CH125" s="118"/>
      <c r="CI125" s="118"/>
      <c r="CJ125" s="118"/>
      <c r="CK125" s="118"/>
      <c r="CL125" s="118"/>
      <c r="CM125" s="118"/>
      <c r="CN125" s="118"/>
      <c r="CO125" s="118"/>
      <c r="CP125" s="118"/>
      <c r="CQ125" s="118"/>
      <c r="CR125" s="118"/>
      <c r="CS125" s="118"/>
      <c r="CT125" s="118"/>
      <c r="CU125" s="118"/>
      <c r="CV125" s="118"/>
      <c r="CW125" s="118"/>
      <c r="CX125" s="118"/>
      <c r="CY125" s="118"/>
      <c r="CZ125" s="118"/>
      <c r="DA125" s="118"/>
      <c r="DB125" s="118"/>
      <c r="DC125" s="118"/>
      <c r="DD125" s="118"/>
      <c r="DE125" s="118"/>
      <c r="DF125" s="118"/>
      <c r="DG125" s="118"/>
      <c r="DH125" s="118"/>
      <c r="DI125" s="118"/>
      <c r="DJ125" s="118"/>
      <c r="DK125" s="118"/>
      <c r="DL125" s="118"/>
      <c r="DM125" s="118"/>
      <c r="DN125" s="118"/>
      <c r="DO125" s="118"/>
      <c r="DP125" s="118"/>
      <c r="DQ125" s="118"/>
      <c r="DR125" s="118"/>
      <c r="DS125" s="118"/>
      <c r="DT125" s="118"/>
      <c r="DU125" s="118"/>
      <c r="DV125" s="118"/>
      <c r="DW125" s="118"/>
      <c r="DX125" s="118"/>
      <c r="DY125" s="118"/>
      <c r="DZ125" s="118"/>
      <c r="EA125" s="118"/>
      <c r="EB125" s="118"/>
      <c r="EC125" s="118"/>
      <c r="ED125" s="118"/>
      <c r="EE125" s="118"/>
      <c r="EF125" s="118"/>
      <c r="EG125" s="118"/>
      <c r="EH125" s="118"/>
      <c r="EI125" s="118"/>
      <c r="EJ125" s="118"/>
      <c r="EK125" s="118"/>
      <c r="EL125" s="118"/>
      <c r="EM125" s="118"/>
      <c r="EN125" s="118"/>
      <c r="EO125" s="118"/>
      <c r="EP125" s="118"/>
      <c r="EQ125" s="118"/>
      <c r="ER125" s="118"/>
      <c r="ES125" s="118"/>
      <c r="ET125" s="118"/>
      <c r="EU125" s="118"/>
      <c r="EV125" s="118"/>
      <c r="EW125" s="118"/>
      <c r="EX125" s="118"/>
      <c r="EY125" s="118"/>
      <c r="EZ125" s="118"/>
      <c r="FA125" s="118"/>
      <c r="FB125" s="118"/>
      <c r="FC125" s="118"/>
      <c r="FD125" s="118"/>
      <c r="FE125" s="118"/>
      <c r="FF125" s="118"/>
      <c r="FG125" s="118"/>
      <c r="FH125" s="118"/>
      <c r="FI125" s="118"/>
      <c r="FJ125" s="118"/>
      <c r="FK125" s="118"/>
      <c r="FL125" s="118"/>
      <c r="FM125" s="118"/>
      <c r="FN125" s="118"/>
      <c r="FO125" s="118"/>
      <c r="FP125" s="118"/>
      <c r="FQ125" s="118"/>
      <c r="FR125" s="118"/>
      <c r="FS125" s="118"/>
      <c r="FT125" s="118"/>
      <c r="FU125" s="118"/>
      <c r="FV125" s="118"/>
      <c r="FW125" s="118"/>
      <c r="FX125" s="118"/>
      <c r="FY125" s="118"/>
      <c r="FZ125" s="118"/>
      <c r="GA125" s="118"/>
      <c r="GB125" s="118"/>
      <c r="GC125" s="118"/>
      <c r="GD125" s="118"/>
      <c r="GE125" s="118"/>
      <c r="GF125" s="118"/>
      <c r="GG125" s="118"/>
      <c r="GH125" s="118"/>
      <c r="GI125" s="118"/>
      <c r="GJ125" s="118"/>
      <c r="GK125" s="118"/>
      <c r="GL125" s="118"/>
      <c r="GM125" s="118"/>
      <c r="GN125" s="118"/>
      <c r="GO125" s="118"/>
      <c r="GP125" s="118"/>
      <c r="GQ125" s="118"/>
      <c r="GR125" s="118"/>
      <c r="GS125" s="118"/>
      <c r="GT125" s="118"/>
      <c r="GU125" s="118"/>
      <c r="GV125" s="118"/>
      <c r="GW125" s="118"/>
      <c r="GX125" s="118"/>
      <c r="GY125" s="118"/>
      <c r="GZ125" s="118"/>
      <c r="HA125" s="118"/>
      <c r="HB125" s="118"/>
      <c r="HC125" s="118"/>
      <c r="HD125" s="118"/>
      <c r="HE125" s="118"/>
      <c r="HF125" s="118"/>
      <c r="HG125" s="118"/>
      <c r="HH125" s="118"/>
      <c r="HI125" s="118"/>
      <c r="HJ125" s="118"/>
      <c r="HK125" s="118"/>
      <c r="HL125" s="118"/>
      <c r="HM125" s="118"/>
      <c r="HN125" s="118"/>
      <c r="HO125" s="118"/>
      <c r="HP125" s="118"/>
      <c r="HQ125" s="118"/>
      <c r="HR125" s="118"/>
      <c r="HS125" s="118"/>
      <c r="HT125" s="118"/>
      <c r="HU125" s="118"/>
      <c r="HV125" s="118"/>
      <c r="HW125" s="118"/>
      <c r="HX125" s="118"/>
      <c r="HY125" s="118"/>
      <c r="HZ125" s="118"/>
      <c r="IA125" s="118"/>
      <c r="IB125" s="118"/>
      <c r="IC125" s="118"/>
      <c r="ID125" s="118"/>
      <c r="IE125" s="118"/>
      <c r="IF125" s="118"/>
      <c r="IG125" s="118"/>
      <c r="IH125" s="118"/>
      <c r="II125" s="118"/>
      <c r="IJ125" s="118"/>
      <c r="IK125" s="118"/>
      <c r="IL125" s="118"/>
      <c r="IM125" s="118"/>
      <c r="IN125" s="118"/>
      <c r="IO125" s="118"/>
      <c r="IP125" s="118"/>
      <c r="IQ125" s="118"/>
      <c r="IR125" s="118"/>
      <c r="IS125" s="118"/>
      <c r="IT125" s="118"/>
      <c r="IU125" s="118"/>
      <c r="IV125" s="118"/>
      <c r="IW125" s="118"/>
    </row>
    <row r="126" s="35" customFormat="true" ht="80.25" hidden="false" customHeight="true" outlineLevel="0" collapsed="false">
      <c r="A126" s="289" t="s">
        <v>232</v>
      </c>
      <c r="B126" s="289"/>
      <c r="C126" s="243" t="s">
        <v>104</v>
      </c>
      <c r="D126" s="64" t="s">
        <v>25</v>
      </c>
      <c r="E126" s="64" t="s">
        <v>25</v>
      </c>
      <c r="F126" s="64" t="s">
        <v>25</v>
      </c>
      <c r="G126" s="243" t="s">
        <v>101</v>
      </c>
      <c r="H126" s="290" t="s">
        <v>101</v>
      </c>
      <c r="I126" s="281" t="s">
        <v>101</v>
      </c>
      <c r="J126" s="121"/>
      <c r="K126" s="105"/>
      <c r="L126" s="106"/>
      <c r="M126" s="107"/>
      <c r="N126" s="118"/>
      <c r="O126" s="118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  <c r="AC126" s="118"/>
      <c r="AD126" s="118"/>
      <c r="AE126" s="118"/>
      <c r="AF126" s="118"/>
      <c r="AG126" s="118"/>
      <c r="AH126" s="118"/>
      <c r="AI126" s="118"/>
      <c r="AJ126" s="118"/>
      <c r="AK126" s="118"/>
      <c r="AL126" s="118"/>
      <c r="AM126" s="118"/>
      <c r="AN126" s="118"/>
      <c r="AO126" s="118"/>
      <c r="AP126" s="118"/>
      <c r="AQ126" s="118"/>
      <c r="AR126" s="118"/>
      <c r="AS126" s="118"/>
      <c r="AT126" s="118"/>
      <c r="AU126" s="118"/>
      <c r="AV126" s="118"/>
      <c r="AW126" s="118"/>
      <c r="AX126" s="118"/>
      <c r="AY126" s="118"/>
      <c r="AZ126" s="118"/>
      <c r="BA126" s="118"/>
      <c r="BB126" s="118"/>
      <c r="BC126" s="118"/>
      <c r="BD126" s="118"/>
      <c r="BE126" s="118"/>
      <c r="BF126" s="118"/>
      <c r="BG126" s="118"/>
      <c r="BH126" s="118"/>
      <c r="BI126" s="118"/>
      <c r="BJ126" s="118"/>
      <c r="BK126" s="118"/>
      <c r="BL126" s="118"/>
      <c r="BM126" s="118"/>
      <c r="BN126" s="118"/>
      <c r="BO126" s="118"/>
      <c r="BP126" s="118"/>
      <c r="BQ126" s="118"/>
      <c r="BR126" s="118"/>
      <c r="BS126" s="118"/>
      <c r="BT126" s="118"/>
      <c r="BU126" s="118"/>
      <c r="BV126" s="118"/>
      <c r="BW126" s="118"/>
      <c r="BX126" s="118"/>
      <c r="BY126" s="118"/>
      <c r="BZ126" s="118"/>
      <c r="CA126" s="118"/>
      <c r="CB126" s="118"/>
      <c r="CC126" s="118"/>
      <c r="CD126" s="118"/>
      <c r="CE126" s="118"/>
      <c r="CF126" s="118"/>
      <c r="CG126" s="118"/>
      <c r="CH126" s="118"/>
      <c r="CI126" s="118"/>
      <c r="CJ126" s="118"/>
      <c r="CK126" s="118"/>
      <c r="CL126" s="118"/>
      <c r="CM126" s="118"/>
      <c r="CN126" s="118"/>
      <c r="CO126" s="118"/>
      <c r="CP126" s="118"/>
      <c r="CQ126" s="118"/>
      <c r="CR126" s="118"/>
      <c r="CS126" s="118"/>
      <c r="CT126" s="118"/>
      <c r="CU126" s="118"/>
      <c r="CV126" s="118"/>
      <c r="CW126" s="118"/>
      <c r="CX126" s="118"/>
      <c r="CY126" s="118"/>
      <c r="CZ126" s="118"/>
      <c r="DA126" s="118"/>
      <c r="DB126" s="118"/>
      <c r="DC126" s="118"/>
      <c r="DD126" s="118"/>
      <c r="DE126" s="118"/>
      <c r="DF126" s="118"/>
      <c r="DG126" s="118"/>
      <c r="DH126" s="118"/>
      <c r="DI126" s="118"/>
      <c r="DJ126" s="118"/>
      <c r="DK126" s="118"/>
      <c r="DL126" s="118"/>
      <c r="DM126" s="118"/>
      <c r="DN126" s="118"/>
      <c r="DO126" s="118"/>
      <c r="DP126" s="118"/>
      <c r="DQ126" s="118"/>
      <c r="DR126" s="118"/>
      <c r="DS126" s="118"/>
      <c r="DT126" s="118"/>
      <c r="DU126" s="118"/>
      <c r="DV126" s="118"/>
      <c r="DW126" s="118"/>
      <c r="DX126" s="118"/>
      <c r="DY126" s="118"/>
      <c r="DZ126" s="118"/>
      <c r="EA126" s="118"/>
      <c r="EB126" s="118"/>
      <c r="EC126" s="118"/>
      <c r="ED126" s="118"/>
      <c r="EE126" s="118"/>
      <c r="EF126" s="118"/>
      <c r="EG126" s="118"/>
      <c r="EH126" s="118"/>
      <c r="EI126" s="118"/>
      <c r="EJ126" s="118"/>
      <c r="EK126" s="118"/>
      <c r="EL126" s="118"/>
      <c r="EM126" s="118"/>
      <c r="EN126" s="118"/>
      <c r="EO126" s="118"/>
      <c r="EP126" s="118"/>
      <c r="EQ126" s="118"/>
      <c r="ER126" s="118"/>
      <c r="ES126" s="118"/>
      <c r="ET126" s="118"/>
      <c r="EU126" s="118"/>
      <c r="EV126" s="118"/>
      <c r="EW126" s="118"/>
      <c r="EX126" s="118"/>
      <c r="EY126" s="118"/>
      <c r="EZ126" s="118"/>
      <c r="FA126" s="118"/>
      <c r="FB126" s="118"/>
      <c r="FC126" s="118"/>
      <c r="FD126" s="118"/>
      <c r="FE126" s="118"/>
      <c r="FF126" s="118"/>
      <c r="FG126" s="118"/>
      <c r="FH126" s="118"/>
      <c r="FI126" s="118"/>
      <c r="FJ126" s="118"/>
      <c r="FK126" s="118"/>
      <c r="FL126" s="118"/>
      <c r="FM126" s="118"/>
      <c r="FN126" s="118"/>
      <c r="FO126" s="118"/>
      <c r="FP126" s="118"/>
      <c r="FQ126" s="118"/>
      <c r="FR126" s="118"/>
      <c r="FS126" s="118"/>
      <c r="FT126" s="118"/>
      <c r="FU126" s="118"/>
      <c r="FV126" s="118"/>
      <c r="FW126" s="118"/>
      <c r="FX126" s="118"/>
      <c r="FY126" s="118"/>
      <c r="FZ126" s="118"/>
      <c r="GA126" s="118"/>
      <c r="GB126" s="118"/>
      <c r="GC126" s="118"/>
      <c r="GD126" s="118"/>
      <c r="GE126" s="118"/>
      <c r="GF126" s="118"/>
      <c r="GG126" s="118"/>
      <c r="GH126" s="118"/>
      <c r="GI126" s="118"/>
      <c r="GJ126" s="118"/>
      <c r="GK126" s="118"/>
      <c r="GL126" s="118"/>
      <c r="GM126" s="118"/>
      <c r="GN126" s="118"/>
      <c r="GO126" s="118"/>
      <c r="GP126" s="118"/>
      <c r="GQ126" s="118"/>
      <c r="GR126" s="118"/>
      <c r="GS126" s="118"/>
      <c r="GT126" s="118"/>
      <c r="GU126" s="118"/>
      <c r="GV126" s="118"/>
      <c r="GW126" s="118"/>
      <c r="GX126" s="118"/>
      <c r="GY126" s="118"/>
      <c r="GZ126" s="118"/>
      <c r="HA126" s="118"/>
      <c r="HB126" s="118"/>
      <c r="HC126" s="118"/>
      <c r="HD126" s="118"/>
      <c r="HE126" s="118"/>
      <c r="HF126" s="118"/>
      <c r="HG126" s="118"/>
      <c r="HH126" s="118"/>
      <c r="HI126" s="118"/>
      <c r="HJ126" s="118"/>
      <c r="HK126" s="118"/>
      <c r="HL126" s="118"/>
      <c r="HM126" s="118"/>
      <c r="HN126" s="118"/>
      <c r="HO126" s="118"/>
      <c r="HP126" s="118"/>
      <c r="HQ126" s="118"/>
      <c r="HR126" s="118"/>
      <c r="HS126" s="118"/>
      <c r="HT126" s="118"/>
      <c r="HU126" s="118"/>
      <c r="HV126" s="118"/>
      <c r="HW126" s="118"/>
      <c r="HX126" s="118"/>
      <c r="HY126" s="118"/>
      <c r="HZ126" s="118"/>
      <c r="IA126" s="118"/>
      <c r="IB126" s="118"/>
      <c r="IC126" s="118"/>
      <c r="ID126" s="118"/>
      <c r="IE126" s="118"/>
      <c r="IF126" s="118"/>
      <c r="IG126" s="118"/>
      <c r="IH126" s="118"/>
      <c r="II126" s="118"/>
      <c r="IJ126" s="118"/>
      <c r="IK126" s="118"/>
      <c r="IL126" s="118"/>
      <c r="IM126" s="118"/>
      <c r="IN126" s="118"/>
      <c r="IO126" s="118"/>
      <c r="IP126" s="118"/>
      <c r="IQ126" s="118"/>
      <c r="IR126" s="118"/>
      <c r="IS126" s="118"/>
      <c r="IT126" s="118"/>
      <c r="IU126" s="118"/>
      <c r="IV126" s="118"/>
      <c r="IW126" s="118"/>
    </row>
    <row r="127" s="35" customFormat="true" ht="87" hidden="false" customHeight="true" outlineLevel="0" collapsed="false">
      <c r="A127" s="289" t="s">
        <v>233</v>
      </c>
      <c r="B127" s="289"/>
      <c r="C127" s="243" t="s">
        <v>104</v>
      </c>
      <c r="D127" s="64" t="s">
        <v>25</v>
      </c>
      <c r="E127" s="64" t="s">
        <v>25</v>
      </c>
      <c r="F127" s="64" t="s">
        <v>25</v>
      </c>
      <c r="G127" s="243" t="s">
        <v>101</v>
      </c>
      <c r="H127" s="290" t="s">
        <v>101</v>
      </c>
      <c r="I127" s="281" t="s">
        <v>101</v>
      </c>
      <c r="J127" s="121"/>
      <c r="K127" s="105"/>
      <c r="L127" s="106"/>
      <c r="M127" s="107"/>
      <c r="N127" s="118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</row>
    <row r="128" s="11" customFormat="true" ht="84" hidden="false" customHeight="true" outlineLevel="0" collapsed="false">
      <c r="A128" s="289" t="s">
        <v>234</v>
      </c>
      <c r="B128" s="289"/>
      <c r="C128" s="243" t="s">
        <v>104</v>
      </c>
      <c r="D128" s="64" t="s">
        <v>25</v>
      </c>
      <c r="E128" s="64" t="s">
        <v>25</v>
      </c>
      <c r="F128" s="64" t="s">
        <v>25</v>
      </c>
      <c r="G128" s="243" t="s">
        <v>101</v>
      </c>
      <c r="H128" s="290" t="s">
        <v>101</v>
      </c>
      <c r="I128" s="281" t="s">
        <v>101</v>
      </c>
      <c r="J128" s="121"/>
      <c r="K128" s="105"/>
      <c r="L128" s="106"/>
      <c r="M128" s="107"/>
      <c r="N128" s="118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  <c r="IS128" s="3"/>
      <c r="IT128" s="3"/>
      <c r="IU128" s="3"/>
      <c r="IV128" s="3"/>
      <c r="IW128" s="3"/>
    </row>
    <row r="129" s="11" customFormat="true" ht="15" hidden="false" customHeight="true" outlineLevel="0" collapsed="false">
      <c r="A129" s="291" t="s">
        <v>235</v>
      </c>
      <c r="B129" s="291"/>
      <c r="C129" s="292" t="s">
        <v>104</v>
      </c>
      <c r="D129" s="256" t="s">
        <v>24</v>
      </c>
      <c r="E129" s="256"/>
      <c r="F129" s="259"/>
      <c r="G129" s="257" t="s">
        <v>26</v>
      </c>
      <c r="H129" s="257"/>
      <c r="I129" s="258"/>
      <c r="J129" s="104" t="n">
        <f aca="false">J130+J131+J132+J133</f>
        <v>0</v>
      </c>
      <c r="K129" s="105" t="n">
        <f aca="false">K130+K131+K132+K133</f>
        <v>0</v>
      </c>
      <c r="L129" s="106" t="n">
        <f aca="false">L130+L131+L132+L133</f>
        <v>0</v>
      </c>
      <c r="M129" s="107" t="n">
        <f aca="false">M130+M131+M132+M133</f>
        <v>6000</v>
      </c>
      <c r="N129" s="29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  <c r="IS129" s="3"/>
      <c r="IT129" s="3"/>
      <c r="IU129" s="3"/>
      <c r="IV129" s="3"/>
      <c r="IW129" s="3"/>
    </row>
    <row r="130" s="11" customFormat="true" ht="15" hidden="false" customHeight="true" outlineLevel="0" collapsed="false">
      <c r="A130" s="291"/>
      <c r="B130" s="291"/>
      <c r="C130" s="292"/>
      <c r="D130" s="256"/>
      <c r="E130" s="256"/>
      <c r="F130" s="259"/>
      <c r="G130" s="257" t="s">
        <v>27</v>
      </c>
      <c r="H130" s="257"/>
      <c r="I130" s="258"/>
      <c r="J130" s="37" t="n">
        <v>0</v>
      </c>
      <c r="K130" s="105"/>
      <c r="L130" s="48"/>
      <c r="M130" s="65"/>
      <c r="N130" s="29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  <c r="IS130" s="3"/>
      <c r="IT130" s="3"/>
      <c r="IU130" s="3"/>
      <c r="IV130" s="3"/>
      <c r="IW130" s="3"/>
    </row>
    <row r="131" s="11" customFormat="true" ht="15.75" hidden="false" customHeight="false" outlineLevel="0" collapsed="false">
      <c r="A131" s="291"/>
      <c r="B131" s="291"/>
      <c r="C131" s="292"/>
      <c r="D131" s="256" t="s">
        <v>28</v>
      </c>
      <c r="E131" s="256"/>
      <c r="F131" s="259"/>
      <c r="G131" s="257" t="s">
        <v>29</v>
      </c>
      <c r="H131" s="257"/>
      <c r="I131" s="258"/>
      <c r="J131" s="37" t="n">
        <v>0</v>
      </c>
      <c r="K131" s="47"/>
      <c r="L131" s="48"/>
      <c r="M131" s="65"/>
      <c r="N131" s="29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  <c r="IS131" s="3"/>
      <c r="IT131" s="3"/>
      <c r="IU131" s="3"/>
      <c r="IV131" s="3"/>
      <c r="IW131" s="3"/>
    </row>
    <row r="132" s="11" customFormat="true" ht="15" hidden="false" customHeight="true" outlineLevel="0" collapsed="false">
      <c r="A132" s="291"/>
      <c r="B132" s="291"/>
      <c r="C132" s="292"/>
      <c r="D132" s="256" t="s">
        <v>30</v>
      </c>
      <c r="E132" s="256"/>
      <c r="F132" s="259"/>
      <c r="G132" s="257" t="s">
        <v>30</v>
      </c>
      <c r="H132" s="257"/>
      <c r="I132" s="258"/>
      <c r="J132" s="37" t="n">
        <v>0</v>
      </c>
      <c r="K132" s="47"/>
      <c r="L132" s="48" t="n">
        <v>0</v>
      </c>
      <c r="M132" s="65" t="n">
        <v>6000</v>
      </c>
      <c r="N132" s="29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  <c r="IS132" s="3"/>
      <c r="IT132" s="3"/>
      <c r="IU132" s="3"/>
      <c r="IV132" s="3"/>
      <c r="IW132" s="3"/>
    </row>
    <row r="133" s="11" customFormat="true" ht="15.75" hidden="false" customHeight="true" outlineLevel="0" collapsed="false">
      <c r="A133" s="291"/>
      <c r="B133" s="291"/>
      <c r="C133" s="292"/>
      <c r="D133" s="256"/>
      <c r="E133" s="256"/>
      <c r="F133" s="259"/>
      <c r="G133" s="257" t="s">
        <v>31</v>
      </c>
      <c r="H133" s="257"/>
      <c r="I133" s="258"/>
      <c r="J133" s="37" t="n">
        <v>0</v>
      </c>
      <c r="K133" s="47"/>
      <c r="L133" s="48"/>
      <c r="M133" s="65"/>
      <c r="N133" s="29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  <c r="IM133" s="3"/>
      <c r="IN133" s="3"/>
      <c r="IO133" s="3"/>
      <c r="IP133" s="3"/>
      <c r="IQ133" s="3"/>
      <c r="IR133" s="3"/>
      <c r="IS133" s="3"/>
      <c r="IT133" s="3"/>
      <c r="IU133" s="3"/>
      <c r="IV133" s="3"/>
      <c r="IW133" s="3"/>
    </row>
    <row r="134" s="11" customFormat="true" ht="76.5" hidden="false" customHeight="true" outlineLevel="0" collapsed="false">
      <c r="A134" s="268" t="s">
        <v>236</v>
      </c>
      <c r="B134" s="268"/>
      <c r="C134" s="269" t="s">
        <v>104</v>
      </c>
      <c r="D134" s="269" t="s">
        <v>25</v>
      </c>
      <c r="E134" s="269" t="s">
        <v>25</v>
      </c>
      <c r="F134" s="269" t="s">
        <v>25</v>
      </c>
      <c r="G134" s="269" t="s">
        <v>25</v>
      </c>
      <c r="H134" s="269" t="s">
        <v>25</v>
      </c>
      <c r="I134" s="294" t="s">
        <v>25</v>
      </c>
      <c r="J134" s="26"/>
      <c r="K134" s="27"/>
      <c r="L134" s="28"/>
      <c r="M134" s="295"/>
      <c r="N134" s="296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  <c r="IM134" s="3"/>
      <c r="IN134" s="3"/>
      <c r="IO134" s="3"/>
      <c r="IP134" s="3"/>
      <c r="IQ134" s="3"/>
      <c r="IR134" s="3"/>
      <c r="IS134" s="3"/>
      <c r="IT134" s="3"/>
      <c r="IU134" s="3"/>
      <c r="IV134" s="3"/>
      <c r="IW134" s="3"/>
    </row>
    <row r="135" s="11" customFormat="true" ht="15" hidden="false" customHeight="true" outlineLevel="0" collapsed="false">
      <c r="A135" s="270" t="s">
        <v>237</v>
      </c>
      <c r="B135" s="270"/>
      <c r="C135" s="269" t="s">
        <v>104</v>
      </c>
      <c r="D135" s="256" t="s">
        <v>24</v>
      </c>
      <c r="E135" s="256"/>
      <c r="F135" s="259"/>
      <c r="G135" s="257" t="s">
        <v>26</v>
      </c>
      <c r="H135" s="257"/>
      <c r="I135" s="258"/>
      <c r="J135" s="37" t="n">
        <f aca="false">J136+J137+J138+J139</f>
        <v>0</v>
      </c>
      <c r="K135" s="47" t="n">
        <f aca="false">K136+K137+K138+K139</f>
        <v>0</v>
      </c>
      <c r="L135" s="48" t="n">
        <f aca="false">L136+L137+L138+L139</f>
        <v>0</v>
      </c>
      <c r="M135" s="65" t="n">
        <f aca="false">I138</f>
        <v>0</v>
      </c>
      <c r="N135" s="29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  <c r="IM135" s="3"/>
      <c r="IN135" s="3"/>
      <c r="IO135" s="3"/>
      <c r="IP135" s="3"/>
      <c r="IQ135" s="3"/>
      <c r="IR135" s="3"/>
      <c r="IS135" s="3"/>
      <c r="IT135" s="3"/>
      <c r="IU135" s="3"/>
      <c r="IV135" s="3"/>
      <c r="IW135" s="3"/>
    </row>
    <row r="136" s="11" customFormat="true" ht="15" hidden="false" customHeight="true" outlineLevel="0" collapsed="false">
      <c r="A136" s="270"/>
      <c r="B136" s="270"/>
      <c r="C136" s="269"/>
      <c r="D136" s="256"/>
      <c r="E136" s="256"/>
      <c r="F136" s="259"/>
      <c r="G136" s="257" t="s">
        <v>27</v>
      </c>
      <c r="H136" s="257"/>
      <c r="I136" s="258"/>
      <c r="J136" s="37" t="n">
        <v>0</v>
      </c>
      <c r="K136" s="47"/>
      <c r="L136" s="48"/>
      <c r="M136" s="65"/>
      <c r="N136" s="29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  <c r="IM136" s="3"/>
      <c r="IN136" s="3"/>
      <c r="IO136" s="3"/>
      <c r="IP136" s="3"/>
      <c r="IQ136" s="3"/>
      <c r="IR136" s="3"/>
      <c r="IS136" s="3"/>
      <c r="IT136" s="3"/>
      <c r="IU136" s="3"/>
      <c r="IV136" s="3"/>
      <c r="IW136" s="3"/>
    </row>
    <row r="137" s="152" customFormat="true" ht="15.75" hidden="false" customHeight="false" outlineLevel="0" collapsed="false">
      <c r="A137" s="270"/>
      <c r="B137" s="270"/>
      <c r="C137" s="269"/>
      <c r="D137" s="256" t="s">
        <v>28</v>
      </c>
      <c r="E137" s="256"/>
      <c r="F137" s="259"/>
      <c r="G137" s="257" t="s">
        <v>29</v>
      </c>
      <c r="H137" s="257"/>
      <c r="I137" s="258"/>
      <c r="J137" s="37" t="n">
        <v>0</v>
      </c>
      <c r="K137" s="47"/>
      <c r="L137" s="48"/>
      <c r="M137" s="65"/>
      <c r="N137" s="29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  <c r="IM137" s="3"/>
      <c r="IN137" s="3"/>
      <c r="IO137" s="3"/>
      <c r="IP137" s="3"/>
      <c r="IQ137" s="3"/>
      <c r="IR137" s="3"/>
      <c r="IS137" s="3"/>
      <c r="IT137" s="3"/>
      <c r="IU137" s="3"/>
      <c r="IV137" s="3"/>
      <c r="IW137" s="3"/>
    </row>
    <row r="138" s="152" customFormat="true" ht="15" hidden="false" customHeight="true" outlineLevel="0" collapsed="false">
      <c r="A138" s="270"/>
      <c r="B138" s="270"/>
      <c r="C138" s="269"/>
      <c r="D138" s="256" t="s">
        <v>30</v>
      </c>
      <c r="E138" s="256"/>
      <c r="F138" s="259"/>
      <c r="G138" s="257" t="s">
        <v>30</v>
      </c>
      <c r="H138" s="257"/>
      <c r="I138" s="258"/>
      <c r="J138" s="37" t="n">
        <v>0</v>
      </c>
      <c r="K138" s="47"/>
      <c r="L138" s="48" t="n">
        <v>0</v>
      </c>
      <c r="M138" s="65" t="n">
        <v>31639.2</v>
      </c>
      <c r="N138" s="29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  <c r="IW138" s="3"/>
    </row>
    <row r="139" s="152" customFormat="true" ht="15.75" hidden="false" customHeight="true" outlineLevel="0" collapsed="false">
      <c r="A139" s="270"/>
      <c r="B139" s="270"/>
      <c r="C139" s="269"/>
      <c r="D139" s="256"/>
      <c r="E139" s="256"/>
      <c r="F139" s="259"/>
      <c r="G139" s="257" t="s">
        <v>31</v>
      </c>
      <c r="H139" s="257"/>
      <c r="I139" s="258"/>
      <c r="J139" s="37" t="n">
        <v>0</v>
      </c>
      <c r="K139" s="47"/>
      <c r="L139" s="48"/>
      <c r="M139" s="65"/>
      <c r="N139" s="29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  <c r="IW139" s="3"/>
    </row>
    <row r="140" s="152" customFormat="true" ht="60.75" hidden="false" customHeight="true" outlineLevel="0" collapsed="false">
      <c r="A140" s="272" t="s">
        <v>238</v>
      </c>
      <c r="B140" s="272"/>
      <c r="C140" s="269" t="s">
        <v>104</v>
      </c>
      <c r="D140" s="269" t="s">
        <v>25</v>
      </c>
      <c r="E140" s="269" t="s">
        <v>25</v>
      </c>
      <c r="F140" s="269" t="s">
        <v>25</v>
      </c>
      <c r="G140" s="269" t="s">
        <v>25</v>
      </c>
      <c r="H140" s="269" t="s">
        <v>25</v>
      </c>
      <c r="I140" s="294" t="s">
        <v>25</v>
      </c>
      <c r="J140" s="37"/>
      <c r="K140" s="47"/>
      <c r="L140" s="48"/>
      <c r="M140" s="65"/>
      <c r="N140" s="29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3"/>
      <c r="IG140" s="3"/>
      <c r="IH140" s="3"/>
      <c r="II140" s="3"/>
      <c r="IJ140" s="3"/>
      <c r="IK140" s="3"/>
      <c r="IL140" s="3"/>
      <c r="IM140" s="3"/>
      <c r="IN140" s="3"/>
      <c r="IO140" s="3"/>
      <c r="IP140" s="3"/>
      <c r="IQ140" s="3"/>
      <c r="IR140" s="3"/>
      <c r="IS140" s="3"/>
      <c r="IT140" s="3"/>
      <c r="IU140" s="3"/>
      <c r="IV140" s="3"/>
      <c r="IW140" s="3"/>
    </row>
    <row r="141" s="152" customFormat="true" ht="15" hidden="false" customHeight="true" outlineLevel="0" collapsed="false">
      <c r="A141" s="271" t="s">
        <v>239</v>
      </c>
      <c r="B141" s="270"/>
      <c r="C141" s="269" t="s">
        <v>104</v>
      </c>
      <c r="D141" s="256" t="s">
        <v>24</v>
      </c>
      <c r="E141" s="256"/>
      <c r="F141" s="259"/>
      <c r="G141" s="257" t="s">
        <v>26</v>
      </c>
      <c r="H141" s="257"/>
      <c r="I141" s="258"/>
      <c r="J141" s="37" t="n">
        <f aca="false">J142+J143+J144+J145</f>
        <v>0</v>
      </c>
      <c r="K141" s="47" t="n">
        <f aca="false">K142+K143+K144+K145</f>
        <v>0</v>
      </c>
      <c r="L141" s="48" t="n">
        <f aca="false">L142+L143+L144+L145</f>
        <v>0</v>
      </c>
      <c r="M141" s="65" t="n">
        <f aca="false">M144</f>
        <v>22278.7</v>
      </c>
      <c r="N141" s="297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  <c r="IP141" s="3"/>
      <c r="IQ141" s="3"/>
      <c r="IR141" s="3"/>
      <c r="IS141" s="3"/>
      <c r="IT141" s="3"/>
      <c r="IU141" s="3"/>
      <c r="IV141" s="3"/>
      <c r="IW141" s="3"/>
    </row>
    <row r="142" s="152" customFormat="true" ht="15" hidden="false" customHeight="true" outlineLevel="0" collapsed="false">
      <c r="A142" s="271"/>
      <c r="B142" s="270"/>
      <c r="C142" s="269"/>
      <c r="D142" s="256"/>
      <c r="E142" s="256"/>
      <c r="F142" s="259"/>
      <c r="G142" s="257" t="s">
        <v>27</v>
      </c>
      <c r="H142" s="257"/>
      <c r="I142" s="258"/>
      <c r="J142" s="37" t="n">
        <v>0</v>
      </c>
      <c r="K142" s="47"/>
      <c r="L142" s="48"/>
      <c r="M142" s="65"/>
      <c r="N142" s="297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  <c r="IE142" s="3"/>
      <c r="IF142" s="3"/>
      <c r="IG142" s="3"/>
      <c r="IH142" s="3"/>
      <c r="II142" s="3"/>
      <c r="IJ142" s="3"/>
      <c r="IK142" s="3"/>
      <c r="IL142" s="3"/>
      <c r="IM142" s="3"/>
      <c r="IN142" s="3"/>
      <c r="IO142" s="3"/>
      <c r="IP142" s="3"/>
      <c r="IQ142" s="3"/>
      <c r="IR142" s="3"/>
      <c r="IS142" s="3"/>
      <c r="IT142" s="3"/>
      <c r="IU142" s="3"/>
      <c r="IV142" s="3"/>
      <c r="IW142" s="3"/>
    </row>
    <row r="143" s="152" customFormat="true" ht="15.75" hidden="false" customHeight="false" outlineLevel="0" collapsed="false">
      <c r="A143" s="271"/>
      <c r="B143" s="270"/>
      <c r="C143" s="269"/>
      <c r="D143" s="256" t="s">
        <v>28</v>
      </c>
      <c r="E143" s="256"/>
      <c r="F143" s="259"/>
      <c r="G143" s="257" t="s">
        <v>29</v>
      </c>
      <c r="H143" s="257"/>
      <c r="I143" s="258"/>
      <c r="J143" s="37" t="n">
        <v>0</v>
      </c>
      <c r="K143" s="47"/>
      <c r="L143" s="48"/>
      <c r="M143" s="65"/>
      <c r="N143" s="297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  <c r="IE143" s="3"/>
      <c r="IF143" s="3"/>
      <c r="IG143" s="3"/>
      <c r="IH143" s="3"/>
      <c r="II143" s="3"/>
      <c r="IJ143" s="3"/>
      <c r="IK143" s="3"/>
      <c r="IL143" s="3"/>
      <c r="IM143" s="3"/>
      <c r="IN143" s="3"/>
      <c r="IO143" s="3"/>
      <c r="IP143" s="3"/>
      <c r="IQ143" s="3"/>
      <c r="IR143" s="3"/>
      <c r="IS143" s="3"/>
      <c r="IT143" s="3"/>
      <c r="IU143" s="3"/>
      <c r="IV143" s="3"/>
      <c r="IW143" s="3"/>
    </row>
    <row r="144" s="152" customFormat="true" ht="15" hidden="false" customHeight="true" outlineLevel="0" collapsed="false">
      <c r="A144" s="271"/>
      <c r="B144" s="270"/>
      <c r="C144" s="269"/>
      <c r="D144" s="256" t="s">
        <v>30</v>
      </c>
      <c r="E144" s="256"/>
      <c r="F144" s="259"/>
      <c r="G144" s="257" t="s">
        <v>30</v>
      </c>
      <c r="H144" s="257"/>
      <c r="I144" s="258"/>
      <c r="J144" s="37" t="n">
        <v>0</v>
      </c>
      <c r="K144" s="47"/>
      <c r="L144" s="48" t="n">
        <v>0</v>
      </c>
      <c r="M144" s="235" t="n">
        <v>22278.7</v>
      </c>
      <c r="N144" s="297"/>
      <c r="O144" s="118"/>
      <c r="P144" s="118"/>
      <c r="Q144" s="118"/>
      <c r="R144" s="118"/>
      <c r="S144" s="118"/>
      <c r="T144" s="118"/>
      <c r="U144" s="118"/>
      <c r="V144" s="118"/>
      <c r="W144" s="118"/>
      <c r="X144" s="118"/>
      <c r="Y144" s="118"/>
      <c r="Z144" s="118"/>
      <c r="AA144" s="118"/>
      <c r="AB144" s="118"/>
      <c r="AC144" s="118"/>
      <c r="AD144" s="118"/>
      <c r="AE144" s="118"/>
      <c r="AF144" s="118"/>
      <c r="AG144" s="118"/>
      <c r="AH144" s="118"/>
      <c r="AI144" s="118"/>
      <c r="AJ144" s="118"/>
      <c r="AK144" s="118"/>
      <c r="AL144" s="118"/>
      <c r="AM144" s="118"/>
      <c r="AN144" s="118"/>
      <c r="AO144" s="118"/>
      <c r="AP144" s="118"/>
      <c r="AQ144" s="118"/>
      <c r="AR144" s="118"/>
      <c r="AS144" s="118"/>
      <c r="AT144" s="118"/>
      <c r="AU144" s="118"/>
      <c r="AV144" s="118"/>
      <c r="AW144" s="118"/>
      <c r="AX144" s="118"/>
      <c r="AY144" s="118"/>
      <c r="AZ144" s="118"/>
      <c r="BA144" s="118"/>
      <c r="BB144" s="118"/>
      <c r="BC144" s="118"/>
      <c r="BD144" s="118"/>
      <c r="BE144" s="118"/>
      <c r="BF144" s="118"/>
      <c r="BG144" s="118"/>
      <c r="BH144" s="118"/>
      <c r="BI144" s="118"/>
      <c r="BJ144" s="118"/>
      <c r="BK144" s="118"/>
      <c r="BL144" s="118"/>
      <c r="BM144" s="118"/>
      <c r="BN144" s="118"/>
      <c r="BO144" s="118"/>
      <c r="BP144" s="118"/>
      <c r="BQ144" s="118"/>
      <c r="BR144" s="118"/>
      <c r="BS144" s="118"/>
      <c r="BT144" s="118"/>
      <c r="BU144" s="118"/>
      <c r="BV144" s="118"/>
      <c r="BW144" s="118"/>
      <c r="BX144" s="118"/>
      <c r="BY144" s="118"/>
      <c r="BZ144" s="118"/>
      <c r="CA144" s="118"/>
      <c r="CB144" s="118"/>
      <c r="CC144" s="118"/>
      <c r="CD144" s="118"/>
      <c r="CE144" s="118"/>
      <c r="CF144" s="118"/>
      <c r="CG144" s="118"/>
      <c r="CH144" s="118"/>
      <c r="CI144" s="118"/>
      <c r="CJ144" s="118"/>
      <c r="CK144" s="118"/>
      <c r="CL144" s="118"/>
      <c r="CM144" s="118"/>
      <c r="CN144" s="118"/>
      <c r="CO144" s="118"/>
      <c r="CP144" s="118"/>
      <c r="CQ144" s="118"/>
      <c r="CR144" s="118"/>
      <c r="CS144" s="118"/>
      <c r="CT144" s="118"/>
      <c r="CU144" s="118"/>
      <c r="CV144" s="118"/>
      <c r="CW144" s="118"/>
      <c r="CX144" s="118"/>
      <c r="CY144" s="118"/>
      <c r="CZ144" s="118"/>
      <c r="DA144" s="118"/>
      <c r="DB144" s="118"/>
      <c r="DC144" s="118"/>
      <c r="DD144" s="118"/>
      <c r="DE144" s="118"/>
      <c r="DF144" s="118"/>
      <c r="DG144" s="118"/>
      <c r="DH144" s="118"/>
      <c r="DI144" s="118"/>
      <c r="DJ144" s="118"/>
      <c r="DK144" s="118"/>
      <c r="DL144" s="118"/>
      <c r="DM144" s="118"/>
      <c r="DN144" s="118"/>
      <c r="DO144" s="118"/>
      <c r="DP144" s="118"/>
      <c r="DQ144" s="118"/>
      <c r="DR144" s="118"/>
      <c r="DS144" s="118"/>
      <c r="DT144" s="118"/>
      <c r="DU144" s="118"/>
      <c r="DV144" s="118"/>
      <c r="DW144" s="118"/>
      <c r="DX144" s="118"/>
      <c r="DY144" s="118"/>
      <c r="DZ144" s="118"/>
      <c r="EA144" s="118"/>
      <c r="EB144" s="118"/>
      <c r="EC144" s="118"/>
      <c r="ED144" s="118"/>
      <c r="EE144" s="118"/>
      <c r="EF144" s="118"/>
      <c r="EG144" s="118"/>
      <c r="EH144" s="118"/>
      <c r="EI144" s="118"/>
      <c r="EJ144" s="118"/>
      <c r="EK144" s="118"/>
      <c r="EL144" s="118"/>
      <c r="EM144" s="118"/>
      <c r="EN144" s="118"/>
      <c r="EO144" s="118"/>
      <c r="EP144" s="118"/>
      <c r="EQ144" s="118"/>
      <c r="ER144" s="118"/>
      <c r="ES144" s="118"/>
      <c r="ET144" s="118"/>
      <c r="EU144" s="118"/>
      <c r="EV144" s="118"/>
      <c r="EW144" s="118"/>
      <c r="EX144" s="118"/>
      <c r="EY144" s="118"/>
      <c r="EZ144" s="118"/>
      <c r="FA144" s="118"/>
      <c r="FB144" s="118"/>
      <c r="FC144" s="118"/>
      <c r="FD144" s="118"/>
      <c r="FE144" s="118"/>
      <c r="FF144" s="118"/>
      <c r="FG144" s="118"/>
      <c r="FH144" s="118"/>
      <c r="FI144" s="118"/>
      <c r="FJ144" s="118"/>
      <c r="FK144" s="118"/>
      <c r="FL144" s="118"/>
      <c r="FM144" s="118"/>
      <c r="FN144" s="118"/>
      <c r="FO144" s="118"/>
      <c r="FP144" s="118"/>
      <c r="FQ144" s="118"/>
      <c r="FR144" s="118"/>
      <c r="FS144" s="118"/>
      <c r="FT144" s="118"/>
      <c r="FU144" s="118"/>
      <c r="FV144" s="118"/>
      <c r="FW144" s="118"/>
      <c r="FX144" s="118"/>
      <c r="FY144" s="118"/>
      <c r="FZ144" s="118"/>
      <c r="GA144" s="118"/>
      <c r="GB144" s="118"/>
      <c r="GC144" s="118"/>
      <c r="GD144" s="118"/>
      <c r="GE144" s="118"/>
      <c r="GF144" s="118"/>
      <c r="GG144" s="118"/>
      <c r="GH144" s="118"/>
      <c r="GI144" s="118"/>
      <c r="GJ144" s="118"/>
      <c r="GK144" s="118"/>
      <c r="GL144" s="118"/>
      <c r="GM144" s="118"/>
      <c r="GN144" s="118"/>
      <c r="GO144" s="118"/>
      <c r="GP144" s="118"/>
      <c r="GQ144" s="118"/>
      <c r="GR144" s="118"/>
      <c r="GS144" s="118"/>
      <c r="GT144" s="118"/>
      <c r="GU144" s="118"/>
      <c r="GV144" s="118"/>
      <c r="GW144" s="118"/>
      <c r="GX144" s="118"/>
      <c r="GY144" s="118"/>
      <c r="GZ144" s="118"/>
      <c r="HA144" s="118"/>
      <c r="HB144" s="118"/>
      <c r="HC144" s="118"/>
      <c r="HD144" s="118"/>
      <c r="HE144" s="118"/>
      <c r="HF144" s="118"/>
      <c r="HG144" s="118"/>
      <c r="HH144" s="118"/>
      <c r="HI144" s="118"/>
      <c r="HJ144" s="118"/>
      <c r="HK144" s="118"/>
      <c r="HL144" s="118"/>
      <c r="HM144" s="118"/>
      <c r="HN144" s="118"/>
      <c r="HO144" s="118"/>
      <c r="HP144" s="118"/>
      <c r="HQ144" s="118"/>
      <c r="HR144" s="118"/>
      <c r="HS144" s="118"/>
      <c r="HT144" s="118"/>
      <c r="HU144" s="118"/>
      <c r="HV144" s="118"/>
      <c r="HW144" s="118"/>
      <c r="HX144" s="118"/>
      <c r="HY144" s="118"/>
      <c r="HZ144" s="118"/>
      <c r="IA144" s="118"/>
      <c r="IB144" s="118"/>
      <c r="IC144" s="118"/>
      <c r="ID144" s="118"/>
      <c r="IE144" s="118"/>
      <c r="IF144" s="118"/>
      <c r="IG144" s="118"/>
      <c r="IH144" s="118"/>
      <c r="II144" s="118"/>
      <c r="IJ144" s="118"/>
      <c r="IK144" s="118"/>
      <c r="IL144" s="118"/>
      <c r="IM144" s="118"/>
      <c r="IN144" s="118"/>
      <c r="IO144" s="118"/>
      <c r="IP144" s="118"/>
      <c r="IQ144" s="118"/>
      <c r="IR144" s="118"/>
      <c r="IS144" s="118"/>
      <c r="IT144" s="118"/>
      <c r="IU144" s="118"/>
      <c r="IV144" s="118"/>
      <c r="IW144" s="118"/>
    </row>
    <row r="145" s="152" customFormat="true" ht="15.75" hidden="false" customHeight="true" outlineLevel="0" collapsed="false">
      <c r="A145" s="271"/>
      <c r="B145" s="270"/>
      <c r="C145" s="269"/>
      <c r="D145" s="256"/>
      <c r="E145" s="256"/>
      <c r="F145" s="259"/>
      <c r="G145" s="257" t="s">
        <v>31</v>
      </c>
      <c r="H145" s="257"/>
      <c r="I145" s="258"/>
      <c r="J145" s="37" t="n">
        <v>0</v>
      </c>
      <c r="K145" s="47"/>
      <c r="L145" s="48"/>
      <c r="M145" s="65"/>
      <c r="N145" s="297"/>
      <c r="O145" s="118"/>
      <c r="P145" s="118"/>
      <c r="Q145" s="118"/>
      <c r="R145" s="118"/>
      <c r="S145" s="118"/>
      <c r="T145" s="118"/>
      <c r="U145" s="118"/>
      <c r="V145" s="118"/>
      <c r="W145" s="118"/>
      <c r="X145" s="118"/>
      <c r="Y145" s="118"/>
      <c r="Z145" s="118"/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18"/>
      <c r="AL145" s="118"/>
      <c r="AM145" s="118"/>
      <c r="AN145" s="118"/>
      <c r="AO145" s="118"/>
      <c r="AP145" s="118"/>
      <c r="AQ145" s="118"/>
      <c r="AR145" s="118"/>
      <c r="AS145" s="118"/>
      <c r="AT145" s="118"/>
      <c r="AU145" s="118"/>
      <c r="AV145" s="118"/>
      <c r="AW145" s="118"/>
      <c r="AX145" s="118"/>
      <c r="AY145" s="118"/>
      <c r="AZ145" s="118"/>
      <c r="BA145" s="118"/>
      <c r="BB145" s="118"/>
      <c r="BC145" s="118"/>
      <c r="BD145" s="118"/>
      <c r="BE145" s="118"/>
      <c r="BF145" s="118"/>
      <c r="BG145" s="118"/>
      <c r="BH145" s="118"/>
      <c r="BI145" s="118"/>
      <c r="BJ145" s="118"/>
      <c r="BK145" s="118"/>
      <c r="BL145" s="118"/>
      <c r="BM145" s="118"/>
      <c r="BN145" s="118"/>
      <c r="BO145" s="118"/>
      <c r="BP145" s="118"/>
      <c r="BQ145" s="118"/>
      <c r="BR145" s="118"/>
      <c r="BS145" s="118"/>
      <c r="BT145" s="118"/>
      <c r="BU145" s="118"/>
      <c r="BV145" s="118"/>
      <c r="BW145" s="118"/>
      <c r="BX145" s="118"/>
      <c r="BY145" s="118"/>
      <c r="BZ145" s="118"/>
      <c r="CA145" s="118"/>
      <c r="CB145" s="118"/>
      <c r="CC145" s="118"/>
      <c r="CD145" s="118"/>
      <c r="CE145" s="118"/>
      <c r="CF145" s="118"/>
      <c r="CG145" s="118"/>
      <c r="CH145" s="118"/>
      <c r="CI145" s="118"/>
      <c r="CJ145" s="118"/>
      <c r="CK145" s="118"/>
      <c r="CL145" s="118"/>
      <c r="CM145" s="118"/>
      <c r="CN145" s="118"/>
      <c r="CO145" s="118"/>
      <c r="CP145" s="118"/>
      <c r="CQ145" s="118"/>
      <c r="CR145" s="118"/>
      <c r="CS145" s="118"/>
      <c r="CT145" s="118"/>
      <c r="CU145" s="118"/>
      <c r="CV145" s="118"/>
      <c r="CW145" s="118"/>
      <c r="CX145" s="118"/>
      <c r="CY145" s="118"/>
      <c r="CZ145" s="118"/>
      <c r="DA145" s="118"/>
      <c r="DB145" s="118"/>
      <c r="DC145" s="118"/>
      <c r="DD145" s="118"/>
      <c r="DE145" s="118"/>
      <c r="DF145" s="118"/>
      <c r="DG145" s="118"/>
      <c r="DH145" s="118"/>
      <c r="DI145" s="118"/>
      <c r="DJ145" s="118"/>
      <c r="DK145" s="118"/>
      <c r="DL145" s="118"/>
      <c r="DM145" s="118"/>
      <c r="DN145" s="118"/>
      <c r="DO145" s="118"/>
      <c r="DP145" s="118"/>
      <c r="DQ145" s="118"/>
      <c r="DR145" s="118"/>
      <c r="DS145" s="118"/>
      <c r="DT145" s="118"/>
      <c r="DU145" s="118"/>
      <c r="DV145" s="118"/>
      <c r="DW145" s="118"/>
      <c r="DX145" s="118"/>
      <c r="DY145" s="118"/>
      <c r="DZ145" s="118"/>
      <c r="EA145" s="118"/>
      <c r="EB145" s="118"/>
      <c r="EC145" s="118"/>
      <c r="ED145" s="118"/>
      <c r="EE145" s="118"/>
      <c r="EF145" s="118"/>
      <c r="EG145" s="118"/>
      <c r="EH145" s="118"/>
      <c r="EI145" s="118"/>
      <c r="EJ145" s="118"/>
      <c r="EK145" s="118"/>
      <c r="EL145" s="118"/>
      <c r="EM145" s="118"/>
      <c r="EN145" s="118"/>
      <c r="EO145" s="118"/>
      <c r="EP145" s="118"/>
      <c r="EQ145" s="118"/>
      <c r="ER145" s="118"/>
      <c r="ES145" s="118"/>
      <c r="ET145" s="118"/>
      <c r="EU145" s="118"/>
      <c r="EV145" s="118"/>
      <c r="EW145" s="118"/>
      <c r="EX145" s="118"/>
      <c r="EY145" s="118"/>
      <c r="EZ145" s="118"/>
      <c r="FA145" s="118"/>
      <c r="FB145" s="118"/>
      <c r="FC145" s="118"/>
      <c r="FD145" s="118"/>
      <c r="FE145" s="118"/>
      <c r="FF145" s="118"/>
      <c r="FG145" s="118"/>
      <c r="FH145" s="118"/>
      <c r="FI145" s="118"/>
      <c r="FJ145" s="118"/>
      <c r="FK145" s="118"/>
      <c r="FL145" s="118"/>
      <c r="FM145" s="118"/>
      <c r="FN145" s="118"/>
      <c r="FO145" s="118"/>
      <c r="FP145" s="118"/>
      <c r="FQ145" s="118"/>
      <c r="FR145" s="118"/>
      <c r="FS145" s="118"/>
      <c r="FT145" s="118"/>
      <c r="FU145" s="118"/>
      <c r="FV145" s="118"/>
      <c r="FW145" s="118"/>
      <c r="FX145" s="118"/>
      <c r="FY145" s="118"/>
      <c r="FZ145" s="118"/>
      <c r="GA145" s="118"/>
      <c r="GB145" s="118"/>
      <c r="GC145" s="118"/>
      <c r="GD145" s="118"/>
      <c r="GE145" s="118"/>
      <c r="GF145" s="118"/>
      <c r="GG145" s="118"/>
      <c r="GH145" s="118"/>
      <c r="GI145" s="118"/>
      <c r="GJ145" s="118"/>
      <c r="GK145" s="118"/>
      <c r="GL145" s="118"/>
      <c r="GM145" s="118"/>
      <c r="GN145" s="118"/>
      <c r="GO145" s="118"/>
      <c r="GP145" s="118"/>
      <c r="GQ145" s="118"/>
      <c r="GR145" s="118"/>
      <c r="GS145" s="118"/>
      <c r="GT145" s="118"/>
      <c r="GU145" s="118"/>
      <c r="GV145" s="118"/>
      <c r="GW145" s="118"/>
      <c r="GX145" s="118"/>
      <c r="GY145" s="118"/>
      <c r="GZ145" s="118"/>
      <c r="HA145" s="118"/>
      <c r="HB145" s="118"/>
      <c r="HC145" s="118"/>
      <c r="HD145" s="118"/>
      <c r="HE145" s="118"/>
      <c r="HF145" s="118"/>
      <c r="HG145" s="118"/>
      <c r="HH145" s="118"/>
      <c r="HI145" s="118"/>
      <c r="HJ145" s="118"/>
      <c r="HK145" s="118"/>
      <c r="HL145" s="118"/>
      <c r="HM145" s="118"/>
      <c r="HN145" s="118"/>
      <c r="HO145" s="118"/>
      <c r="HP145" s="118"/>
      <c r="HQ145" s="118"/>
      <c r="HR145" s="118"/>
      <c r="HS145" s="118"/>
      <c r="HT145" s="118"/>
      <c r="HU145" s="118"/>
      <c r="HV145" s="118"/>
      <c r="HW145" s="118"/>
      <c r="HX145" s="118"/>
      <c r="HY145" s="118"/>
      <c r="HZ145" s="118"/>
      <c r="IA145" s="118"/>
      <c r="IB145" s="118"/>
      <c r="IC145" s="118"/>
      <c r="ID145" s="118"/>
      <c r="IE145" s="118"/>
      <c r="IF145" s="118"/>
      <c r="IG145" s="118"/>
      <c r="IH145" s="118"/>
      <c r="II145" s="118"/>
      <c r="IJ145" s="118"/>
      <c r="IK145" s="118"/>
      <c r="IL145" s="118"/>
      <c r="IM145" s="118"/>
      <c r="IN145" s="118"/>
      <c r="IO145" s="118"/>
      <c r="IP145" s="118"/>
      <c r="IQ145" s="118"/>
      <c r="IR145" s="118"/>
      <c r="IS145" s="118"/>
      <c r="IT145" s="118"/>
      <c r="IU145" s="118"/>
      <c r="IV145" s="118"/>
      <c r="IW145" s="118"/>
    </row>
    <row r="146" s="152" customFormat="true" ht="68.25" hidden="false" customHeight="true" outlineLevel="0" collapsed="false">
      <c r="A146" s="268" t="s">
        <v>240</v>
      </c>
      <c r="B146" s="272"/>
      <c r="C146" s="243" t="s">
        <v>104</v>
      </c>
      <c r="D146" s="269" t="s">
        <v>25</v>
      </c>
      <c r="E146" s="269" t="s">
        <v>25</v>
      </c>
      <c r="F146" s="269" t="s">
        <v>25</v>
      </c>
      <c r="G146" s="269" t="s">
        <v>25</v>
      </c>
      <c r="H146" s="243" t="s">
        <v>101</v>
      </c>
      <c r="I146" s="281" t="s">
        <v>101</v>
      </c>
      <c r="J146" s="121"/>
      <c r="K146" s="105"/>
      <c r="L146" s="106"/>
      <c r="M146" s="107"/>
      <c r="N146" s="118"/>
      <c r="O146" s="118"/>
      <c r="P146" s="118"/>
      <c r="Q146" s="118"/>
      <c r="R146" s="118"/>
      <c r="S146" s="118"/>
      <c r="T146" s="118"/>
      <c r="U146" s="118"/>
      <c r="V146" s="118"/>
      <c r="W146" s="118"/>
      <c r="X146" s="118"/>
      <c r="Y146" s="118"/>
      <c r="Z146" s="118"/>
      <c r="AA146" s="118"/>
      <c r="AB146" s="118"/>
      <c r="AC146" s="118"/>
      <c r="AD146" s="118"/>
      <c r="AE146" s="118"/>
      <c r="AF146" s="118"/>
      <c r="AG146" s="118"/>
      <c r="AH146" s="118"/>
      <c r="AI146" s="118"/>
      <c r="AJ146" s="118"/>
      <c r="AK146" s="118"/>
      <c r="AL146" s="118"/>
      <c r="AM146" s="118"/>
      <c r="AN146" s="118"/>
      <c r="AO146" s="118"/>
      <c r="AP146" s="118"/>
      <c r="AQ146" s="118"/>
      <c r="AR146" s="118"/>
      <c r="AS146" s="118"/>
      <c r="AT146" s="118"/>
      <c r="AU146" s="118"/>
      <c r="AV146" s="118"/>
      <c r="AW146" s="118"/>
      <c r="AX146" s="118"/>
      <c r="AY146" s="118"/>
      <c r="AZ146" s="118"/>
      <c r="BA146" s="118"/>
      <c r="BB146" s="118"/>
      <c r="BC146" s="118"/>
      <c r="BD146" s="118"/>
      <c r="BE146" s="118"/>
      <c r="BF146" s="118"/>
      <c r="BG146" s="118"/>
      <c r="BH146" s="118"/>
      <c r="BI146" s="118"/>
      <c r="BJ146" s="118"/>
      <c r="BK146" s="118"/>
      <c r="BL146" s="118"/>
      <c r="BM146" s="118"/>
      <c r="BN146" s="118"/>
      <c r="BO146" s="118"/>
      <c r="BP146" s="118"/>
      <c r="BQ146" s="118"/>
      <c r="BR146" s="118"/>
      <c r="BS146" s="118"/>
      <c r="BT146" s="118"/>
      <c r="BU146" s="118"/>
      <c r="BV146" s="118"/>
      <c r="BW146" s="118"/>
      <c r="BX146" s="118"/>
      <c r="BY146" s="118"/>
      <c r="BZ146" s="118"/>
      <c r="CA146" s="118"/>
      <c r="CB146" s="118"/>
      <c r="CC146" s="118"/>
      <c r="CD146" s="118"/>
      <c r="CE146" s="118"/>
      <c r="CF146" s="118"/>
      <c r="CG146" s="118"/>
      <c r="CH146" s="118"/>
      <c r="CI146" s="118"/>
      <c r="CJ146" s="118"/>
      <c r="CK146" s="118"/>
      <c r="CL146" s="118"/>
      <c r="CM146" s="118"/>
      <c r="CN146" s="118"/>
      <c r="CO146" s="118"/>
      <c r="CP146" s="118"/>
      <c r="CQ146" s="118"/>
      <c r="CR146" s="118"/>
      <c r="CS146" s="118"/>
      <c r="CT146" s="118"/>
      <c r="CU146" s="118"/>
      <c r="CV146" s="118"/>
      <c r="CW146" s="118"/>
      <c r="CX146" s="118"/>
      <c r="CY146" s="118"/>
      <c r="CZ146" s="118"/>
      <c r="DA146" s="118"/>
      <c r="DB146" s="118"/>
      <c r="DC146" s="118"/>
      <c r="DD146" s="118"/>
      <c r="DE146" s="118"/>
      <c r="DF146" s="118"/>
      <c r="DG146" s="118"/>
      <c r="DH146" s="118"/>
      <c r="DI146" s="118"/>
      <c r="DJ146" s="118"/>
      <c r="DK146" s="118"/>
      <c r="DL146" s="118"/>
      <c r="DM146" s="118"/>
      <c r="DN146" s="118"/>
      <c r="DO146" s="118"/>
      <c r="DP146" s="118"/>
      <c r="DQ146" s="118"/>
      <c r="DR146" s="118"/>
      <c r="DS146" s="118"/>
      <c r="DT146" s="118"/>
      <c r="DU146" s="118"/>
      <c r="DV146" s="118"/>
      <c r="DW146" s="118"/>
      <c r="DX146" s="118"/>
      <c r="DY146" s="118"/>
      <c r="DZ146" s="118"/>
      <c r="EA146" s="118"/>
      <c r="EB146" s="118"/>
      <c r="EC146" s="118"/>
      <c r="ED146" s="118"/>
      <c r="EE146" s="118"/>
      <c r="EF146" s="118"/>
      <c r="EG146" s="118"/>
      <c r="EH146" s="118"/>
      <c r="EI146" s="118"/>
      <c r="EJ146" s="118"/>
      <c r="EK146" s="118"/>
      <c r="EL146" s="118"/>
      <c r="EM146" s="118"/>
      <c r="EN146" s="118"/>
      <c r="EO146" s="118"/>
      <c r="EP146" s="118"/>
      <c r="EQ146" s="118"/>
      <c r="ER146" s="118"/>
      <c r="ES146" s="118"/>
      <c r="ET146" s="118"/>
      <c r="EU146" s="118"/>
      <c r="EV146" s="118"/>
      <c r="EW146" s="118"/>
      <c r="EX146" s="118"/>
      <c r="EY146" s="118"/>
      <c r="EZ146" s="118"/>
      <c r="FA146" s="118"/>
      <c r="FB146" s="118"/>
      <c r="FC146" s="118"/>
      <c r="FD146" s="118"/>
      <c r="FE146" s="118"/>
      <c r="FF146" s="118"/>
      <c r="FG146" s="118"/>
      <c r="FH146" s="118"/>
      <c r="FI146" s="118"/>
      <c r="FJ146" s="118"/>
      <c r="FK146" s="118"/>
      <c r="FL146" s="118"/>
      <c r="FM146" s="118"/>
      <c r="FN146" s="118"/>
      <c r="FO146" s="118"/>
      <c r="FP146" s="118"/>
      <c r="FQ146" s="118"/>
      <c r="FR146" s="118"/>
      <c r="FS146" s="118"/>
      <c r="FT146" s="118"/>
      <c r="FU146" s="118"/>
      <c r="FV146" s="118"/>
      <c r="FW146" s="118"/>
      <c r="FX146" s="118"/>
      <c r="FY146" s="118"/>
      <c r="FZ146" s="118"/>
      <c r="GA146" s="118"/>
      <c r="GB146" s="118"/>
      <c r="GC146" s="118"/>
      <c r="GD146" s="118"/>
      <c r="GE146" s="118"/>
      <c r="GF146" s="118"/>
      <c r="GG146" s="118"/>
      <c r="GH146" s="118"/>
      <c r="GI146" s="118"/>
      <c r="GJ146" s="118"/>
      <c r="GK146" s="118"/>
      <c r="GL146" s="118"/>
      <c r="GM146" s="118"/>
      <c r="GN146" s="118"/>
      <c r="GO146" s="118"/>
      <c r="GP146" s="118"/>
      <c r="GQ146" s="118"/>
      <c r="GR146" s="118"/>
      <c r="GS146" s="118"/>
      <c r="GT146" s="118"/>
      <c r="GU146" s="118"/>
      <c r="GV146" s="118"/>
      <c r="GW146" s="118"/>
      <c r="GX146" s="118"/>
      <c r="GY146" s="118"/>
      <c r="GZ146" s="118"/>
      <c r="HA146" s="118"/>
      <c r="HB146" s="118"/>
      <c r="HC146" s="118"/>
      <c r="HD146" s="118"/>
      <c r="HE146" s="118"/>
      <c r="HF146" s="118"/>
      <c r="HG146" s="118"/>
      <c r="HH146" s="118"/>
      <c r="HI146" s="118"/>
      <c r="HJ146" s="118"/>
      <c r="HK146" s="118"/>
      <c r="HL146" s="118"/>
      <c r="HM146" s="118"/>
      <c r="HN146" s="118"/>
      <c r="HO146" s="118"/>
      <c r="HP146" s="118"/>
      <c r="HQ146" s="118"/>
      <c r="HR146" s="118"/>
      <c r="HS146" s="118"/>
      <c r="HT146" s="118"/>
      <c r="HU146" s="118"/>
      <c r="HV146" s="118"/>
      <c r="HW146" s="118"/>
      <c r="HX146" s="118"/>
      <c r="HY146" s="118"/>
      <c r="HZ146" s="118"/>
      <c r="IA146" s="118"/>
      <c r="IB146" s="118"/>
      <c r="IC146" s="118"/>
      <c r="ID146" s="118"/>
      <c r="IE146" s="118"/>
      <c r="IF146" s="118"/>
      <c r="IG146" s="118"/>
      <c r="IH146" s="118"/>
      <c r="II146" s="118"/>
      <c r="IJ146" s="118"/>
      <c r="IK146" s="118"/>
      <c r="IL146" s="118"/>
      <c r="IM146" s="118"/>
      <c r="IN146" s="118"/>
      <c r="IO146" s="118"/>
      <c r="IP146" s="118"/>
      <c r="IQ146" s="118"/>
      <c r="IR146" s="118"/>
      <c r="IS146" s="118"/>
      <c r="IT146" s="118"/>
      <c r="IU146" s="118"/>
      <c r="IV146" s="118"/>
      <c r="IW146" s="118"/>
    </row>
    <row r="147" s="152" customFormat="true" ht="15" hidden="false" customHeight="true" outlineLevel="0" collapsed="false">
      <c r="A147" s="279" t="s">
        <v>241</v>
      </c>
      <c r="B147" s="279"/>
      <c r="C147" s="243" t="s">
        <v>104</v>
      </c>
      <c r="D147" s="256" t="s">
        <v>24</v>
      </c>
      <c r="E147" s="256"/>
      <c r="F147" s="259"/>
      <c r="G147" s="257" t="s">
        <v>26</v>
      </c>
      <c r="H147" s="257"/>
      <c r="I147" s="258"/>
      <c r="J147" s="114"/>
      <c r="K147" s="115"/>
      <c r="L147" s="116"/>
      <c r="M147" s="107" t="n">
        <f aca="false">M150</f>
        <v>7452.1</v>
      </c>
      <c r="N147" s="118"/>
      <c r="O147" s="118"/>
      <c r="P147" s="118"/>
      <c r="Q147" s="118"/>
      <c r="R147" s="118"/>
      <c r="S147" s="118"/>
      <c r="T147" s="118"/>
      <c r="U147" s="118"/>
      <c r="V147" s="118"/>
      <c r="W147" s="118"/>
      <c r="X147" s="118"/>
      <c r="Y147" s="118"/>
      <c r="Z147" s="118"/>
      <c r="AA147" s="118"/>
      <c r="AB147" s="118"/>
      <c r="AC147" s="118"/>
      <c r="AD147" s="118"/>
      <c r="AE147" s="118"/>
      <c r="AF147" s="118"/>
      <c r="AG147" s="118"/>
      <c r="AH147" s="118"/>
      <c r="AI147" s="118"/>
      <c r="AJ147" s="118"/>
      <c r="AK147" s="118"/>
      <c r="AL147" s="118"/>
      <c r="AM147" s="118"/>
      <c r="AN147" s="118"/>
      <c r="AO147" s="118"/>
      <c r="AP147" s="118"/>
      <c r="AQ147" s="118"/>
      <c r="AR147" s="118"/>
      <c r="AS147" s="118"/>
      <c r="AT147" s="118"/>
      <c r="AU147" s="118"/>
      <c r="AV147" s="118"/>
      <c r="AW147" s="118"/>
      <c r="AX147" s="118"/>
      <c r="AY147" s="118"/>
      <c r="AZ147" s="118"/>
      <c r="BA147" s="118"/>
      <c r="BB147" s="118"/>
      <c r="BC147" s="118"/>
      <c r="BD147" s="118"/>
      <c r="BE147" s="118"/>
      <c r="BF147" s="118"/>
      <c r="BG147" s="118"/>
      <c r="BH147" s="118"/>
      <c r="BI147" s="118"/>
      <c r="BJ147" s="118"/>
      <c r="BK147" s="118"/>
      <c r="BL147" s="118"/>
      <c r="BM147" s="118"/>
      <c r="BN147" s="118"/>
      <c r="BO147" s="118"/>
      <c r="BP147" s="118"/>
      <c r="BQ147" s="118"/>
      <c r="BR147" s="118"/>
      <c r="BS147" s="118"/>
      <c r="BT147" s="118"/>
      <c r="BU147" s="118"/>
      <c r="BV147" s="118"/>
      <c r="BW147" s="118"/>
      <c r="BX147" s="118"/>
      <c r="BY147" s="118"/>
      <c r="BZ147" s="118"/>
      <c r="CA147" s="118"/>
      <c r="CB147" s="118"/>
      <c r="CC147" s="118"/>
      <c r="CD147" s="118"/>
      <c r="CE147" s="118"/>
      <c r="CF147" s="118"/>
      <c r="CG147" s="118"/>
      <c r="CH147" s="118"/>
      <c r="CI147" s="118"/>
      <c r="CJ147" s="118"/>
      <c r="CK147" s="118"/>
      <c r="CL147" s="118"/>
      <c r="CM147" s="118"/>
      <c r="CN147" s="118"/>
      <c r="CO147" s="118"/>
      <c r="CP147" s="118"/>
      <c r="CQ147" s="118"/>
      <c r="CR147" s="118"/>
      <c r="CS147" s="118"/>
      <c r="CT147" s="118"/>
      <c r="CU147" s="118"/>
      <c r="CV147" s="118"/>
      <c r="CW147" s="118"/>
      <c r="CX147" s="118"/>
      <c r="CY147" s="118"/>
      <c r="CZ147" s="118"/>
      <c r="DA147" s="118"/>
      <c r="DB147" s="118"/>
      <c r="DC147" s="118"/>
      <c r="DD147" s="118"/>
      <c r="DE147" s="118"/>
      <c r="DF147" s="118"/>
      <c r="DG147" s="118"/>
      <c r="DH147" s="118"/>
      <c r="DI147" s="118"/>
      <c r="DJ147" s="118"/>
      <c r="DK147" s="118"/>
      <c r="DL147" s="118"/>
      <c r="DM147" s="118"/>
      <c r="DN147" s="118"/>
      <c r="DO147" s="118"/>
      <c r="DP147" s="118"/>
      <c r="DQ147" s="118"/>
      <c r="DR147" s="118"/>
      <c r="DS147" s="118"/>
      <c r="DT147" s="118"/>
      <c r="DU147" s="118"/>
      <c r="DV147" s="118"/>
      <c r="DW147" s="118"/>
      <c r="DX147" s="118"/>
      <c r="DY147" s="118"/>
      <c r="DZ147" s="118"/>
      <c r="EA147" s="118"/>
      <c r="EB147" s="118"/>
      <c r="EC147" s="118"/>
      <c r="ED147" s="118"/>
      <c r="EE147" s="118"/>
      <c r="EF147" s="118"/>
      <c r="EG147" s="118"/>
      <c r="EH147" s="118"/>
      <c r="EI147" s="118"/>
      <c r="EJ147" s="118"/>
      <c r="EK147" s="118"/>
      <c r="EL147" s="118"/>
      <c r="EM147" s="118"/>
      <c r="EN147" s="118"/>
      <c r="EO147" s="118"/>
      <c r="EP147" s="118"/>
      <c r="EQ147" s="118"/>
      <c r="ER147" s="118"/>
      <c r="ES147" s="118"/>
      <c r="ET147" s="118"/>
      <c r="EU147" s="118"/>
      <c r="EV147" s="118"/>
      <c r="EW147" s="118"/>
      <c r="EX147" s="118"/>
      <c r="EY147" s="118"/>
      <c r="EZ147" s="118"/>
      <c r="FA147" s="118"/>
      <c r="FB147" s="118"/>
      <c r="FC147" s="118"/>
      <c r="FD147" s="118"/>
      <c r="FE147" s="118"/>
      <c r="FF147" s="118"/>
      <c r="FG147" s="118"/>
      <c r="FH147" s="118"/>
      <c r="FI147" s="118"/>
      <c r="FJ147" s="118"/>
      <c r="FK147" s="118"/>
      <c r="FL147" s="118"/>
      <c r="FM147" s="118"/>
      <c r="FN147" s="118"/>
      <c r="FO147" s="118"/>
      <c r="FP147" s="118"/>
      <c r="FQ147" s="118"/>
      <c r="FR147" s="118"/>
      <c r="FS147" s="118"/>
      <c r="FT147" s="118"/>
      <c r="FU147" s="118"/>
      <c r="FV147" s="118"/>
      <c r="FW147" s="118"/>
      <c r="FX147" s="118"/>
      <c r="FY147" s="118"/>
      <c r="FZ147" s="118"/>
      <c r="GA147" s="118"/>
      <c r="GB147" s="118"/>
      <c r="GC147" s="118"/>
      <c r="GD147" s="118"/>
      <c r="GE147" s="118"/>
      <c r="GF147" s="118"/>
      <c r="GG147" s="118"/>
      <c r="GH147" s="118"/>
      <c r="GI147" s="118"/>
      <c r="GJ147" s="118"/>
      <c r="GK147" s="118"/>
      <c r="GL147" s="118"/>
      <c r="GM147" s="118"/>
      <c r="GN147" s="118"/>
      <c r="GO147" s="118"/>
      <c r="GP147" s="118"/>
      <c r="GQ147" s="118"/>
      <c r="GR147" s="118"/>
      <c r="GS147" s="118"/>
      <c r="GT147" s="118"/>
      <c r="GU147" s="118"/>
      <c r="GV147" s="118"/>
      <c r="GW147" s="118"/>
      <c r="GX147" s="118"/>
      <c r="GY147" s="118"/>
      <c r="GZ147" s="118"/>
      <c r="HA147" s="118"/>
      <c r="HB147" s="118"/>
      <c r="HC147" s="118"/>
      <c r="HD147" s="118"/>
      <c r="HE147" s="118"/>
      <c r="HF147" s="118"/>
      <c r="HG147" s="118"/>
      <c r="HH147" s="118"/>
      <c r="HI147" s="118"/>
      <c r="HJ147" s="118"/>
      <c r="HK147" s="118"/>
      <c r="HL147" s="118"/>
      <c r="HM147" s="118"/>
      <c r="HN147" s="118"/>
      <c r="HO147" s="118"/>
      <c r="HP147" s="118"/>
      <c r="HQ147" s="118"/>
      <c r="HR147" s="118"/>
      <c r="HS147" s="118"/>
      <c r="HT147" s="118"/>
      <c r="HU147" s="118"/>
      <c r="HV147" s="118"/>
      <c r="HW147" s="118"/>
      <c r="HX147" s="118"/>
      <c r="HY147" s="118"/>
      <c r="HZ147" s="118"/>
      <c r="IA147" s="118"/>
      <c r="IB147" s="118"/>
      <c r="IC147" s="118"/>
      <c r="ID147" s="118"/>
      <c r="IE147" s="118"/>
      <c r="IF147" s="118"/>
      <c r="IG147" s="118"/>
      <c r="IH147" s="118"/>
      <c r="II147" s="118"/>
      <c r="IJ147" s="118"/>
      <c r="IK147" s="118"/>
      <c r="IL147" s="118"/>
      <c r="IM147" s="118"/>
      <c r="IN147" s="118"/>
      <c r="IO147" s="118"/>
      <c r="IP147" s="118"/>
      <c r="IQ147" s="118"/>
      <c r="IR147" s="118"/>
      <c r="IS147" s="118"/>
      <c r="IT147" s="118"/>
      <c r="IU147" s="118"/>
      <c r="IV147" s="118"/>
      <c r="IW147" s="118"/>
    </row>
    <row r="148" s="152" customFormat="true" ht="15" hidden="false" customHeight="true" outlineLevel="0" collapsed="false">
      <c r="A148" s="279"/>
      <c r="B148" s="279"/>
      <c r="C148" s="243"/>
      <c r="D148" s="256"/>
      <c r="E148" s="256"/>
      <c r="F148" s="259"/>
      <c r="G148" s="257" t="s">
        <v>27</v>
      </c>
      <c r="H148" s="257"/>
      <c r="I148" s="258"/>
      <c r="J148" s="114"/>
      <c r="K148" s="115"/>
      <c r="L148" s="116"/>
      <c r="M148" s="107"/>
      <c r="N148" s="118"/>
      <c r="O148" s="118"/>
      <c r="P148" s="118"/>
      <c r="Q148" s="118"/>
      <c r="R148" s="118"/>
      <c r="S148" s="118"/>
      <c r="T148" s="118"/>
      <c r="U148" s="118"/>
      <c r="V148" s="118"/>
      <c r="W148" s="118"/>
      <c r="X148" s="118"/>
      <c r="Y148" s="118"/>
      <c r="Z148" s="118"/>
      <c r="AA148" s="118"/>
      <c r="AB148" s="118"/>
      <c r="AC148" s="118"/>
      <c r="AD148" s="118"/>
      <c r="AE148" s="118"/>
      <c r="AF148" s="118"/>
      <c r="AG148" s="118"/>
      <c r="AH148" s="118"/>
      <c r="AI148" s="118"/>
      <c r="AJ148" s="118"/>
      <c r="AK148" s="118"/>
      <c r="AL148" s="118"/>
      <c r="AM148" s="118"/>
      <c r="AN148" s="118"/>
      <c r="AO148" s="118"/>
      <c r="AP148" s="118"/>
      <c r="AQ148" s="118"/>
      <c r="AR148" s="118"/>
      <c r="AS148" s="118"/>
      <c r="AT148" s="118"/>
      <c r="AU148" s="118"/>
      <c r="AV148" s="118"/>
      <c r="AW148" s="118"/>
      <c r="AX148" s="118"/>
      <c r="AY148" s="118"/>
      <c r="AZ148" s="118"/>
      <c r="BA148" s="118"/>
      <c r="BB148" s="118"/>
      <c r="BC148" s="118"/>
      <c r="BD148" s="118"/>
      <c r="BE148" s="118"/>
      <c r="BF148" s="118"/>
      <c r="BG148" s="118"/>
      <c r="BH148" s="118"/>
      <c r="BI148" s="118"/>
      <c r="BJ148" s="118"/>
      <c r="BK148" s="118"/>
      <c r="BL148" s="118"/>
      <c r="BM148" s="118"/>
      <c r="BN148" s="118"/>
      <c r="BO148" s="118"/>
      <c r="BP148" s="118"/>
      <c r="BQ148" s="118"/>
      <c r="BR148" s="118"/>
      <c r="BS148" s="118"/>
      <c r="BT148" s="118"/>
      <c r="BU148" s="118"/>
      <c r="BV148" s="118"/>
      <c r="BW148" s="118"/>
      <c r="BX148" s="118"/>
      <c r="BY148" s="118"/>
      <c r="BZ148" s="118"/>
      <c r="CA148" s="118"/>
      <c r="CB148" s="118"/>
      <c r="CC148" s="118"/>
      <c r="CD148" s="118"/>
      <c r="CE148" s="118"/>
      <c r="CF148" s="118"/>
      <c r="CG148" s="118"/>
      <c r="CH148" s="118"/>
      <c r="CI148" s="118"/>
      <c r="CJ148" s="118"/>
      <c r="CK148" s="118"/>
      <c r="CL148" s="118"/>
      <c r="CM148" s="118"/>
      <c r="CN148" s="118"/>
      <c r="CO148" s="118"/>
      <c r="CP148" s="118"/>
      <c r="CQ148" s="118"/>
      <c r="CR148" s="118"/>
      <c r="CS148" s="118"/>
      <c r="CT148" s="118"/>
      <c r="CU148" s="118"/>
      <c r="CV148" s="118"/>
      <c r="CW148" s="118"/>
      <c r="CX148" s="118"/>
      <c r="CY148" s="118"/>
      <c r="CZ148" s="118"/>
      <c r="DA148" s="118"/>
      <c r="DB148" s="118"/>
      <c r="DC148" s="118"/>
      <c r="DD148" s="118"/>
      <c r="DE148" s="118"/>
      <c r="DF148" s="118"/>
      <c r="DG148" s="118"/>
      <c r="DH148" s="118"/>
      <c r="DI148" s="118"/>
      <c r="DJ148" s="118"/>
      <c r="DK148" s="118"/>
      <c r="DL148" s="118"/>
      <c r="DM148" s="118"/>
      <c r="DN148" s="118"/>
      <c r="DO148" s="118"/>
      <c r="DP148" s="118"/>
      <c r="DQ148" s="118"/>
      <c r="DR148" s="118"/>
      <c r="DS148" s="118"/>
      <c r="DT148" s="118"/>
      <c r="DU148" s="118"/>
      <c r="DV148" s="118"/>
      <c r="DW148" s="118"/>
      <c r="DX148" s="118"/>
      <c r="DY148" s="118"/>
      <c r="DZ148" s="118"/>
      <c r="EA148" s="118"/>
      <c r="EB148" s="118"/>
      <c r="EC148" s="118"/>
      <c r="ED148" s="118"/>
      <c r="EE148" s="118"/>
      <c r="EF148" s="118"/>
      <c r="EG148" s="118"/>
      <c r="EH148" s="118"/>
      <c r="EI148" s="118"/>
      <c r="EJ148" s="118"/>
      <c r="EK148" s="118"/>
      <c r="EL148" s="118"/>
      <c r="EM148" s="118"/>
      <c r="EN148" s="118"/>
      <c r="EO148" s="118"/>
      <c r="EP148" s="118"/>
      <c r="EQ148" s="118"/>
      <c r="ER148" s="118"/>
      <c r="ES148" s="118"/>
      <c r="ET148" s="118"/>
      <c r="EU148" s="118"/>
      <c r="EV148" s="118"/>
      <c r="EW148" s="118"/>
      <c r="EX148" s="118"/>
      <c r="EY148" s="118"/>
      <c r="EZ148" s="118"/>
      <c r="FA148" s="118"/>
      <c r="FB148" s="118"/>
      <c r="FC148" s="118"/>
      <c r="FD148" s="118"/>
      <c r="FE148" s="118"/>
      <c r="FF148" s="118"/>
      <c r="FG148" s="118"/>
      <c r="FH148" s="118"/>
      <c r="FI148" s="118"/>
      <c r="FJ148" s="118"/>
      <c r="FK148" s="118"/>
      <c r="FL148" s="118"/>
      <c r="FM148" s="118"/>
      <c r="FN148" s="118"/>
      <c r="FO148" s="118"/>
      <c r="FP148" s="118"/>
      <c r="FQ148" s="118"/>
      <c r="FR148" s="118"/>
      <c r="FS148" s="118"/>
      <c r="FT148" s="118"/>
      <c r="FU148" s="118"/>
      <c r="FV148" s="118"/>
      <c r="FW148" s="118"/>
      <c r="FX148" s="118"/>
      <c r="FY148" s="118"/>
      <c r="FZ148" s="118"/>
      <c r="GA148" s="118"/>
      <c r="GB148" s="118"/>
      <c r="GC148" s="118"/>
      <c r="GD148" s="118"/>
      <c r="GE148" s="118"/>
      <c r="GF148" s="118"/>
      <c r="GG148" s="118"/>
      <c r="GH148" s="118"/>
      <c r="GI148" s="118"/>
      <c r="GJ148" s="118"/>
      <c r="GK148" s="118"/>
      <c r="GL148" s="118"/>
      <c r="GM148" s="118"/>
      <c r="GN148" s="118"/>
      <c r="GO148" s="118"/>
      <c r="GP148" s="118"/>
      <c r="GQ148" s="118"/>
      <c r="GR148" s="118"/>
      <c r="GS148" s="118"/>
      <c r="GT148" s="118"/>
      <c r="GU148" s="118"/>
      <c r="GV148" s="118"/>
      <c r="GW148" s="118"/>
      <c r="GX148" s="118"/>
      <c r="GY148" s="118"/>
      <c r="GZ148" s="118"/>
      <c r="HA148" s="118"/>
      <c r="HB148" s="118"/>
      <c r="HC148" s="118"/>
      <c r="HD148" s="118"/>
      <c r="HE148" s="118"/>
      <c r="HF148" s="118"/>
      <c r="HG148" s="118"/>
      <c r="HH148" s="118"/>
      <c r="HI148" s="118"/>
      <c r="HJ148" s="118"/>
      <c r="HK148" s="118"/>
      <c r="HL148" s="118"/>
      <c r="HM148" s="118"/>
      <c r="HN148" s="118"/>
      <c r="HO148" s="118"/>
      <c r="HP148" s="118"/>
      <c r="HQ148" s="118"/>
      <c r="HR148" s="118"/>
      <c r="HS148" s="118"/>
      <c r="HT148" s="118"/>
      <c r="HU148" s="118"/>
      <c r="HV148" s="118"/>
      <c r="HW148" s="118"/>
      <c r="HX148" s="118"/>
      <c r="HY148" s="118"/>
      <c r="HZ148" s="118"/>
      <c r="IA148" s="118"/>
      <c r="IB148" s="118"/>
      <c r="IC148" s="118"/>
      <c r="ID148" s="118"/>
      <c r="IE148" s="118"/>
      <c r="IF148" s="118"/>
      <c r="IG148" s="118"/>
      <c r="IH148" s="118"/>
      <c r="II148" s="118"/>
      <c r="IJ148" s="118"/>
      <c r="IK148" s="118"/>
      <c r="IL148" s="118"/>
      <c r="IM148" s="118"/>
      <c r="IN148" s="118"/>
      <c r="IO148" s="118"/>
      <c r="IP148" s="118"/>
      <c r="IQ148" s="118"/>
      <c r="IR148" s="118"/>
      <c r="IS148" s="118"/>
      <c r="IT148" s="118"/>
      <c r="IU148" s="118"/>
      <c r="IV148" s="118"/>
      <c r="IW148" s="118"/>
    </row>
    <row r="149" s="152" customFormat="true" ht="15.75" hidden="false" customHeight="false" outlineLevel="0" collapsed="false">
      <c r="A149" s="279"/>
      <c r="B149" s="279"/>
      <c r="C149" s="243"/>
      <c r="D149" s="256" t="s">
        <v>28</v>
      </c>
      <c r="E149" s="256"/>
      <c r="F149" s="259"/>
      <c r="G149" s="257" t="s">
        <v>29</v>
      </c>
      <c r="H149" s="257"/>
      <c r="I149" s="258"/>
      <c r="J149" s="114"/>
      <c r="K149" s="115"/>
      <c r="L149" s="116"/>
      <c r="M149" s="107"/>
      <c r="N149" s="118"/>
      <c r="O149" s="118"/>
      <c r="P149" s="118"/>
      <c r="Q149" s="118"/>
      <c r="R149" s="118"/>
      <c r="S149" s="118"/>
      <c r="T149" s="118"/>
      <c r="U149" s="118"/>
      <c r="V149" s="118"/>
      <c r="W149" s="118"/>
      <c r="X149" s="118"/>
      <c r="Y149" s="118"/>
      <c r="Z149" s="118"/>
      <c r="AA149" s="118"/>
      <c r="AB149" s="118"/>
      <c r="AC149" s="118"/>
      <c r="AD149" s="118"/>
      <c r="AE149" s="118"/>
      <c r="AF149" s="118"/>
      <c r="AG149" s="118"/>
      <c r="AH149" s="118"/>
      <c r="AI149" s="118"/>
      <c r="AJ149" s="118"/>
      <c r="AK149" s="118"/>
      <c r="AL149" s="118"/>
      <c r="AM149" s="118"/>
      <c r="AN149" s="118"/>
      <c r="AO149" s="118"/>
      <c r="AP149" s="118"/>
      <c r="AQ149" s="118"/>
      <c r="AR149" s="118"/>
      <c r="AS149" s="118"/>
      <c r="AT149" s="118"/>
      <c r="AU149" s="118"/>
      <c r="AV149" s="118"/>
      <c r="AW149" s="118"/>
      <c r="AX149" s="118"/>
      <c r="AY149" s="118"/>
      <c r="AZ149" s="118"/>
      <c r="BA149" s="118"/>
      <c r="BB149" s="118"/>
      <c r="BC149" s="118"/>
      <c r="BD149" s="118"/>
      <c r="BE149" s="118"/>
      <c r="BF149" s="118"/>
      <c r="BG149" s="118"/>
      <c r="BH149" s="118"/>
      <c r="BI149" s="118"/>
      <c r="BJ149" s="118"/>
      <c r="BK149" s="118"/>
      <c r="BL149" s="118"/>
      <c r="BM149" s="118"/>
      <c r="BN149" s="118"/>
      <c r="BO149" s="118"/>
      <c r="BP149" s="118"/>
      <c r="BQ149" s="118"/>
      <c r="BR149" s="118"/>
      <c r="BS149" s="118"/>
      <c r="BT149" s="118"/>
      <c r="BU149" s="118"/>
      <c r="BV149" s="118"/>
      <c r="BW149" s="118"/>
      <c r="BX149" s="118"/>
      <c r="BY149" s="118"/>
      <c r="BZ149" s="118"/>
      <c r="CA149" s="118"/>
      <c r="CB149" s="118"/>
      <c r="CC149" s="118"/>
      <c r="CD149" s="118"/>
      <c r="CE149" s="118"/>
      <c r="CF149" s="118"/>
      <c r="CG149" s="118"/>
      <c r="CH149" s="118"/>
      <c r="CI149" s="118"/>
      <c r="CJ149" s="118"/>
      <c r="CK149" s="118"/>
      <c r="CL149" s="118"/>
      <c r="CM149" s="118"/>
      <c r="CN149" s="118"/>
      <c r="CO149" s="118"/>
      <c r="CP149" s="118"/>
      <c r="CQ149" s="118"/>
      <c r="CR149" s="118"/>
      <c r="CS149" s="118"/>
      <c r="CT149" s="118"/>
      <c r="CU149" s="118"/>
      <c r="CV149" s="118"/>
      <c r="CW149" s="118"/>
      <c r="CX149" s="118"/>
      <c r="CY149" s="118"/>
      <c r="CZ149" s="118"/>
      <c r="DA149" s="118"/>
      <c r="DB149" s="118"/>
      <c r="DC149" s="118"/>
      <c r="DD149" s="118"/>
      <c r="DE149" s="118"/>
      <c r="DF149" s="118"/>
      <c r="DG149" s="118"/>
      <c r="DH149" s="118"/>
      <c r="DI149" s="118"/>
      <c r="DJ149" s="118"/>
      <c r="DK149" s="118"/>
      <c r="DL149" s="118"/>
      <c r="DM149" s="118"/>
      <c r="DN149" s="118"/>
      <c r="DO149" s="118"/>
      <c r="DP149" s="118"/>
      <c r="DQ149" s="118"/>
      <c r="DR149" s="118"/>
      <c r="DS149" s="118"/>
      <c r="DT149" s="118"/>
      <c r="DU149" s="118"/>
      <c r="DV149" s="118"/>
      <c r="DW149" s="118"/>
      <c r="DX149" s="118"/>
      <c r="DY149" s="118"/>
      <c r="DZ149" s="118"/>
      <c r="EA149" s="118"/>
      <c r="EB149" s="118"/>
      <c r="EC149" s="118"/>
      <c r="ED149" s="118"/>
      <c r="EE149" s="118"/>
      <c r="EF149" s="118"/>
      <c r="EG149" s="118"/>
      <c r="EH149" s="118"/>
      <c r="EI149" s="118"/>
      <c r="EJ149" s="118"/>
      <c r="EK149" s="118"/>
      <c r="EL149" s="118"/>
      <c r="EM149" s="118"/>
      <c r="EN149" s="118"/>
      <c r="EO149" s="118"/>
      <c r="EP149" s="118"/>
      <c r="EQ149" s="118"/>
      <c r="ER149" s="118"/>
      <c r="ES149" s="118"/>
      <c r="ET149" s="118"/>
      <c r="EU149" s="118"/>
      <c r="EV149" s="118"/>
      <c r="EW149" s="118"/>
      <c r="EX149" s="118"/>
      <c r="EY149" s="118"/>
      <c r="EZ149" s="118"/>
      <c r="FA149" s="118"/>
      <c r="FB149" s="118"/>
      <c r="FC149" s="118"/>
      <c r="FD149" s="118"/>
      <c r="FE149" s="118"/>
      <c r="FF149" s="118"/>
      <c r="FG149" s="118"/>
      <c r="FH149" s="118"/>
      <c r="FI149" s="118"/>
      <c r="FJ149" s="118"/>
      <c r="FK149" s="118"/>
      <c r="FL149" s="118"/>
      <c r="FM149" s="118"/>
      <c r="FN149" s="118"/>
      <c r="FO149" s="118"/>
      <c r="FP149" s="118"/>
      <c r="FQ149" s="118"/>
      <c r="FR149" s="118"/>
      <c r="FS149" s="118"/>
      <c r="FT149" s="118"/>
      <c r="FU149" s="118"/>
      <c r="FV149" s="118"/>
      <c r="FW149" s="118"/>
      <c r="FX149" s="118"/>
      <c r="FY149" s="118"/>
      <c r="FZ149" s="118"/>
      <c r="GA149" s="118"/>
      <c r="GB149" s="118"/>
      <c r="GC149" s="118"/>
      <c r="GD149" s="118"/>
      <c r="GE149" s="118"/>
      <c r="GF149" s="118"/>
      <c r="GG149" s="118"/>
      <c r="GH149" s="118"/>
      <c r="GI149" s="118"/>
      <c r="GJ149" s="118"/>
      <c r="GK149" s="118"/>
      <c r="GL149" s="118"/>
      <c r="GM149" s="118"/>
      <c r="GN149" s="118"/>
      <c r="GO149" s="118"/>
      <c r="GP149" s="118"/>
      <c r="GQ149" s="118"/>
      <c r="GR149" s="118"/>
      <c r="GS149" s="118"/>
      <c r="GT149" s="118"/>
      <c r="GU149" s="118"/>
      <c r="GV149" s="118"/>
      <c r="GW149" s="118"/>
      <c r="GX149" s="118"/>
      <c r="GY149" s="118"/>
      <c r="GZ149" s="118"/>
      <c r="HA149" s="118"/>
      <c r="HB149" s="118"/>
      <c r="HC149" s="118"/>
      <c r="HD149" s="118"/>
      <c r="HE149" s="118"/>
      <c r="HF149" s="118"/>
      <c r="HG149" s="118"/>
      <c r="HH149" s="118"/>
      <c r="HI149" s="118"/>
      <c r="HJ149" s="118"/>
      <c r="HK149" s="118"/>
      <c r="HL149" s="118"/>
      <c r="HM149" s="118"/>
      <c r="HN149" s="118"/>
      <c r="HO149" s="118"/>
      <c r="HP149" s="118"/>
      <c r="HQ149" s="118"/>
      <c r="HR149" s="118"/>
      <c r="HS149" s="118"/>
      <c r="HT149" s="118"/>
      <c r="HU149" s="118"/>
      <c r="HV149" s="118"/>
      <c r="HW149" s="118"/>
      <c r="HX149" s="118"/>
      <c r="HY149" s="118"/>
      <c r="HZ149" s="118"/>
      <c r="IA149" s="118"/>
      <c r="IB149" s="118"/>
      <c r="IC149" s="118"/>
      <c r="ID149" s="118"/>
      <c r="IE149" s="118"/>
      <c r="IF149" s="118"/>
      <c r="IG149" s="118"/>
      <c r="IH149" s="118"/>
      <c r="II149" s="118"/>
      <c r="IJ149" s="118"/>
      <c r="IK149" s="118"/>
      <c r="IL149" s="118"/>
      <c r="IM149" s="118"/>
      <c r="IN149" s="118"/>
      <c r="IO149" s="118"/>
      <c r="IP149" s="118"/>
      <c r="IQ149" s="118"/>
      <c r="IR149" s="118"/>
      <c r="IS149" s="118"/>
      <c r="IT149" s="118"/>
      <c r="IU149" s="118"/>
      <c r="IV149" s="118"/>
      <c r="IW149" s="118"/>
    </row>
    <row r="150" s="152" customFormat="true" ht="15" hidden="false" customHeight="true" outlineLevel="0" collapsed="false">
      <c r="A150" s="279"/>
      <c r="B150" s="279"/>
      <c r="C150" s="243"/>
      <c r="D150" s="256" t="s">
        <v>30</v>
      </c>
      <c r="E150" s="256"/>
      <c r="F150" s="259"/>
      <c r="G150" s="257" t="s">
        <v>30</v>
      </c>
      <c r="H150" s="257"/>
      <c r="I150" s="258"/>
      <c r="J150" s="114"/>
      <c r="K150" s="115"/>
      <c r="L150" s="116"/>
      <c r="M150" s="107" t="n">
        <v>7452.1</v>
      </c>
      <c r="N150" s="118"/>
      <c r="O150" s="118"/>
      <c r="P150" s="118"/>
      <c r="Q150" s="118"/>
      <c r="R150" s="118"/>
      <c r="S150" s="118"/>
      <c r="T150" s="118"/>
      <c r="U150" s="118"/>
      <c r="V150" s="118"/>
      <c r="W150" s="118"/>
      <c r="X150" s="118"/>
      <c r="Y150" s="118"/>
      <c r="Z150" s="118"/>
      <c r="AA150" s="118"/>
      <c r="AB150" s="118"/>
      <c r="AC150" s="118"/>
      <c r="AD150" s="118"/>
      <c r="AE150" s="118"/>
      <c r="AF150" s="118"/>
      <c r="AG150" s="118"/>
      <c r="AH150" s="118"/>
      <c r="AI150" s="118"/>
      <c r="AJ150" s="118"/>
      <c r="AK150" s="118"/>
      <c r="AL150" s="118"/>
      <c r="AM150" s="118"/>
      <c r="AN150" s="118"/>
      <c r="AO150" s="118"/>
      <c r="AP150" s="118"/>
      <c r="AQ150" s="118"/>
      <c r="AR150" s="118"/>
      <c r="AS150" s="118"/>
      <c r="AT150" s="118"/>
      <c r="AU150" s="118"/>
      <c r="AV150" s="118"/>
      <c r="AW150" s="118"/>
      <c r="AX150" s="118"/>
      <c r="AY150" s="118"/>
      <c r="AZ150" s="118"/>
      <c r="BA150" s="118"/>
      <c r="BB150" s="118"/>
      <c r="BC150" s="118"/>
      <c r="BD150" s="118"/>
      <c r="BE150" s="118"/>
      <c r="BF150" s="118"/>
      <c r="BG150" s="118"/>
      <c r="BH150" s="118"/>
      <c r="BI150" s="118"/>
      <c r="BJ150" s="118"/>
      <c r="BK150" s="118"/>
      <c r="BL150" s="118"/>
      <c r="BM150" s="118"/>
      <c r="BN150" s="118"/>
      <c r="BO150" s="118"/>
      <c r="BP150" s="118"/>
      <c r="BQ150" s="118"/>
      <c r="BR150" s="118"/>
      <c r="BS150" s="118"/>
      <c r="BT150" s="118"/>
      <c r="BU150" s="118"/>
      <c r="BV150" s="118"/>
      <c r="BW150" s="118"/>
      <c r="BX150" s="118"/>
      <c r="BY150" s="118"/>
      <c r="BZ150" s="118"/>
      <c r="CA150" s="118"/>
      <c r="CB150" s="118"/>
      <c r="CC150" s="118"/>
      <c r="CD150" s="118"/>
      <c r="CE150" s="118"/>
      <c r="CF150" s="118"/>
      <c r="CG150" s="118"/>
      <c r="CH150" s="118"/>
      <c r="CI150" s="118"/>
      <c r="CJ150" s="118"/>
      <c r="CK150" s="118"/>
      <c r="CL150" s="118"/>
      <c r="CM150" s="118"/>
      <c r="CN150" s="118"/>
      <c r="CO150" s="118"/>
      <c r="CP150" s="118"/>
      <c r="CQ150" s="118"/>
      <c r="CR150" s="118"/>
      <c r="CS150" s="118"/>
      <c r="CT150" s="118"/>
      <c r="CU150" s="118"/>
      <c r="CV150" s="118"/>
      <c r="CW150" s="118"/>
      <c r="CX150" s="118"/>
      <c r="CY150" s="118"/>
      <c r="CZ150" s="118"/>
      <c r="DA150" s="118"/>
      <c r="DB150" s="118"/>
      <c r="DC150" s="118"/>
      <c r="DD150" s="118"/>
      <c r="DE150" s="118"/>
      <c r="DF150" s="118"/>
      <c r="DG150" s="118"/>
      <c r="DH150" s="118"/>
      <c r="DI150" s="118"/>
      <c r="DJ150" s="118"/>
      <c r="DK150" s="118"/>
      <c r="DL150" s="118"/>
      <c r="DM150" s="118"/>
      <c r="DN150" s="118"/>
      <c r="DO150" s="118"/>
      <c r="DP150" s="118"/>
      <c r="DQ150" s="118"/>
      <c r="DR150" s="118"/>
      <c r="DS150" s="118"/>
      <c r="DT150" s="118"/>
      <c r="DU150" s="118"/>
      <c r="DV150" s="118"/>
      <c r="DW150" s="118"/>
      <c r="DX150" s="118"/>
      <c r="DY150" s="118"/>
      <c r="DZ150" s="118"/>
      <c r="EA150" s="118"/>
      <c r="EB150" s="118"/>
      <c r="EC150" s="118"/>
      <c r="ED150" s="118"/>
      <c r="EE150" s="118"/>
      <c r="EF150" s="118"/>
      <c r="EG150" s="118"/>
      <c r="EH150" s="118"/>
      <c r="EI150" s="118"/>
      <c r="EJ150" s="118"/>
      <c r="EK150" s="118"/>
      <c r="EL150" s="118"/>
      <c r="EM150" s="118"/>
      <c r="EN150" s="118"/>
      <c r="EO150" s="118"/>
      <c r="EP150" s="118"/>
      <c r="EQ150" s="118"/>
      <c r="ER150" s="118"/>
      <c r="ES150" s="118"/>
      <c r="ET150" s="118"/>
      <c r="EU150" s="118"/>
      <c r="EV150" s="118"/>
      <c r="EW150" s="118"/>
      <c r="EX150" s="118"/>
      <c r="EY150" s="118"/>
      <c r="EZ150" s="118"/>
      <c r="FA150" s="118"/>
      <c r="FB150" s="118"/>
      <c r="FC150" s="118"/>
      <c r="FD150" s="118"/>
      <c r="FE150" s="118"/>
      <c r="FF150" s="118"/>
      <c r="FG150" s="118"/>
      <c r="FH150" s="118"/>
      <c r="FI150" s="118"/>
      <c r="FJ150" s="118"/>
      <c r="FK150" s="118"/>
      <c r="FL150" s="118"/>
      <c r="FM150" s="118"/>
      <c r="FN150" s="118"/>
      <c r="FO150" s="118"/>
      <c r="FP150" s="118"/>
      <c r="FQ150" s="118"/>
      <c r="FR150" s="118"/>
      <c r="FS150" s="118"/>
      <c r="FT150" s="118"/>
      <c r="FU150" s="118"/>
      <c r="FV150" s="118"/>
      <c r="FW150" s="118"/>
      <c r="FX150" s="118"/>
      <c r="FY150" s="118"/>
      <c r="FZ150" s="118"/>
      <c r="GA150" s="118"/>
      <c r="GB150" s="118"/>
      <c r="GC150" s="118"/>
      <c r="GD150" s="118"/>
      <c r="GE150" s="118"/>
      <c r="GF150" s="118"/>
      <c r="GG150" s="118"/>
      <c r="GH150" s="118"/>
      <c r="GI150" s="118"/>
      <c r="GJ150" s="118"/>
      <c r="GK150" s="118"/>
      <c r="GL150" s="118"/>
      <c r="GM150" s="118"/>
      <c r="GN150" s="118"/>
      <c r="GO150" s="118"/>
      <c r="GP150" s="118"/>
      <c r="GQ150" s="118"/>
      <c r="GR150" s="118"/>
      <c r="GS150" s="118"/>
      <c r="GT150" s="118"/>
      <c r="GU150" s="118"/>
      <c r="GV150" s="118"/>
      <c r="GW150" s="118"/>
      <c r="GX150" s="118"/>
      <c r="GY150" s="118"/>
      <c r="GZ150" s="118"/>
      <c r="HA150" s="118"/>
      <c r="HB150" s="118"/>
      <c r="HC150" s="118"/>
      <c r="HD150" s="118"/>
      <c r="HE150" s="118"/>
      <c r="HF150" s="118"/>
      <c r="HG150" s="118"/>
      <c r="HH150" s="118"/>
      <c r="HI150" s="118"/>
      <c r="HJ150" s="118"/>
      <c r="HK150" s="118"/>
      <c r="HL150" s="118"/>
      <c r="HM150" s="118"/>
      <c r="HN150" s="118"/>
      <c r="HO150" s="118"/>
      <c r="HP150" s="118"/>
      <c r="HQ150" s="118"/>
      <c r="HR150" s="118"/>
      <c r="HS150" s="118"/>
      <c r="HT150" s="118"/>
      <c r="HU150" s="118"/>
      <c r="HV150" s="118"/>
      <c r="HW150" s="118"/>
      <c r="HX150" s="118"/>
      <c r="HY150" s="118"/>
      <c r="HZ150" s="118"/>
      <c r="IA150" s="118"/>
      <c r="IB150" s="118"/>
      <c r="IC150" s="118"/>
      <c r="ID150" s="118"/>
      <c r="IE150" s="118"/>
      <c r="IF150" s="118"/>
      <c r="IG150" s="118"/>
      <c r="IH150" s="118"/>
      <c r="II150" s="118"/>
      <c r="IJ150" s="118"/>
      <c r="IK150" s="118"/>
      <c r="IL150" s="118"/>
      <c r="IM150" s="118"/>
      <c r="IN150" s="118"/>
      <c r="IO150" s="118"/>
      <c r="IP150" s="118"/>
      <c r="IQ150" s="118"/>
      <c r="IR150" s="118"/>
      <c r="IS150" s="118"/>
      <c r="IT150" s="118"/>
      <c r="IU150" s="118"/>
      <c r="IV150" s="118"/>
      <c r="IW150" s="118"/>
    </row>
    <row r="151" s="152" customFormat="true" ht="15.75" hidden="false" customHeight="true" outlineLevel="0" collapsed="false">
      <c r="A151" s="279"/>
      <c r="B151" s="279"/>
      <c r="C151" s="243"/>
      <c r="D151" s="256"/>
      <c r="E151" s="256"/>
      <c r="F151" s="259"/>
      <c r="G151" s="257" t="s">
        <v>31</v>
      </c>
      <c r="H151" s="257"/>
      <c r="I151" s="258"/>
      <c r="J151" s="114"/>
      <c r="K151" s="115"/>
      <c r="L151" s="116"/>
      <c r="M151" s="107"/>
      <c r="N151" s="118"/>
      <c r="O151" s="298"/>
      <c r="P151" s="298"/>
      <c r="Q151" s="298"/>
      <c r="R151" s="298"/>
      <c r="S151" s="298"/>
      <c r="T151" s="298"/>
      <c r="U151" s="298"/>
      <c r="V151" s="298"/>
      <c r="W151" s="298"/>
      <c r="X151" s="298"/>
      <c r="Y151" s="298"/>
      <c r="Z151" s="298"/>
      <c r="AA151" s="298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  <c r="BE151" s="11"/>
      <c r="BF151" s="11"/>
      <c r="BG151" s="11"/>
      <c r="BH151" s="11"/>
      <c r="BI151" s="11"/>
      <c r="BJ151" s="11"/>
      <c r="BK151" s="11"/>
      <c r="BL151" s="11"/>
      <c r="BM151" s="11"/>
      <c r="BN151" s="11"/>
      <c r="BO151" s="11"/>
      <c r="BP151" s="11"/>
      <c r="BQ151" s="11"/>
      <c r="BR151" s="11"/>
      <c r="BS151" s="11"/>
      <c r="BT151" s="11"/>
      <c r="BU151" s="11"/>
      <c r="BV151" s="11"/>
      <c r="BW151" s="11"/>
      <c r="BX151" s="11"/>
      <c r="BY151" s="11"/>
      <c r="BZ151" s="11"/>
      <c r="CA151" s="11"/>
      <c r="CB151" s="11"/>
      <c r="CC151" s="11"/>
      <c r="CD151" s="11"/>
      <c r="CE151" s="11"/>
      <c r="CF151" s="11"/>
      <c r="CG151" s="11"/>
      <c r="CH151" s="11"/>
      <c r="CI151" s="11"/>
      <c r="CJ151" s="11"/>
      <c r="CK151" s="11"/>
      <c r="CL151" s="11"/>
      <c r="CM151" s="11"/>
      <c r="CN151" s="11"/>
      <c r="CO151" s="11"/>
      <c r="CP151" s="11"/>
      <c r="CQ151" s="11"/>
      <c r="CR151" s="11"/>
      <c r="CS151" s="11"/>
      <c r="CT151" s="11"/>
      <c r="CU151" s="11"/>
      <c r="CV151" s="11"/>
      <c r="CW151" s="11"/>
      <c r="CX151" s="11"/>
      <c r="CY151" s="11"/>
      <c r="CZ151" s="11"/>
      <c r="DA151" s="11"/>
      <c r="DB151" s="11"/>
      <c r="DC151" s="11"/>
      <c r="DD151" s="11"/>
      <c r="DE151" s="11"/>
      <c r="DF151" s="11"/>
      <c r="DG151" s="11"/>
      <c r="DH151" s="11"/>
      <c r="DI151" s="11"/>
      <c r="DJ151" s="11"/>
      <c r="DK151" s="11"/>
      <c r="DL151" s="11"/>
      <c r="DM151" s="11"/>
      <c r="DN151" s="11"/>
      <c r="DO151" s="11"/>
      <c r="DP151" s="11"/>
      <c r="DQ151" s="11"/>
      <c r="DR151" s="11"/>
      <c r="DS151" s="11"/>
      <c r="DT151" s="11"/>
      <c r="DU151" s="11"/>
      <c r="DV151" s="11"/>
      <c r="DW151" s="11"/>
      <c r="DX151" s="11"/>
      <c r="DY151" s="11"/>
      <c r="DZ151" s="11"/>
      <c r="EA151" s="11"/>
      <c r="EB151" s="11"/>
      <c r="EC151" s="11"/>
      <c r="ED151" s="11"/>
      <c r="EE151" s="11"/>
      <c r="EF151" s="11"/>
      <c r="EG151" s="11"/>
      <c r="EH151" s="11"/>
      <c r="EI151" s="11"/>
      <c r="EJ151" s="11"/>
      <c r="EK151" s="11"/>
      <c r="EL151" s="11"/>
      <c r="EM151" s="11"/>
      <c r="EN151" s="11"/>
      <c r="EO151" s="11"/>
      <c r="EP151" s="11"/>
      <c r="EQ151" s="11"/>
      <c r="ER151" s="11"/>
      <c r="ES151" s="11"/>
      <c r="ET151" s="11"/>
      <c r="EU151" s="11"/>
      <c r="EV151" s="11"/>
      <c r="EW151" s="11"/>
      <c r="EX151" s="11"/>
      <c r="EY151" s="11"/>
      <c r="EZ151" s="11"/>
      <c r="FA151" s="11"/>
      <c r="FB151" s="11"/>
      <c r="FC151" s="11"/>
      <c r="FD151" s="11"/>
      <c r="FE151" s="11"/>
      <c r="FF151" s="11"/>
      <c r="FG151" s="11"/>
      <c r="FH151" s="11"/>
      <c r="FI151" s="11"/>
      <c r="FJ151" s="11"/>
      <c r="FK151" s="11"/>
      <c r="FL151" s="11"/>
      <c r="FM151" s="11"/>
      <c r="FN151" s="11"/>
      <c r="FO151" s="11"/>
      <c r="FP151" s="11"/>
      <c r="FQ151" s="11"/>
      <c r="FR151" s="11"/>
      <c r="FS151" s="11"/>
      <c r="FT151" s="11"/>
      <c r="FU151" s="11"/>
      <c r="FV151" s="11"/>
      <c r="FW151" s="11"/>
      <c r="FX151" s="11"/>
      <c r="FY151" s="11"/>
      <c r="FZ151" s="11"/>
      <c r="GA151" s="11"/>
      <c r="GB151" s="11"/>
      <c r="GC151" s="11"/>
      <c r="GD151" s="11"/>
      <c r="GE151" s="11"/>
      <c r="GF151" s="11"/>
      <c r="GG151" s="11"/>
      <c r="GH151" s="11"/>
      <c r="GI151" s="11"/>
      <c r="GJ151" s="11"/>
      <c r="GK151" s="11"/>
      <c r="GL151" s="11"/>
      <c r="GM151" s="11"/>
      <c r="GN151" s="11"/>
      <c r="GO151" s="11"/>
      <c r="GP151" s="11"/>
      <c r="GQ151" s="11"/>
      <c r="GR151" s="11"/>
      <c r="GS151" s="11"/>
      <c r="GT151" s="11"/>
      <c r="GU151" s="11"/>
      <c r="GV151" s="11"/>
      <c r="GW151" s="11"/>
      <c r="GX151" s="11"/>
      <c r="GY151" s="11"/>
      <c r="GZ151" s="11"/>
      <c r="HA151" s="11"/>
      <c r="HB151" s="11"/>
      <c r="HC151" s="11"/>
      <c r="HD151" s="11"/>
      <c r="HE151" s="11"/>
      <c r="HF151" s="11"/>
      <c r="HG151" s="11"/>
      <c r="HH151" s="11"/>
      <c r="HI151" s="11"/>
      <c r="HJ151" s="11"/>
      <c r="HK151" s="11"/>
      <c r="HL151" s="11"/>
      <c r="HM151" s="11"/>
      <c r="HN151" s="11"/>
      <c r="HO151" s="11"/>
      <c r="HP151" s="11"/>
      <c r="HQ151" s="11"/>
      <c r="HR151" s="11"/>
      <c r="HS151" s="11"/>
      <c r="HT151" s="11"/>
      <c r="HU151" s="11"/>
      <c r="HV151" s="11"/>
      <c r="HW151" s="11"/>
      <c r="HX151" s="11"/>
      <c r="HY151" s="11"/>
      <c r="HZ151" s="11"/>
      <c r="IA151" s="11"/>
      <c r="IB151" s="11"/>
      <c r="IC151" s="11"/>
      <c r="ID151" s="11"/>
      <c r="IE151" s="11"/>
      <c r="IF151" s="11"/>
      <c r="IG151" s="11"/>
      <c r="IH151" s="11"/>
      <c r="II151" s="11"/>
      <c r="IJ151" s="11"/>
      <c r="IK151" s="11"/>
      <c r="IL151" s="11"/>
      <c r="IM151" s="11"/>
      <c r="IN151" s="11"/>
      <c r="IO151" s="11"/>
      <c r="IP151" s="11"/>
      <c r="IQ151" s="11"/>
      <c r="IR151" s="11"/>
      <c r="IS151" s="11"/>
      <c r="IT151" s="11"/>
      <c r="IU151" s="11"/>
      <c r="IV151" s="11"/>
      <c r="IW151" s="11"/>
    </row>
    <row r="152" s="152" customFormat="true" ht="68.25" hidden="false" customHeight="true" outlineLevel="0" collapsed="false">
      <c r="A152" s="272" t="s">
        <v>242</v>
      </c>
      <c r="B152" s="272"/>
      <c r="C152" s="243" t="s">
        <v>104</v>
      </c>
      <c r="D152" s="269" t="s">
        <v>25</v>
      </c>
      <c r="E152" s="269" t="s">
        <v>25</v>
      </c>
      <c r="F152" s="269" t="s">
        <v>25</v>
      </c>
      <c r="G152" s="269" t="s">
        <v>25</v>
      </c>
      <c r="H152" s="243" t="s">
        <v>101</v>
      </c>
      <c r="I152" s="281" t="s">
        <v>101</v>
      </c>
      <c r="J152" s="121"/>
      <c r="K152" s="105"/>
      <c r="L152" s="106"/>
      <c r="M152" s="107"/>
      <c r="N152" s="118"/>
      <c r="O152" s="298"/>
      <c r="P152" s="298"/>
      <c r="Q152" s="298"/>
      <c r="R152" s="298"/>
      <c r="S152" s="298"/>
      <c r="T152" s="298"/>
      <c r="U152" s="298"/>
      <c r="V152" s="298"/>
      <c r="W152" s="298"/>
      <c r="X152" s="298"/>
      <c r="Y152" s="298"/>
      <c r="Z152" s="298"/>
      <c r="AA152" s="298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11"/>
      <c r="BG152" s="11"/>
      <c r="BH152" s="11"/>
      <c r="BI152" s="11"/>
      <c r="BJ152" s="11"/>
      <c r="BK152" s="11"/>
      <c r="BL152" s="11"/>
      <c r="BM152" s="11"/>
      <c r="BN152" s="11"/>
      <c r="BO152" s="11"/>
      <c r="BP152" s="11"/>
      <c r="BQ152" s="11"/>
      <c r="BR152" s="11"/>
      <c r="BS152" s="11"/>
      <c r="BT152" s="11"/>
      <c r="BU152" s="11"/>
      <c r="BV152" s="11"/>
      <c r="BW152" s="11"/>
      <c r="BX152" s="11"/>
      <c r="BY152" s="11"/>
      <c r="BZ152" s="11"/>
      <c r="CA152" s="11"/>
      <c r="CB152" s="11"/>
      <c r="CC152" s="11"/>
      <c r="CD152" s="11"/>
      <c r="CE152" s="11"/>
      <c r="CF152" s="11"/>
      <c r="CG152" s="11"/>
      <c r="CH152" s="11"/>
      <c r="CI152" s="11"/>
      <c r="CJ152" s="11"/>
      <c r="CK152" s="11"/>
      <c r="CL152" s="11"/>
      <c r="CM152" s="11"/>
      <c r="CN152" s="11"/>
      <c r="CO152" s="11"/>
      <c r="CP152" s="11"/>
      <c r="CQ152" s="11"/>
      <c r="CR152" s="11"/>
      <c r="CS152" s="11"/>
      <c r="CT152" s="11"/>
      <c r="CU152" s="11"/>
      <c r="CV152" s="11"/>
      <c r="CW152" s="11"/>
      <c r="CX152" s="11"/>
      <c r="CY152" s="11"/>
      <c r="CZ152" s="11"/>
      <c r="DA152" s="11"/>
      <c r="DB152" s="11"/>
      <c r="DC152" s="11"/>
      <c r="DD152" s="11"/>
      <c r="DE152" s="11"/>
      <c r="DF152" s="11"/>
      <c r="DG152" s="11"/>
      <c r="DH152" s="11"/>
      <c r="DI152" s="11"/>
      <c r="DJ152" s="11"/>
      <c r="DK152" s="11"/>
      <c r="DL152" s="11"/>
      <c r="DM152" s="11"/>
      <c r="DN152" s="11"/>
      <c r="DO152" s="11"/>
      <c r="DP152" s="11"/>
      <c r="DQ152" s="11"/>
      <c r="DR152" s="11"/>
      <c r="DS152" s="11"/>
      <c r="DT152" s="11"/>
      <c r="DU152" s="11"/>
      <c r="DV152" s="11"/>
      <c r="DW152" s="11"/>
      <c r="DX152" s="11"/>
      <c r="DY152" s="11"/>
      <c r="DZ152" s="11"/>
      <c r="EA152" s="11"/>
      <c r="EB152" s="11"/>
      <c r="EC152" s="11"/>
      <c r="ED152" s="11"/>
      <c r="EE152" s="11"/>
      <c r="EF152" s="11"/>
      <c r="EG152" s="11"/>
      <c r="EH152" s="11"/>
      <c r="EI152" s="11"/>
      <c r="EJ152" s="11"/>
      <c r="EK152" s="11"/>
      <c r="EL152" s="11"/>
      <c r="EM152" s="11"/>
      <c r="EN152" s="11"/>
      <c r="EO152" s="11"/>
      <c r="EP152" s="11"/>
      <c r="EQ152" s="11"/>
      <c r="ER152" s="11"/>
      <c r="ES152" s="11"/>
      <c r="ET152" s="11"/>
      <c r="EU152" s="11"/>
      <c r="EV152" s="11"/>
      <c r="EW152" s="11"/>
      <c r="EX152" s="11"/>
      <c r="EY152" s="11"/>
      <c r="EZ152" s="11"/>
      <c r="FA152" s="11"/>
      <c r="FB152" s="11"/>
      <c r="FC152" s="11"/>
      <c r="FD152" s="11"/>
      <c r="FE152" s="11"/>
      <c r="FF152" s="11"/>
      <c r="FG152" s="11"/>
      <c r="FH152" s="11"/>
      <c r="FI152" s="11"/>
      <c r="FJ152" s="11"/>
      <c r="FK152" s="11"/>
      <c r="FL152" s="11"/>
      <c r="FM152" s="11"/>
      <c r="FN152" s="11"/>
      <c r="FO152" s="11"/>
      <c r="FP152" s="11"/>
      <c r="FQ152" s="11"/>
      <c r="FR152" s="11"/>
      <c r="FS152" s="11"/>
      <c r="FT152" s="11"/>
      <c r="FU152" s="11"/>
      <c r="FV152" s="11"/>
      <c r="FW152" s="11"/>
      <c r="FX152" s="11"/>
      <c r="FY152" s="11"/>
      <c r="FZ152" s="11"/>
      <c r="GA152" s="11"/>
      <c r="GB152" s="11"/>
      <c r="GC152" s="11"/>
      <c r="GD152" s="11"/>
      <c r="GE152" s="11"/>
      <c r="GF152" s="11"/>
      <c r="GG152" s="11"/>
      <c r="GH152" s="11"/>
      <c r="GI152" s="11"/>
      <c r="GJ152" s="11"/>
      <c r="GK152" s="11"/>
      <c r="GL152" s="11"/>
      <c r="GM152" s="11"/>
      <c r="GN152" s="11"/>
      <c r="GO152" s="11"/>
      <c r="GP152" s="11"/>
      <c r="GQ152" s="11"/>
      <c r="GR152" s="11"/>
      <c r="GS152" s="11"/>
      <c r="GT152" s="11"/>
      <c r="GU152" s="11"/>
      <c r="GV152" s="11"/>
      <c r="GW152" s="11"/>
      <c r="GX152" s="11"/>
      <c r="GY152" s="11"/>
      <c r="GZ152" s="11"/>
      <c r="HA152" s="11"/>
      <c r="HB152" s="11"/>
      <c r="HC152" s="11"/>
      <c r="HD152" s="11"/>
      <c r="HE152" s="11"/>
      <c r="HF152" s="11"/>
      <c r="HG152" s="11"/>
      <c r="HH152" s="11"/>
      <c r="HI152" s="11"/>
      <c r="HJ152" s="11"/>
      <c r="HK152" s="11"/>
      <c r="HL152" s="11"/>
      <c r="HM152" s="11"/>
      <c r="HN152" s="11"/>
      <c r="HO152" s="11"/>
      <c r="HP152" s="11"/>
      <c r="HQ152" s="11"/>
      <c r="HR152" s="11"/>
      <c r="HS152" s="11"/>
      <c r="HT152" s="11"/>
      <c r="HU152" s="11"/>
      <c r="HV152" s="11"/>
      <c r="HW152" s="11"/>
      <c r="HX152" s="11"/>
      <c r="HY152" s="11"/>
      <c r="HZ152" s="11"/>
      <c r="IA152" s="11"/>
      <c r="IB152" s="11"/>
      <c r="IC152" s="11"/>
      <c r="ID152" s="11"/>
      <c r="IE152" s="11"/>
      <c r="IF152" s="11"/>
      <c r="IG152" s="11"/>
      <c r="IH152" s="11"/>
      <c r="II152" s="11"/>
      <c r="IJ152" s="11"/>
      <c r="IK152" s="11"/>
      <c r="IL152" s="11"/>
      <c r="IM152" s="11"/>
      <c r="IN152" s="11"/>
      <c r="IO152" s="11"/>
      <c r="IP152" s="11"/>
      <c r="IQ152" s="11"/>
      <c r="IR152" s="11"/>
      <c r="IS152" s="11"/>
      <c r="IT152" s="11"/>
      <c r="IU152" s="11"/>
      <c r="IV152" s="11"/>
      <c r="IW152" s="11"/>
    </row>
    <row r="153" s="152" customFormat="true" ht="15" hidden="false" customHeight="true" outlineLevel="0" collapsed="false">
      <c r="A153" s="270" t="s">
        <v>243</v>
      </c>
      <c r="B153" s="270"/>
      <c r="C153" s="269" t="s">
        <v>244</v>
      </c>
      <c r="D153" s="256" t="s">
        <v>24</v>
      </c>
      <c r="E153" s="256"/>
      <c r="F153" s="259"/>
      <c r="G153" s="257" t="s">
        <v>26</v>
      </c>
      <c r="H153" s="257"/>
      <c r="I153" s="258"/>
      <c r="J153" s="37" t="n">
        <f aca="false">J154+J155+J156+J157</f>
        <v>0</v>
      </c>
      <c r="K153" s="47"/>
      <c r="L153" s="48"/>
      <c r="M153" s="49"/>
      <c r="N153" s="299"/>
      <c r="O153" s="298"/>
      <c r="P153" s="298"/>
      <c r="Q153" s="298"/>
      <c r="R153" s="298"/>
      <c r="S153" s="298"/>
      <c r="T153" s="298"/>
      <c r="U153" s="298"/>
      <c r="V153" s="298"/>
      <c r="W153" s="298"/>
      <c r="X153" s="298"/>
      <c r="Y153" s="298"/>
      <c r="Z153" s="298"/>
      <c r="AA153" s="298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  <c r="BC153" s="11"/>
      <c r="BD153" s="11"/>
      <c r="BE153" s="11"/>
      <c r="BF153" s="11"/>
      <c r="BG153" s="11"/>
      <c r="BH153" s="11"/>
      <c r="BI153" s="11"/>
      <c r="BJ153" s="11"/>
      <c r="BK153" s="11"/>
      <c r="BL153" s="11"/>
      <c r="BM153" s="11"/>
      <c r="BN153" s="11"/>
      <c r="BO153" s="11"/>
      <c r="BP153" s="11"/>
      <c r="BQ153" s="11"/>
      <c r="BR153" s="11"/>
      <c r="BS153" s="11"/>
      <c r="BT153" s="11"/>
      <c r="BU153" s="11"/>
      <c r="BV153" s="11"/>
      <c r="BW153" s="11"/>
      <c r="BX153" s="11"/>
      <c r="BY153" s="11"/>
      <c r="BZ153" s="11"/>
      <c r="CA153" s="11"/>
      <c r="CB153" s="11"/>
      <c r="CC153" s="11"/>
      <c r="CD153" s="11"/>
      <c r="CE153" s="11"/>
      <c r="CF153" s="11"/>
      <c r="CG153" s="11"/>
      <c r="CH153" s="11"/>
      <c r="CI153" s="11"/>
      <c r="CJ153" s="11"/>
      <c r="CK153" s="11"/>
      <c r="CL153" s="11"/>
      <c r="CM153" s="11"/>
      <c r="CN153" s="11"/>
      <c r="CO153" s="11"/>
      <c r="CP153" s="11"/>
      <c r="CQ153" s="11"/>
      <c r="CR153" s="11"/>
      <c r="CS153" s="11"/>
      <c r="CT153" s="11"/>
      <c r="CU153" s="11"/>
      <c r="CV153" s="11"/>
      <c r="CW153" s="11"/>
      <c r="CX153" s="11"/>
      <c r="CY153" s="11"/>
      <c r="CZ153" s="11"/>
      <c r="DA153" s="11"/>
      <c r="DB153" s="11"/>
      <c r="DC153" s="11"/>
      <c r="DD153" s="11"/>
      <c r="DE153" s="11"/>
      <c r="DF153" s="11"/>
      <c r="DG153" s="11"/>
      <c r="DH153" s="11"/>
      <c r="DI153" s="11"/>
      <c r="DJ153" s="11"/>
      <c r="DK153" s="11"/>
      <c r="DL153" s="11"/>
      <c r="DM153" s="11"/>
      <c r="DN153" s="11"/>
      <c r="DO153" s="11"/>
      <c r="DP153" s="11"/>
      <c r="DQ153" s="11"/>
      <c r="DR153" s="11"/>
      <c r="DS153" s="11"/>
      <c r="DT153" s="11"/>
      <c r="DU153" s="11"/>
      <c r="DV153" s="11"/>
      <c r="DW153" s="11"/>
      <c r="DX153" s="11"/>
      <c r="DY153" s="11"/>
      <c r="DZ153" s="11"/>
      <c r="EA153" s="11"/>
      <c r="EB153" s="11"/>
      <c r="EC153" s="11"/>
      <c r="ED153" s="11"/>
      <c r="EE153" s="11"/>
      <c r="EF153" s="11"/>
      <c r="EG153" s="11"/>
      <c r="EH153" s="11"/>
      <c r="EI153" s="11"/>
      <c r="EJ153" s="11"/>
      <c r="EK153" s="11"/>
      <c r="EL153" s="11"/>
      <c r="EM153" s="11"/>
      <c r="EN153" s="11"/>
      <c r="EO153" s="11"/>
      <c r="EP153" s="11"/>
      <c r="EQ153" s="11"/>
      <c r="ER153" s="11"/>
      <c r="ES153" s="11"/>
      <c r="ET153" s="11"/>
      <c r="EU153" s="11"/>
      <c r="EV153" s="11"/>
      <c r="EW153" s="11"/>
      <c r="EX153" s="11"/>
      <c r="EY153" s="11"/>
      <c r="EZ153" s="11"/>
      <c r="FA153" s="11"/>
      <c r="FB153" s="11"/>
      <c r="FC153" s="11"/>
      <c r="FD153" s="11"/>
      <c r="FE153" s="11"/>
      <c r="FF153" s="11"/>
      <c r="FG153" s="11"/>
      <c r="FH153" s="11"/>
      <c r="FI153" s="11"/>
      <c r="FJ153" s="11"/>
      <c r="FK153" s="11"/>
      <c r="FL153" s="11"/>
      <c r="FM153" s="11"/>
      <c r="FN153" s="11"/>
      <c r="FO153" s="11"/>
      <c r="FP153" s="11"/>
      <c r="FQ153" s="11"/>
      <c r="FR153" s="11"/>
      <c r="FS153" s="11"/>
      <c r="FT153" s="11"/>
      <c r="FU153" s="11"/>
      <c r="FV153" s="11"/>
      <c r="FW153" s="11"/>
      <c r="FX153" s="11"/>
      <c r="FY153" s="11"/>
      <c r="FZ153" s="11"/>
      <c r="GA153" s="11"/>
      <c r="GB153" s="11"/>
      <c r="GC153" s="11"/>
      <c r="GD153" s="11"/>
      <c r="GE153" s="11"/>
      <c r="GF153" s="11"/>
      <c r="GG153" s="11"/>
      <c r="GH153" s="11"/>
      <c r="GI153" s="11"/>
      <c r="GJ153" s="11"/>
      <c r="GK153" s="11"/>
      <c r="GL153" s="11"/>
      <c r="GM153" s="11"/>
      <c r="GN153" s="11"/>
      <c r="GO153" s="11"/>
      <c r="GP153" s="11"/>
      <c r="GQ153" s="11"/>
      <c r="GR153" s="11"/>
      <c r="GS153" s="11"/>
      <c r="GT153" s="11"/>
      <c r="GU153" s="11"/>
      <c r="GV153" s="11"/>
      <c r="GW153" s="11"/>
      <c r="GX153" s="11"/>
      <c r="GY153" s="11"/>
      <c r="GZ153" s="11"/>
      <c r="HA153" s="11"/>
      <c r="HB153" s="11"/>
      <c r="HC153" s="11"/>
      <c r="HD153" s="11"/>
      <c r="HE153" s="11"/>
      <c r="HF153" s="11"/>
      <c r="HG153" s="11"/>
      <c r="HH153" s="11"/>
      <c r="HI153" s="11"/>
      <c r="HJ153" s="11"/>
      <c r="HK153" s="11"/>
      <c r="HL153" s="11"/>
      <c r="HM153" s="11"/>
      <c r="HN153" s="11"/>
      <c r="HO153" s="11"/>
      <c r="HP153" s="11"/>
      <c r="HQ153" s="11"/>
      <c r="HR153" s="11"/>
      <c r="HS153" s="11"/>
      <c r="HT153" s="11"/>
      <c r="HU153" s="11"/>
      <c r="HV153" s="11"/>
      <c r="HW153" s="11"/>
      <c r="HX153" s="11"/>
      <c r="HY153" s="11"/>
      <c r="HZ153" s="11"/>
      <c r="IA153" s="11"/>
      <c r="IB153" s="11"/>
      <c r="IC153" s="11"/>
      <c r="ID153" s="11"/>
      <c r="IE153" s="11"/>
      <c r="IF153" s="11"/>
      <c r="IG153" s="11"/>
      <c r="IH153" s="11"/>
      <c r="II153" s="11"/>
      <c r="IJ153" s="11"/>
      <c r="IK153" s="11"/>
      <c r="IL153" s="11"/>
      <c r="IM153" s="11"/>
      <c r="IN153" s="11"/>
      <c r="IO153" s="11"/>
      <c r="IP153" s="11"/>
      <c r="IQ153" s="11"/>
      <c r="IR153" s="11"/>
      <c r="IS153" s="11"/>
      <c r="IT153" s="11"/>
      <c r="IU153" s="11"/>
      <c r="IV153" s="11"/>
      <c r="IW153" s="11"/>
    </row>
    <row r="154" s="152" customFormat="true" ht="15" hidden="false" customHeight="true" outlineLevel="0" collapsed="false">
      <c r="A154" s="270"/>
      <c r="B154" s="270"/>
      <c r="C154" s="269"/>
      <c r="D154" s="256"/>
      <c r="E154" s="256"/>
      <c r="F154" s="259"/>
      <c r="G154" s="257" t="s">
        <v>27</v>
      </c>
      <c r="H154" s="257"/>
      <c r="I154" s="258"/>
      <c r="J154" s="37" t="n">
        <v>0</v>
      </c>
      <c r="K154" s="47"/>
      <c r="L154" s="48"/>
      <c r="M154" s="49"/>
      <c r="N154" s="299"/>
      <c r="O154" s="298"/>
      <c r="P154" s="298"/>
      <c r="Q154" s="298"/>
      <c r="R154" s="298"/>
      <c r="S154" s="298"/>
      <c r="T154" s="298"/>
      <c r="U154" s="298"/>
      <c r="V154" s="298"/>
      <c r="W154" s="298"/>
      <c r="X154" s="298"/>
      <c r="Y154" s="298"/>
      <c r="Z154" s="298"/>
      <c r="AA154" s="298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  <c r="BE154" s="11"/>
      <c r="BF154" s="11"/>
      <c r="BG154" s="11"/>
      <c r="BH154" s="11"/>
      <c r="BI154" s="11"/>
      <c r="BJ154" s="11"/>
      <c r="BK154" s="11"/>
      <c r="BL154" s="11"/>
      <c r="BM154" s="11"/>
      <c r="BN154" s="11"/>
      <c r="BO154" s="11"/>
      <c r="BP154" s="11"/>
      <c r="BQ154" s="11"/>
      <c r="BR154" s="11"/>
      <c r="BS154" s="11"/>
      <c r="BT154" s="11"/>
      <c r="BU154" s="11"/>
      <c r="BV154" s="11"/>
      <c r="BW154" s="11"/>
      <c r="BX154" s="11"/>
      <c r="BY154" s="11"/>
      <c r="BZ154" s="11"/>
      <c r="CA154" s="11"/>
      <c r="CB154" s="11"/>
      <c r="CC154" s="11"/>
      <c r="CD154" s="11"/>
      <c r="CE154" s="11"/>
      <c r="CF154" s="11"/>
      <c r="CG154" s="11"/>
      <c r="CH154" s="11"/>
      <c r="CI154" s="11"/>
      <c r="CJ154" s="11"/>
      <c r="CK154" s="11"/>
      <c r="CL154" s="11"/>
      <c r="CM154" s="11"/>
      <c r="CN154" s="11"/>
      <c r="CO154" s="11"/>
      <c r="CP154" s="11"/>
      <c r="CQ154" s="11"/>
      <c r="CR154" s="11"/>
      <c r="CS154" s="11"/>
      <c r="CT154" s="11"/>
      <c r="CU154" s="11"/>
      <c r="CV154" s="11"/>
      <c r="CW154" s="11"/>
      <c r="CX154" s="11"/>
      <c r="CY154" s="11"/>
      <c r="CZ154" s="11"/>
      <c r="DA154" s="11"/>
      <c r="DB154" s="11"/>
      <c r="DC154" s="11"/>
      <c r="DD154" s="11"/>
      <c r="DE154" s="11"/>
      <c r="DF154" s="11"/>
      <c r="DG154" s="11"/>
      <c r="DH154" s="11"/>
      <c r="DI154" s="11"/>
      <c r="DJ154" s="11"/>
      <c r="DK154" s="11"/>
      <c r="DL154" s="11"/>
      <c r="DM154" s="11"/>
      <c r="DN154" s="11"/>
      <c r="DO154" s="11"/>
      <c r="DP154" s="11"/>
      <c r="DQ154" s="11"/>
      <c r="DR154" s="11"/>
      <c r="DS154" s="11"/>
      <c r="DT154" s="11"/>
      <c r="DU154" s="11"/>
      <c r="DV154" s="11"/>
      <c r="DW154" s="11"/>
      <c r="DX154" s="11"/>
      <c r="DY154" s="11"/>
      <c r="DZ154" s="11"/>
      <c r="EA154" s="11"/>
      <c r="EB154" s="11"/>
      <c r="EC154" s="11"/>
      <c r="ED154" s="11"/>
      <c r="EE154" s="11"/>
      <c r="EF154" s="11"/>
      <c r="EG154" s="11"/>
      <c r="EH154" s="11"/>
      <c r="EI154" s="11"/>
      <c r="EJ154" s="11"/>
      <c r="EK154" s="11"/>
      <c r="EL154" s="11"/>
      <c r="EM154" s="11"/>
      <c r="EN154" s="11"/>
      <c r="EO154" s="11"/>
      <c r="EP154" s="11"/>
      <c r="EQ154" s="11"/>
      <c r="ER154" s="11"/>
      <c r="ES154" s="11"/>
      <c r="ET154" s="11"/>
      <c r="EU154" s="11"/>
      <c r="EV154" s="11"/>
      <c r="EW154" s="11"/>
      <c r="EX154" s="11"/>
      <c r="EY154" s="11"/>
      <c r="EZ154" s="11"/>
      <c r="FA154" s="11"/>
      <c r="FB154" s="11"/>
      <c r="FC154" s="11"/>
      <c r="FD154" s="11"/>
      <c r="FE154" s="11"/>
      <c r="FF154" s="11"/>
      <c r="FG154" s="11"/>
      <c r="FH154" s="11"/>
      <c r="FI154" s="11"/>
      <c r="FJ154" s="11"/>
      <c r="FK154" s="11"/>
      <c r="FL154" s="11"/>
      <c r="FM154" s="11"/>
      <c r="FN154" s="11"/>
      <c r="FO154" s="11"/>
      <c r="FP154" s="11"/>
      <c r="FQ154" s="11"/>
      <c r="FR154" s="11"/>
      <c r="FS154" s="11"/>
      <c r="FT154" s="11"/>
      <c r="FU154" s="11"/>
      <c r="FV154" s="11"/>
      <c r="FW154" s="11"/>
      <c r="FX154" s="11"/>
      <c r="FY154" s="11"/>
      <c r="FZ154" s="11"/>
      <c r="GA154" s="11"/>
      <c r="GB154" s="11"/>
      <c r="GC154" s="11"/>
      <c r="GD154" s="11"/>
      <c r="GE154" s="11"/>
      <c r="GF154" s="11"/>
      <c r="GG154" s="11"/>
      <c r="GH154" s="11"/>
      <c r="GI154" s="11"/>
      <c r="GJ154" s="11"/>
      <c r="GK154" s="11"/>
      <c r="GL154" s="11"/>
      <c r="GM154" s="11"/>
      <c r="GN154" s="11"/>
      <c r="GO154" s="11"/>
      <c r="GP154" s="11"/>
      <c r="GQ154" s="11"/>
      <c r="GR154" s="11"/>
      <c r="GS154" s="11"/>
      <c r="GT154" s="11"/>
      <c r="GU154" s="11"/>
      <c r="GV154" s="11"/>
      <c r="GW154" s="11"/>
      <c r="GX154" s="11"/>
      <c r="GY154" s="11"/>
      <c r="GZ154" s="11"/>
      <c r="HA154" s="11"/>
      <c r="HB154" s="11"/>
      <c r="HC154" s="11"/>
      <c r="HD154" s="11"/>
      <c r="HE154" s="11"/>
      <c r="HF154" s="11"/>
      <c r="HG154" s="11"/>
      <c r="HH154" s="11"/>
      <c r="HI154" s="11"/>
      <c r="HJ154" s="11"/>
      <c r="HK154" s="11"/>
      <c r="HL154" s="11"/>
      <c r="HM154" s="11"/>
      <c r="HN154" s="11"/>
      <c r="HO154" s="11"/>
      <c r="HP154" s="11"/>
      <c r="HQ154" s="11"/>
      <c r="HR154" s="11"/>
      <c r="HS154" s="11"/>
      <c r="HT154" s="11"/>
      <c r="HU154" s="11"/>
      <c r="HV154" s="11"/>
      <c r="HW154" s="11"/>
      <c r="HX154" s="11"/>
      <c r="HY154" s="11"/>
      <c r="HZ154" s="11"/>
      <c r="IA154" s="11"/>
      <c r="IB154" s="11"/>
      <c r="IC154" s="11"/>
      <c r="ID154" s="11"/>
      <c r="IE154" s="11"/>
      <c r="IF154" s="11"/>
      <c r="IG154" s="11"/>
      <c r="IH154" s="11"/>
      <c r="II154" s="11"/>
      <c r="IJ154" s="11"/>
      <c r="IK154" s="11"/>
      <c r="IL154" s="11"/>
      <c r="IM154" s="11"/>
      <c r="IN154" s="11"/>
      <c r="IO154" s="11"/>
      <c r="IP154" s="11"/>
      <c r="IQ154" s="11"/>
      <c r="IR154" s="11"/>
      <c r="IS154" s="11"/>
      <c r="IT154" s="11"/>
      <c r="IU154" s="11"/>
      <c r="IV154" s="11"/>
      <c r="IW154" s="11"/>
    </row>
    <row r="155" s="152" customFormat="true" ht="15.75" hidden="false" customHeight="false" outlineLevel="0" collapsed="false">
      <c r="A155" s="270"/>
      <c r="B155" s="270"/>
      <c r="C155" s="269"/>
      <c r="D155" s="256" t="s">
        <v>28</v>
      </c>
      <c r="E155" s="256"/>
      <c r="F155" s="259"/>
      <c r="G155" s="257" t="s">
        <v>29</v>
      </c>
      <c r="H155" s="257"/>
      <c r="I155" s="258"/>
      <c r="J155" s="37" t="n">
        <v>0</v>
      </c>
      <c r="K155" s="47"/>
      <c r="L155" s="48"/>
      <c r="M155" s="49"/>
      <c r="N155" s="299"/>
      <c r="O155" s="298"/>
      <c r="P155" s="298"/>
      <c r="Q155" s="298"/>
      <c r="R155" s="298"/>
      <c r="S155" s="298"/>
      <c r="T155" s="298"/>
      <c r="U155" s="298"/>
      <c r="V155" s="298"/>
      <c r="W155" s="298"/>
      <c r="X155" s="298"/>
      <c r="Y155" s="298"/>
      <c r="Z155" s="298"/>
      <c r="AA155" s="298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  <c r="BH155" s="11"/>
      <c r="BI155" s="11"/>
      <c r="BJ155" s="11"/>
      <c r="BK155" s="11"/>
      <c r="BL155" s="11"/>
      <c r="BM155" s="11"/>
      <c r="BN155" s="11"/>
      <c r="BO155" s="11"/>
      <c r="BP155" s="11"/>
      <c r="BQ155" s="11"/>
      <c r="BR155" s="11"/>
      <c r="BS155" s="11"/>
      <c r="BT155" s="11"/>
      <c r="BU155" s="11"/>
      <c r="BV155" s="11"/>
      <c r="BW155" s="11"/>
      <c r="BX155" s="11"/>
      <c r="BY155" s="11"/>
      <c r="BZ155" s="11"/>
      <c r="CA155" s="11"/>
      <c r="CB155" s="11"/>
      <c r="CC155" s="11"/>
      <c r="CD155" s="11"/>
      <c r="CE155" s="11"/>
      <c r="CF155" s="11"/>
      <c r="CG155" s="11"/>
      <c r="CH155" s="11"/>
      <c r="CI155" s="11"/>
      <c r="CJ155" s="11"/>
      <c r="CK155" s="11"/>
      <c r="CL155" s="11"/>
      <c r="CM155" s="11"/>
      <c r="CN155" s="11"/>
      <c r="CO155" s="11"/>
      <c r="CP155" s="11"/>
      <c r="CQ155" s="11"/>
      <c r="CR155" s="11"/>
      <c r="CS155" s="11"/>
      <c r="CT155" s="11"/>
      <c r="CU155" s="11"/>
      <c r="CV155" s="11"/>
      <c r="CW155" s="11"/>
      <c r="CX155" s="11"/>
      <c r="CY155" s="11"/>
      <c r="CZ155" s="11"/>
      <c r="DA155" s="11"/>
      <c r="DB155" s="11"/>
      <c r="DC155" s="11"/>
      <c r="DD155" s="11"/>
      <c r="DE155" s="11"/>
      <c r="DF155" s="11"/>
      <c r="DG155" s="11"/>
      <c r="DH155" s="11"/>
      <c r="DI155" s="11"/>
      <c r="DJ155" s="11"/>
      <c r="DK155" s="11"/>
      <c r="DL155" s="11"/>
      <c r="DM155" s="11"/>
      <c r="DN155" s="11"/>
      <c r="DO155" s="11"/>
      <c r="DP155" s="11"/>
      <c r="DQ155" s="11"/>
      <c r="DR155" s="11"/>
      <c r="DS155" s="11"/>
      <c r="DT155" s="11"/>
      <c r="DU155" s="11"/>
      <c r="DV155" s="11"/>
      <c r="DW155" s="11"/>
      <c r="DX155" s="11"/>
      <c r="DY155" s="11"/>
      <c r="DZ155" s="11"/>
      <c r="EA155" s="11"/>
      <c r="EB155" s="11"/>
      <c r="EC155" s="11"/>
      <c r="ED155" s="11"/>
      <c r="EE155" s="11"/>
      <c r="EF155" s="11"/>
      <c r="EG155" s="11"/>
      <c r="EH155" s="11"/>
      <c r="EI155" s="11"/>
      <c r="EJ155" s="11"/>
      <c r="EK155" s="11"/>
      <c r="EL155" s="11"/>
      <c r="EM155" s="11"/>
      <c r="EN155" s="11"/>
      <c r="EO155" s="11"/>
      <c r="EP155" s="11"/>
      <c r="EQ155" s="11"/>
      <c r="ER155" s="11"/>
      <c r="ES155" s="11"/>
      <c r="ET155" s="11"/>
      <c r="EU155" s="11"/>
      <c r="EV155" s="11"/>
      <c r="EW155" s="11"/>
      <c r="EX155" s="11"/>
      <c r="EY155" s="11"/>
      <c r="EZ155" s="11"/>
      <c r="FA155" s="11"/>
      <c r="FB155" s="11"/>
      <c r="FC155" s="11"/>
      <c r="FD155" s="11"/>
      <c r="FE155" s="11"/>
      <c r="FF155" s="11"/>
      <c r="FG155" s="11"/>
      <c r="FH155" s="11"/>
      <c r="FI155" s="11"/>
      <c r="FJ155" s="11"/>
      <c r="FK155" s="11"/>
      <c r="FL155" s="11"/>
      <c r="FM155" s="11"/>
      <c r="FN155" s="11"/>
      <c r="FO155" s="11"/>
      <c r="FP155" s="11"/>
      <c r="FQ155" s="11"/>
      <c r="FR155" s="11"/>
      <c r="FS155" s="11"/>
      <c r="FT155" s="11"/>
      <c r="FU155" s="11"/>
      <c r="FV155" s="11"/>
      <c r="FW155" s="11"/>
      <c r="FX155" s="11"/>
      <c r="FY155" s="11"/>
      <c r="FZ155" s="11"/>
      <c r="GA155" s="11"/>
      <c r="GB155" s="11"/>
      <c r="GC155" s="11"/>
      <c r="GD155" s="11"/>
      <c r="GE155" s="11"/>
      <c r="GF155" s="11"/>
      <c r="GG155" s="11"/>
      <c r="GH155" s="11"/>
      <c r="GI155" s="11"/>
      <c r="GJ155" s="11"/>
      <c r="GK155" s="11"/>
      <c r="GL155" s="11"/>
      <c r="GM155" s="11"/>
      <c r="GN155" s="11"/>
      <c r="GO155" s="11"/>
      <c r="GP155" s="11"/>
      <c r="GQ155" s="11"/>
      <c r="GR155" s="11"/>
      <c r="GS155" s="11"/>
      <c r="GT155" s="11"/>
      <c r="GU155" s="11"/>
      <c r="GV155" s="11"/>
      <c r="GW155" s="11"/>
      <c r="GX155" s="11"/>
      <c r="GY155" s="11"/>
      <c r="GZ155" s="11"/>
      <c r="HA155" s="11"/>
      <c r="HB155" s="11"/>
      <c r="HC155" s="11"/>
      <c r="HD155" s="11"/>
      <c r="HE155" s="11"/>
      <c r="HF155" s="11"/>
      <c r="HG155" s="11"/>
      <c r="HH155" s="11"/>
      <c r="HI155" s="11"/>
      <c r="HJ155" s="11"/>
      <c r="HK155" s="11"/>
      <c r="HL155" s="11"/>
      <c r="HM155" s="11"/>
      <c r="HN155" s="11"/>
      <c r="HO155" s="11"/>
      <c r="HP155" s="11"/>
      <c r="HQ155" s="11"/>
      <c r="HR155" s="11"/>
      <c r="HS155" s="11"/>
      <c r="HT155" s="11"/>
      <c r="HU155" s="11"/>
      <c r="HV155" s="11"/>
      <c r="HW155" s="11"/>
      <c r="HX155" s="11"/>
      <c r="HY155" s="11"/>
      <c r="HZ155" s="11"/>
      <c r="IA155" s="11"/>
      <c r="IB155" s="11"/>
      <c r="IC155" s="11"/>
      <c r="ID155" s="11"/>
      <c r="IE155" s="11"/>
      <c r="IF155" s="11"/>
      <c r="IG155" s="11"/>
      <c r="IH155" s="11"/>
      <c r="II155" s="11"/>
      <c r="IJ155" s="11"/>
      <c r="IK155" s="11"/>
      <c r="IL155" s="11"/>
      <c r="IM155" s="11"/>
      <c r="IN155" s="11"/>
      <c r="IO155" s="11"/>
      <c r="IP155" s="11"/>
      <c r="IQ155" s="11"/>
      <c r="IR155" s="11"/>
      <c r="IS155" s="11"/>
      <c r="IT155" s="11"/>
      <c r="IU155" s="11"/>
      <c r="IV155" s="11"/>
      <c r="IW155" s="11"/>
    </row>
    <row r="156" s="152" customFormat="true" ht="15" hidden="false" customHeight="true" outlineLevel="0" collapsed="false">
      <c r="A156" s="270"/>
      <c r="B156" s="270"/>
      <c r="C156" s="269"/>
      <c r="D156" s="256" t="s">
        <v>30</v>
      </c>
      <c r="E156" s="256"/>
      <c r="F156" s="259"/>
      <c r="G156" s="257" t="s">
        <v>30</v>
      </c>
      <c r="H156" s="257"/>
      <c r="I156" s="258"/>
      <c r="J156" s="37" t="n">
        <v>0</v>
      </c>
      <c r="K156" s="47"/>
      <c r="L156" s="48"/>
      <c r="M156" s="49"/>
      <c r="N156" s="299"/>
      <c r="O156" s="298"/>
      <c r="P156" s="298"/>
      <c r="Q156" s="298"/>
      <c r="R156" s="298"/>
      <c r="S156" s="298"/>
      <c r="T156" s="298"/>
      <c r="U156" s="298"/>
      <c r="V156" s="298"/>
      <c r="W156" s="298"/>
      <c r="X156" s="298"/>
      <c r="Y156" s="298"/>
      <c r="Z156" s="298"/>
      <c r="AA156" s="298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  <c r="BF156" s="11"/>
      <c r="BG156" s="11"/>
      <c r="BH156" s="11"/>
      <c r="BI156" s="11"/>
      <c r="BJ156" s="11"/>
      <c r="BK156" s="11"/>
      <c r="BL156" s="11"/>
      <c r="BM156" s="11"/>
      <c r="BN156" s="11"/>
      <c r="BO156" s="11"/>
      <c r="BP156" s="11"/>
      <c r="BQ156" s="11"/>
      <c r="BR156" s="11"/>
      <c r="BS156" s="11"/>
      <c r="BT156" s="11"/>
      <c r="BU156" s="11"/>
      <c r="BV156" s="11"/>
      <c r="BW156" s="11"/>
      <c r="BX156" s="11"/>
      <c r="BY156" s="11"/>
      <c r="BZ156" s="11"/>
      <c r="CA156" s="11"/>
      <c r="CB156" s="11"/>
      <c r="CC156" s="11"/>
      <c r="CD156" s="11"/>
      <c r="CE156" s="11"/>
      <c r="CF156" s="11"/>
      <c r="CG156" s="11"/>
      <c r="CH156" s="11"/>
      <c r="CI156" s="11"/>
      <c r="CJ156" s="11"/>
      <c r="CK156" s="11"/>
      <c r="CL156" s="11"/>
      <c r="CM156" s="11"/>
      <c r="CN156" s="11"/>
      <c r="CO156" s="11"/>
      <c r="CP156" s="11"/>
      <c r="CQ156" s="11"/>
      <c r="CR156" s="11"/>
      <c r="CS156" s="11"/>
      <c r="CT156" s="11"/>
      <c r="CU156" s="11"/>
      <c r="CV156" s="11"/>
      <c r="CW156" s="11"/>
      <c r="CX156" s="11"/>
      <c r="CY156" s="11"/>
      <c r="CZ156" s="11"/>
      <c r="DA156" s="11"/>
      <c r="DB156" s="11"/>
      <c r="DC156" s="11"/>
      <c r="DD156" s="11"/>
      <c r="DE156" s="11"/>
      <c r="DF156" s="11"/>
      <c r="DG156" s="11"/>
      <c r="DH156" s="11"/>
      <c r="DI156" s="11"/>
      <c r="DJ156" s="11"/>
      <c r="DK156" s="11"/>
      <c r="DL156" s="11"/>
      <c r="DM156" s="11"/>
      <c r="DN156" s="11"/>
      <c r="DO156" s="11"/>
      <c r="DP156" s="11"/>
      <c r="DQ156" s="11"/>
      <c r="DR156" s="11"/>
      <c r="DS156" s="11"/>
      <c r="DT156" s="11"/>
      <c r="DU156" s="11"/>
      <c r="DV156" s="11"/>
      <c r="DW156" s="11"/>
      <c r="DX156" s="11"/>
      <c r="DY156" s="11"/>
      <c r="DZ156" s="11"/>
      <c r="EA156" s="11"/>
      <c r="EB156" s="11"/>
      <c r="EC156" s="11"/>
      <c r="ED156" s="11"/>
      <c r="EE156" s="11"/>
      <c r="EF156" s="11"/>
      <c r="EG156" s="11"/>
      <c r="EH156" s="11"/>
      <c r="EI156" s="11"/>
      <c r="EJ156" s="11"/>
      <c r="EK156" s="11"/>
      <c r="EL156" s="11"/>
      <c r="EM156" s="11"/>
      <c r="EN156" s="11"/>
      <c r="EO156" s="11"/>
      <c r="EP156" s="11"/>
      <c r="EQ156" s="11"/>
      <c r="ER156" s="11"/>
      <c r="ES156" s="11"/>
      <c r="ET156" s="11"/>
      <c r="EU156" s="11"/>
      <c r="EV156" s="11"/>
      <c r="EW156" s="11"/>
      <c r="EX156" s="11"/>
      <c r="EY156" s="11"/>
      <c r="EZ156" s="11"/>
      <c r="FA156" s="11"/>
      <c r="FB156" s="11"/>
      <c r="FC156" s="11"/>
      <c r="FD156" s="11"/>
      <c r="FE156" s="11"/>
      <c r="FF156" s="11"/>
      <c r="FG156" s="11"/>
      <c r="FH156" s="11"/>
      <c r="FI156" s="11"/>
      <c r="FJ156" s="11"/>
      <c r="FK156" s="11"/>
      <c r="FL156" s="11"/>
      <c r="FM156" s="11"/>
      <c r="FN156" s="11"/>
      <c r="FO156" s="11"/>
      <c r="FP156" s="11"/>
      <c r="FQ156" s="11"/>
      <c r="FR156" s="11"/>
      <c r="FS156" s="11"/>
      <c r="FT156" s="11"/>
      <c r="FU156" s="11"/>
      <c r="FV156" s="11"/>
      <c r="FW156" s="11"/>
      <c r="FX156" s="11"/>
      <c r="FY156" s="11"/>
      <c r="FZ156" s="11"/>
      <c r="GA156" s="11"/>
      <c r="GB156" s="11"/>
      <c r="GC156" s="11"/>
      <c r="GD156" s="11"/>
      <c r="GE156" s="11"/>
      <c r="GF156" s="11"/>
      <c r="GG156" s="11"/>
      <c r="GH156" s="11"/>
      <c r="GI156" s="11"/>
      <c r="GJ156" s="11"/>
      <c r="GK156" s="11"/>
      <c r="GL156" s="11"/>
      <c r="GM156" s="11"/>
      <c r="GN156" s="11"/>
      <c r="GO156" s="11"/>
      <c r="GP156" s="11"/>
      <c r="GQ156" s="11"/>
      <c r="GR156" s="11"/>
      <c r="GS156" s="11"/>
      <c r="GT156" s="11"/>
      <c r="GU156" s="11"/>
      <c r="GV156" s="11"/>
      <c r="GW156" s="11"/>
      <c r="GX156" s="11"/>
      <c r="GY156" s="11"/>
      <c r="GZ156" s="11"/>
      <c r="HA156" s="11"/>
      <c r="HB156" s="11"/>
      <c r="HC156" s="11"/>
      <c r="HD156" s="11"/>
      <c r="HE156" s="11"/>
      <c r="HF156" s="11"/>
      <c r="HG156" s="11"/>
      <c r="HH156" s="11"/>
      <c r="HI156" s="11"/>
      <c r="HJ156" s="11"/>
      <c r="HK156" s="11"/>
      <c r="HL156" s="11"/>
      <c r="HM156" s="11"/>
      <c r="HN156" s="11"/>
      <c r="HO156" s="11"/>
      <c r="HP156" s="11"/>
      <c r="HQ156" s="11"/>
      <c r="HR156" s="11"/>
      <c r="HS156" s="11"/>
      <c r="HT156" s="11"/>
      <c r="HU156" s="11"/>
      <c r="HV156" s="11"/>
      <c r="HW156" s="11"/>
      <c r="HX156" s="11"/>
      <c r="HY156" s="11"/>
      <c r="HZ156" s="11"/>
      <c r="IA156" s="11"/>
      <c r="IB156" s="11"/>
      <c r="IC156" s="11"/>
      <c r="ID156" s="11"/>
      <c r="IE156" s="11"/>
      <c r="IF156" s="11"/>
      <c r="IG156" s="11"/>
      <c r="IH156" s="11"/>
      <c r="II156" s="11"/>
      <c r="IJ156" s="11"/>
      <c r="IK156" s="11"/>
      <c r="IL156" s="11"/>
      <c r="IM156" s="11"/>
      <c r="IN156" s="11"/>
      <c r="IO156" s="11"/>
      <c r="IP156" s="11"/>
      <c r="IQ156" s="11"/>
      <c r="IR156" s="11"/>
      <c r="IS156" s="11"/>
      <c r="IT156" s="11"/>
      <c r="IU156" s="11"/>
      <c r="IV156" s="11"/>
      <c r="IW156" s="11"/>
    </row>
    <row r="157" s="152" customFormat="true" ht="15.75" hidden="false" customHeight="true" outlineLevel="0" collapsed="false">
      <c r="A157" s="270"/>
      <c r="B157" s="270"/>
      <c r="C157" s="269"/>
      <c r="D157" s="256"/>
      <c r="E157" s="256"/>
      <c r="F157" s="259"/>
      <c r="G157" s="257" t="s">
        <v>31</v>
      </c>
      <c r="H157" s="257"/>
      <c r="I157" s="258"/>
      <c r="J157" s="37" t="n">
        <v>0</v>
      </c>
      <c r="K157" s="47"/>
      <c r="L157" s="48"/>
      <c r="M157" s="49"/>
      <c r="N157" s="299"/>
      <c r="O157" s="298"/>
      <c r="P157" s="298"/>
      <c r="Q157" s="298"/>
      <c r="R157" s="298"/>
      <c r="S157" s="298"/>
      <c r="T157" s="298"/>
      <c r="U157" s="298"/>
      <c r="V157" s="298"/>
      <c r="W157" s="298"/>
      <c r="X157" s="298"/>
      <c r="Y157" s="298"/>
      <c r="Z157" s="298"/>
      <c r="AA157" s="298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  <c r="BE157" s="11"/>
      <c r="BF157" s="11"/>
      <c r="BG157" s="11"/>
      <c r="BH157" s="11"/>
      <c r="BI157" s="11"/>
      <c r="BJ157" s="11"/>
      <c r="BK157" s="11"/>
      <c r="BL157" s="11"/>
      <c r="BM157" s="11"/>
      <c r="BN157" s="11"/>
      <c r="BO157" s="11"/>
      <c r="BP157" s="11"/>
      <c r="BQ157" s="11"/>
      <c r="BR157" s="11"/>
      <c r="BS157" s="11"/>
      <c r="BT157" s="11"/>
      <c r="BU157" s="11"/>
      <c r="BV157" s="11"/>
      <c r="BW157" s="11"/>
      <c r="BX157" s="11"/>
      <c r="BY157" s="11"/>
      <c r="BZ157" s="11"/>
      <c r="CA157" s="11"/>
      <c r="CB157" s="11"/>
      <c r="CC157" s="11"/>
      <c r="CD157" s="11"/>
      <c r="CE157" s="11"/>
      <c r="CF157" s="11"/>
      <c r="CG157" s="11"/>
      <c r="CH157" s="11"/>
      <c r="CI157" s="11"/>
      <c r="CJ157" s="11"/>
      <c r="CK157" s="11"/>
      <c r="CL157" s="11"/>
      <c r="CM157" s="11"/>
      <c r="CN157" s="11"/>
      <c r="CO157" s="11"/>
      <c r="CP157" s="11"/>
      <c r="CQ157" s="11"/>
      <c r="CR157" s="11"/>
      <c r="CS157" s="11"/>
      <c r="CT157" s="11"/>
      <c r="CU157" s="11"/>
      <c r="CV157" s="11"/>
      <c r="CW157" s="11"/>
      <c r="CX157" s="11"/>
      <c r="CY157" s="11"/>
      <c r="CZ157" s="11"/>
      <c r="DA157" s="11"/>
      <c r="DB157" s="11"/>
      <c r="DC157" s="11"/>
      <c r="DD157" s="11"/>
      <c r="DE157" s="11"/>
      <c r="DF157" s="11"/>
      <c r="DG157" s="11"/>
      <c r="DH157" s="11"/>
      <c r="DI157" s="11"/>
      <c r="DJ157" s="11"/>
      <c r="DK157" s="11"/>
      <c r="DL157" s="11"/>
      <c r="DM157" s="11"/>
      <c r="DN157" s="11"/>
      <c r="DO157" s="11"/>
      <c r="DP157" s="11"/>
      <c r="DQ157" s="11"/>
      <c r="DR157" s="11"/>
      <c r="DS157" s="11"/>
      <c r="DT157" s="11"/>
      <c r="DU157" s="11"/>
      <c r="DV157" s="11"/>
      <c r="DW157" s="11"/>
      <c r="DX157" s="11"/>
      <c r="DY157" s="11"/>
      <c r="DZ157" s="11"/>
      <c r="EA157" s="11"/>
      <c r="EB157" s="11"/>
      <c r="EC157" s="11"/>
      <c r="ED157" s="11"/>
      <c r="EE157" s="11"/>
      <c r="EF157" s="11"/>
      <c r="EG157" s="11"/>
      <c r="EH157" s="11"/>
      <c r="EI157" s="11"/>
      <c r="EJ157" s="11"/>
      <c r="EK157" s="11"/>
      <c r="EL157" s="11"/>
      <c r="EM157" s="11"/>
      <c r="EN157" s="11"/>
      <c r="EO157" s="11"/>
      <c r="EP157" s="11"/>
      <c r="EQ157" s="11"/>
      <c r="ER157" s="11"/>
      <c r="ES157" s="11"/>
      <c r="ET157" s="11"/>
      <c r="EU157" s="11"/>
      <c r="EV157" s="11"/>
      <c r="EW157" s="11"/>
      <c r="EX157" s="11"/>
      <c r="EY157" s="11"/>
      <c r="EZ157" s="11"/>
      <c r="FA157" s="11"/>
      <c r="FB157" s="11"/>
      <c r="FC157" s="11"/>
      <c r="FD157" s="11"/>
      <c r="FE157" s="11"/>
      <c r="FF157" s="11"/>
      <c r="FG157" s="11"/>
      <c r="FH157" s="11"/>
      <c r="FI157" s="11"/>
      <c r="FJ157" s="11"/>
      <c r="FK157" s="11"/>
      <c r="FL157" s="11"/>
      <c r="FM157" s="11"/>
      <c r="FN157" s="11"/>
      <c r="FO157" s="11"/>
      <c r="FP157" s="11"/>
      <c r="FQ157" s="11"/>
      <c r="FR157" s="11"/>
      <c r="FS157" s="11"/>
      <c r="FT157" s="11"/>
      <c r="FU157" s="11"/>
      <c r="FV157" s="11"/>
      <c r="FW157" s="11"/>
      <c r="FX157" s="11"/>
      <c r="FY157" s="11"/>
      <c r="FZ157" s="11"/>
      <c r="GA157" s="11"/>
      <c r="GB157" s="11"/>
      <c r="GC157" s="11"/>
      <c r="GD157" s="11"/>
      <c r="GE157" s="11"/>
      <c r="GF157" s="11"/>
      <c r="GG157" s="11"/>
      <c r="GH157" s="11"/>
      <c r="GI157" s="11"/>
      <c r="GJ157" s="11"/>
      <c r="GK157" s="11"/>
      <c r="GL157" s="11"/>
      <c r="GM157" s="11"/>
      <c r="GN157" s="11"/>
      <c r="GO157" s="11"/>
      <c r="GP157" s="11"/>
      <c r="GQ157" s="11"/>
      <c r="GR157" s="11"/>
      <c r="GS157" s="11"/>
      <c r="GT157" s="11"/>
      <c r="GU157" s="11"/>
      <c r="GV157" s="11"/>
      <c r="GW157" s="11"/>
      <c r="GX157" s="11"/>
      <c r="GY157" s="11"/>
      <c r="GZ157" s="11"/>
      <c r="HA157" s="11"/>
      <c r="HB157" s="11"/>
      <c r="HC157" s="11"/>
      <c r="HD157" s="11"/>
      <c r="HE157" s="11"/>
      <c r="HF157" s="11"/>
      <c r="HG157" s="11"/>
      <c r="HH157" s="11"/>
      <c r="HI157" s="11"/>
      <c r="HJ157" s="11"/>
      <c r="HK157" s="11"/>
      <c r="HL157" s="11"/>
      <c r="HM157" s="11"/>
      <c r="HN157" s="11"/>
      <c r="HO157" s="11"/>
      <c r="HP157" s="11"/>
      <c r="HQ157" s="11"/>
      <c r="HR157" s="11"/>
      <c r="HS157" s="11"/>
      <c r="HT157" s="11"/>
      <c r="HU157" s="11"/>
      <c r="HV157" s="11"/>
      <c r="HW157" s="11"/>
      <c r="HX157" s="11"/>
      <c r="HY157" s="11"/>
      <c r="HZ157" s="11"/>
      <c r="IA157" s="11"/>
      <c r="IB157" s="11"/>
      <c r="IC157" s="11"/>
      <c r="ID157" s="11"/>
      <c r="IE157" s="11"/>
      <c r="IF157" s="11"/>
      <c r="IG157" s="11"/>
      <c r="IH157" s="11"/>
      <c r="II157" s="11"/>
      <c r="IJ157" s="11"/>
      <c r="IK157" s="11"/>
      <c r="IL157" s="11"/>
      <c r="IM157" s="11"/>
      <c r="IN157" s="11"/>
      <c r="IO157" s="11"/>
      <c r="IP157" s="11"/>
      <c r="IQ157" s="11"/>
      <c r="IR157" s="11"/>
      <c r="IS157" s="11"/>
      <c r="IT157" s="11"/>
      <c r="IU157" s="11"/>
      <c r="IV157" s="11"/>
      <c r="IW157" s="11"/>
    </row>
    <row r="158" s="152" customFormat="true" ht="72" hidden="false" customHeight="true" outlineLevel="0" collapsed="false">
      <c r="A158" s="268" t="s">
        <v>245</v>
      </c>
      <c r="B158" s="272"/>
      <c r="C158" s="269" t="s">
        <v>244</v>
      </c>
      <c r="D158" s="269" t="s">
        <v>25</v>
      </c>
      <c r="E158" s="269" t="s">
        <v>25</v>
      </c>
      <c r="F158" s="269" t="s">
        <v>25</v>
      </c>
      <c r="G158" s="300" t="s">
        <v>25</v>
      </c>
      <c r="H158" s="31" t="s">
        <v>25</v>
      </c>
      <c r="I158" s="263" t="s">
        <v>25</v>
      </c>
      <c r="J158" s="26"/>
      <c r="K158" s="27"/>
      <c r="L158" s="28"/>
      <c r="M158" s="29"/>
      <c r="N158" s="63"/>
      <c r="O158" s="298"/>
      <c r="P158" s="298"/>
      <c r="Q158" s="298"/>
      <c r="R158" s="298"/>
      <c r="S158" s="298"/>
      <c r="T158" s="298"/>
      <c r="U158" s="298"/>
      <c r="V158" s="298"/>
      <c r="W158" s="298"/>
      <c r="X158" s="298"/>
      <c r="Y158" s="298"/>
      <c r="Z158" s="298"/>
      <c r="AA158" s="298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  <c r="BE158" s="11"/>
      <c r="BF158" s="11"/>
      <c r="BG158" s="11"/>
      <c r="BH158" s="11"/>
      <c r="BI158" s="11"/>
      <c r="BJ158" s="11"/>
      <c r="BK158" s="11"/>
      <c r="BL158" s="11"/>
      <c r="BM158" s="11"/>
      <c r="BN158" s="11"/>
      <c r="BO158" s="11"/>
      <c r="BP158" s="11"/>
      <c r="BQ158" s="11"/>
      <c r="BR158" s="11"/>
      <c r="BS158" s="11"/>
      <c r="BT158" s="11"/>
      <c r="BU158" s="11"/>
      <c r="BV158" s="11"/>
      <c r="BW158" s="11"/>
      <c r="BX158" s="11"/>
      <c r="BY158" s="11"/>
      <c r="BZ158" s="11"/>
      <c r="CA158" s="11"/>
      <c r="CB158" s="11"/>
      <c r="CC158" s="11"/>
      <c r="CD158" s="11"/>
      <c r="CE158" s="11"/>
      <c r="CF158" s="11"/>
      <c r="CG158" s="11"/>
      <c r="CH158" s="11"/>
      <c r="CI158" s="11"/>
      <c r="CJ158" s="11"/>
      <c r="CK158" s="11"/>
      <c r="CL158" s="11"/>
      <c r="CM158" s="11"/>
      <c r="CN158" s="11"/>
      <c r="CO158" s="11"/>
      <c r="CP158" s="11"/>
      <c r="CQ158" s="11"/>
      <c r="CR158" s="11"/>
      <c r="CS158" s="11"/>
      <c r="CT158" s="11"/>
      <c r="CU158" s="11"/>
      <c r="CV158" s="11"/>
      <c r="CW158" s="11"/>
      <c r="CX158" s="11"/>
      <c r="CY158" s="11"/>
      <c r="CZ158" s="11"/>
      <c r="DA158" s="11"/>
      <c r="DB158" s="11"/>
      <c r="DC158" s="11"/>
      <c r="DD158" s="11"/>
      <c r="DE158" s="11"/>
      <c r="DF158" s="11"/>
      <c r="DG158" s="11"/>
      <c r="DH158" s="11"/>
      <c r="DI158" s="11"/>
      <c r="DJ158" s="11"/>
      <c r="DK158" s="11"/>
      <c r="DL158" s="11"/>
      <c r="DM158" s="11"/>
      <c r="DN158" s="11"/>
      <c r="DO158" s="11"/>
      <c r="DP158" s="11"/>
      <c r="DQ158" s="11"/>
      <c r="DR158" s="11"/>
      <c r="DS158" s="11"/>
      <c r="DT158" s="11"/>
      <c r="DU158" s="11"/>
      <c r="DV158" s="11"/>
      <c r="DW158" s="11"/>
      <c r="DX158" s="11"/>
      <c r="DY158" s="11"/>
      <c r="DZ158" s="11"/>
      <c r="EA158" s="11"/>
      <c r="EB158" s="11"/>
      <c r="EC158" s="11"/>
      <c r="ED158" s="11"/>
      <c r="EE158" s="11"/>
      <c r="EF158" s="11"/>
      <c r="EG158" s="11"/>
      <c r="EH158" s="11"/>
      <c r="EI158" s="11"/>
      <c r="EJ158" s="11"/>
      <c r="EK158" s="11"/>
      <c r="EL158" s="11"/>
      <c r="EM158" s="11"/>
      <c r="EN158" s="11"/>
      <c r="EO158" s="11"/>
      <c r="EP158" s="11"/>
      <c r="EQ158" s="11"/>
      <c r="ER158" s="11"/>
      <c r="ES158" s="11"/>
      <c r="ET158" s="11"/>
      <c r="EU158" s="11"/>
      <c r="EV158" s="11"/>
      <c r="EW158" s="11"/>
      <c r="EX158" s="11"/>
      <c r="EY158" s="11"/>
      <c r="EZ158" s="11"/>
      <c r="FA158" s="11"/>
      <c r="FB158" s="11"/>
      <c r="FC158" s="11"/>
      <c r="FD158" s="11"/>
      <c r="FE158" s="11"/>
      <c r="FF158" s="11"/>
      <c r="FG158" s="11"/>
      <c r="FH158" s="11"/>
      <c r="FI158" s="11"/>
      <c r="FJ158" s="11"/>
      <c r="FK158" s="11"/>
      <c r="FL158" s="11"/>
      <c r="FM158" s="11"/>
      <c r="FN158" s="11"/>
      <c r="FO158" s="11"/>
      <c r="FP158" s="11"/>
      <c r="FQ158" s="11"/>
      <c r="FR158" s="11"/>
      <c r="FS158" s="11"/>
      <c r="FT158" s="11"/>
      <c r="FU158" s="11"/>
      <c r="FV158" s="11"/>
      <c r="FW158" s="11"/>
      <c r="FX158" s="11"/>
      <c r="FY158" s="11"/>
      <c r="FZ158" s="11"/>
      <c r="GA158" s="11"/>
      <c r="GB158" s="11"/>
      <c r="GC158" s="11"/>
      <c r="GD158" s="11"/>
      <c r="GE158" s="11"/>
      <c r="GF158" s="11"/>
      <c r="GG158" s="11"/>
      <c r="GH158" s="11"/>
      <c r="GI158" s="11"/>
      <c r="GJ158" s="11"/>
      <c r="GK158" s="11"/>
      <c r="GL158" s="11"/>
      <c r="GM158" s="11"/>
      <c r="GN158" s="11"/>
      <c r="GO158" s="11"/>
      <c r="GP158" s="11"/>
      <c r="GQ158" s="11"/>
      <c r="GR158" s="11"/>
      <c r="GS158" s="11"/>
      <c r="GT158" s="11"/>
      <c r="GU158" s="11"/>
      <c r="GV158" s="11"/>
      <c r="GW158" s="11"/>
      <c r="GX158" s="11"/>
      <c r="GY158" s="11"/>
      <c r="GZ158" s="11"/>
      <c r="HA158" s="11"/>
      <c r="HB158" s="11"/>
      <c r="HC158" s="11"/>
      <c r="HD158" s="11"/>
      <c r="HE158" s="11"/>
      <c r="HF158" s="11"/>
      <c r="HG158" s="11"/>
      <c r="HH158" s="11"/>
      <c r="HI158" s="11"/>
      <c r="HJ158" s="11"/>
      <c r="HK158" s="11"/>
      <c r="HL158" s="11"/>
      <c r="HM158" s="11"/>
      <c r="HN158" s="11"/>
      <c r="HO158" s="11"/>
      <c r="HP158" s="11"/>
      <c r="HQ158" s="11"/>
      <c r="HR158" s="11"/>
      <c r="HS158" s="11"/>
      <c r="HT158" s="11"/>
      <c r="HU158" s="11"/>
      <c r="HV158" s="11"/>
      <c r="HW158" s="11"/>
      <c r="HX158" s="11"/>
      <c r="HY158" s="11"/>
      <c r="HZ158" s="11"/>
      <c r="IA158" s="11"/>
      <c r="IB158" s="11"/>
      <c r="IC158" s="11"/>
      <c r="ID158" s="11"/>
      <c r="IE158" s="11"/>
      <c r="IF158" s="11"/>
      <c r="IG158" s="11"/>
      <c r="IH158" s="11"/>
      <c r="II158" s="11"/>
      <c r="IJ158" s="11"/>
      <c r="IK158" s="11"/>
      <c r="IL158" s="11"/>
      <c r="IM158" s="11"/>
      <c r="IN158" s="11"/>
      <c r="IO158" s="11"/>
      <c r="IP158" s="11"/>
      <c r="IQ158" s="11"/>
      <c r="IR158" s="11"/>
      <c r="IS158" s="11"/>
      <c r="IT158" s="11"/>
      <c r="IU158" s="11"/>
      <c r="IV158" s="11"/>
      <c r="IW158" s="11"/>
    </row>
    <row r="159" s="152" customFormat="true" ht="15" hidden="false" customHeight="true" outlineLevel="0" collapsed="false">
      <c r="A159" s="268" t="s">
        <v>246</v>
      </c>
      <c r="B159" s="268"/>
      <c r="C159" s="269" t="s">
        <v>218</v>
      </c>
      <c r="D159" s="256" t="s">
        <v>24</v>
      </c>
      <c r="E159" s="256"/>
      <c r="F159" s="259"/>
      <c r="G159" s="257" t="s">
        <v>26</v>
      </c>
      <c r="H159" s="257"/>
      <c r="I159" s="258"/>
      <c r="J159" s="26"/>
      <c r="K159" s="27" t="n">
        <f aca="false">K160+K161+K162+K163</f>
        <v>9866.7</v>
      </c>
      <c r="L159" s="28"/>
      <c r="M159" s="29"/>
      <c r="N159" s="63"/>
      <c r="O159" s="298"/>
      <c r="P159" s="298"/>
      <c r="Q159" s="298"/>
      <c r="R159" s="298"/>
      <c r="S159" s="298"/>
      <c r="T159" s="298"/>
      <c r="U159" s="298"/>
      <c r="V159" s="298"/>
      <c r="W159" s="298"/>
      <c r="X159" s="298"/>
      <c r="Y159" s="298"/>
      <c r="Z159" s="298"/>
      <c r="AA159" s="298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  <c r="BF159" s="11"/>
      <c r="BG159" s="11"/>
      <c r="BH159" s="11"/>
      <c r="BI159" s="11"/>
      <c r="BJ159" s="11"/>
      <c r="BK159" s="11"/>
      <c r="BL159" s="11"/>
      <c r="BM159" s="11"/>
      <c r="BN159" s="11"/>
      <c r="BO159" s="11"/>
      <c r="BP159" s="11"/>
      <c r="BQ159" s="11"/>
      <c r="BR159" s="11"/>
      <c r="BS159" s="11"/>
      <c r="BT159" s="11"/>
      <c r="BU159" s="11"/>
      <c r="BV159" s="11"/>
      <c r="BW159" s="11"/>
      <c r="BX159" s="11"/>
      <c r="BY159" s="11"/>
      <c r="BZ159" s="11"/>
      <c r="CA159" s="11"/>
      <c r="CB159" s="11"/>
      <c r="CC159" s="11"/>
      <c r="CD159" s="11"/>
      <c r="CE159" s="11"/>
      <c r="CF159" s="11"/>
      <c r="CG159" s="11"/>
      <c r="CH159" s="11"/>
      <c r="CI159" s="11"/>
      <c r="CJ159" s="11"/>
      <c r="CK159" s="11"/>
      <c r="CL159" s="11"/>
      <c r="CM159" s="11"/>
      <c r="CN159" s="11"/>
      <c r="CO159" s="11"/>
      <c r="CP159" s="11"/>
      <c r="CQ159" s="11"/>
      <c r="CR159" s="11"/>
      <c r="CS159" s="11"/>
      <c r="CT159" s="11"/>
      <c r="CU159" s="11"/>
      <c r="CV159" s="11"/>
      <c r="CW159" s="11"/>
      <c r="CX159" s="11"/>
      <c r="CY159" s="11"/>
      <c r="CZ159" s="11"/>
      <c r="DA159" s="11"/>
      <c r="DB159" s="11"/>
      <c r="DC159" s="11"/>
      <c r="DD159" s="11"/>
      <c r="DE159" s="11"/>
      <c r="DF159" s="11"/>
      <c r="DG159" s="11"/>
      <c r="DH159" s="11"/>
      <c r="DI159" s="11"/>
      <c r="DJ159" s="11"/>
      <c r="DK159" s="11"/>
      <c r="DL159" s="11"/>
      <c r="DM159" s="11"/>
      <c r="DN159" s="11"/>
      <c r="DO159" s="11"/>
      <c r="DP159" s="11"/>
      <c r="DQ159" s="11"/>
      <c r="DR159" s="11"/>
      <c r="DS159" s="11"/>
      <c r="DT159" s="11"/>
      <c r="DU159" s="11"/>
      <c r="DV159" s="11"/>
      <c r="DW159" s="11"/>
      <c r="DX159" s="11"/>
      <c r="DY159" s="11"/>
      <c r="DZ159" s="11"/>
      <c r="EA159" s="11"/>
      <c r="EB159" s="11"/>
      <c r="EC159" s="11"/>
      <c r="ED159" s="11"/>
      <c r="EE159" s="11"/>
      <c r="EF159" s="11"/>
      <c r="EG159" s="11"/>
      <c r="EH159" s="11"/>
      <c r="EI159" s="11"/>
      <c r="EJ159" s="11"/>
      <c r="EK159" s="11"/>
      <c r="EL159" s="11"/>
      <c r="EM159" s="11"/>
      <c r="EN159" s="11"/>
      <c r="EO159" s="11"/>
      <c r="EP159" s="11"/>
      <c r="EQ159" s="11"/>
      <c r="ER159" s="11"/>
      <c r="ES159" s="11"/>
      <c r="ET159" s="11"/>
      <c r="EU159" s="11"/>
      <c r="EV159" s="11"/>
      <c r="EW159" s="11"/>
      <c r="EX159" s="11"/>
      <c r="EY159" s="11"/>
      <c r="EZ159" s="11"/>
      <c r="FA159" s="11"/>
      <c r="FB159" s="11"/>
      <c r="FC159" s="11"/>
      <c r="FD159" s="11"/>
      <c r="FE159" s="11"/>
      <c r="FF159" s="11"/>
      <c r="FG159" s="11"/>
      <c r="FH159" s="11"/>
      <c r="FI159" s="11"/>
      <c r="FJ159" s="11"/>
      <c r="FK159" s="11"/>
      <c r="FL159" s="11"/>
      <c r="FM159" s="11"/>
      <c r="FN159" s="11"/>
      <c r="FO159" s="11"/>
      <c r="FP159" s="11"/>
      <c r="FQ159" s="11"/>
      <c r="FR159" s="11"/>
      <c r="FS159" s="11"/>
      <c r="FT159" s="11"/>
      <c r="FU159" s="11"/>
      <c r="FV159" s="11"/>
      <c r="FW159" s="11"/>
      <c r="FX159" s="11"/>
      <c r="FY159" s="11"/>
      <c r="FZ159" s="11"/>
      <c r="GA159" s="11"/>
      <c r="GB159" s="11"/>
      <c r="GC159" s="11"/>
      <c r="GD159" s="11"/>
      <c r="GE159" s="11"/>
      <c r="GF159" s="11"/>
      <c r="GG159" s="11"/>
      <c r="GH159" s="11"/>
      <c r="GI159" s="11"/>
      <c r="GJ159" s="11"/>
      <c r="GK159" s="11"/>
      <c r="GL159" s="11"/>
      <c r="GM159" s="11"/>
      <c r="GN159" s="11"/>
      <c r="GO159" s="11"/>
      <c r="GP159" s="11"/>
      <c r="GQ159" s="11"/>
      <c r="GR159" s="11"/>
      <c r="GS159" s="11"/>
      <c r="GT159" s="11"/>
      <c r="GU159" s="11"/>
      <c r="GV159" s="11"/>
      <c r="GW159" s="11"/>
      <c r="GX159" s="11"/>
      <c r="GY159" s="11"/>
      <c r="GZ159" s="11"/>
      <c r="HA159" s="11"/>
      <c r="HB159" s="11"/>
      <c r="HC159" s="11"/>
      <c r="HD159" s="11"/>
      <c r="HE159" s="11"/>
      <c r="HF159" s="11"/>
      <c r="HG159" s="11"/>
      <c r="HH159" s="11"/>
      <c r="HI159" s="11"/>
      <c r="HJ159" s="11"/>
      <c r="HK159" s="11"/>
      <c r="HL159" s="11"/>
      <c r="HM159" s="11"/>
      <c r="HN159" s="11"/>
      <c r="HO159" s="11"/>
      <c r="HP159" s="11"/>
      <c r="HQ159" s="11"/>
      <c r="HR159" s="11"/>
      <c r="HS159" s="11"/>
      <c r="HT159" s="11"/>
      <c r="HU159" s="11"/>
      <c r="HV159" s="11"/>
      <c r="HW159" s="11"/>
      <c r="HX159" s="11"/>
      <c r="HY159" s="11"/>
      <c r="HZ159" s="11"/>
      <c r="IA159" s="11"/>
      <c r="IB159" s="11"/>
      <c r="IC159" s="11"/>
      <c r="ID159" s="11"/>
      <c r="IE159" s="11"/>
      <c r="IF159" s="11"/>
      <c r="IG159" s="11"/>
      <c r="IH159" s="11"/>
      <c r="II159" s="11"/>
      <c r="IJ159" s="11"/>
      <c r="IK159" s="11"/>
      <c r="IL159" s="11"/>
      <c r="IM159" s="11"/>
      <c r="IN159" s="11"/>
      <c r="IO159" s="11"/>
      <c r="IP159" s="11"/>
      <c r="IQ159" s="11"/>
      <c r="IR159" s="11"/>
      <c r="IS159" s="11"/>
      <c r="IT159" s="11"/>
      <c r="IU159" s="11"/>
      <c r="IV159" s="11"/>
      <c r="IW159" s="11"/>
    </row>
    <row r="160" s="152" customFormat="true" ht="15" hidden="false" customHeight="true" outlineLevel="0" collapsed="false">
      <c r="A160" s="268"/>
      <c r="B160" s="268"/>
      <c r="C160" s="269" t="s">
        <v>218</v>
      </c>
      <c r="D160" s="256"/>
      <c r="E160" s="256"/>
      <c r="F160" s="259"/>
      <c r="G160" s="257" t="s">
        <v>27</v>
      </c>
      <c r="H160" s="257"/>
      <c r="I160" s="258"/>
      <c r="J160" s="26"/>
      <c r="K160" s="27"/>
      <c r="L160" s="28"/>
      <c r="M160" s="29"/>
      <c r="N160" s="63"/>
      <c r="O160" s="298"/>
      <c r="P160" s="298"/>
      <c r="Q160" s="298"/>
      <c r="R160" s="298"/>
      <c r="S160" s="298"/>
      <c r="T160" s="298"/>
      <c r="U160" s="298"/>
      <c r="V160" s="298"/>
      <c r="W160" s="298"/>
      <c r="X160" s="298"/>
      <c r="Y160" s="298"/>
      <c r="Z160" s="298"/>
      <c r="AA160" s="298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  <c r="BH160" s="11"/>
      <c r="BI160" s="11"/>
      <c r="BJ160" s="11"/>
      <c r="BK160" s="11"/>
      <c r="BL160" s="11"/>
      <c r="BM160" s="11"/>
      <c r="BN160" s="11"/>
      <c r="BO160" s="11"/>
      <c r="BP160" s="11"/>
      <c r="BQ160" s="11"/>
      <c r="BR160" s="11"/>
      <c r="BS160" s="11"/>
      <c r="BT160" s="11"/>
      <c r="BU160" s="11"/>
      <c r="BV160" s="11"/>
      <c r="BW160" s="11"/>
      <c r="BX160" s="11"/>
      <c r="BY160" s="11"/>
      <c r="BZ160" s="11"/>
      <c r="CA160" s="11"/>
      <c r="CB160" s="11"/>
      <c r="CC160" s="11"/>
      <c r="CD160" s="11"/>
      <c r="CE160" s="11"/>
      <c r="CF160" s="11"/>
      <c r="CG160" s="11"/>
      <c r="CH160" s="11"/>
      <c r="CI160" s="11"/>
      <c r="CJ160" s="11"/>
      <c r="CK160" s="11"/>
      <c r="CL160" s="11"/>
      <c r="CM160" s="11"/>
      <c r="CN160" s="11"/>
      <c r="CO160" s="11"/>
      <c r="CP160" s="11"/>
      <c r="CQ160" s="11"/>
      <c r="CR160" s="11"/>
      <c r="CS160" s="11"/>
      <c r="CT160" s="11"/>
      <c r="CU160" s="11"/>
      <c r="CV160" s="11"/>
      <c r="CW160" s="11"/>
      <c r="CX160" s="11"/>
      <c r="CY160" s="11"/>
      <c r="CZ160" s="11"/>
      <c r="DA160" s="11"/>
      <c r="DB160" s="11"/>
      <c r="DC160" s="11"/>
      <c r="DD160" s="11"/>
      <c r="DE160" s="11"/>
      <c r="DF160" s="11"/>
      <c r="DG160" s="11"/>
      <c r="DH160" s="11"/>
      <c r="DI160" s="11"/>
      <c r="DJ160" s="11"/>
      <c r="DK160" s="11"/>
      <c r="DL160" s="11"/>
      <c r="DM160" s="11"/>
      <c r="DN160" s="11"/>
      <c r="DO160" s="11"/>
      <c r="DP160" s="11"/>
      <c r="DQ160" s="11"/>
      <c r="DR160" s="11"/>
      <c r="DS160" s="11"/>
      <c r="DT160" s="11"/>
      <c r="DU160" s="11"/>
      <c r="DV160" s="11"/>
      <c r="DW160" s="11"/>
      <c r="DX160" s="11"/>
      <c r="DY160" s="11"/>
      <c r="DZ160" s="11"/>
      <c r="EA160" s="11"/>
      <c r="EB160" s="11"/>
      <c r="EC160" s="11"/>
      <c r="ED160" s="11"/>
      <c r="EE160" s="11"/>
      <c r="EF160" s="11"/>
      <c r="EG160" s="11"/>
      <c r="EH160" s="11"/>
      <c r="EI160" s="11"/>
      <c r="EJ160" s="11"/>
      <c r="EK160" s="11"/>
      <c r="EL160" s="11"/>
      <c r="EM160" s="11"/>
      <c r="EN160" s="11"/>
      <c r="EO160" s="11"/>
      <c r="EP160" s="11"/>
      <c r="EQ160" s="11"/>
      <c r="ER160" s="11"/>
      <c r="ES160" s="11"/>
      <c r="ET160" s="11"/>
      <c r="EU160" s="11"/>
      <c r="EV160" s="11"/>
      <c r="EW160" s="11"/>
      <c r="EX160" s="11"/>
      <c r="EY160" s="11"/>
      <c r="EZ160" s="11"/>
      <c r="FA160" s="11"/>
      <c r="FB160" s="11"/>
      <c r="FC160" s="11"/>
      <c r="FD160" s="11"/>
      <c r="FE160" s="11"/>
      <c r="FF160" s="11"/>
      <c r="FG160" s="11"/>
      <c r="FH160" s="11"/>
      <c r="FI160" s="11"/>
      <c r="FJ160" s="11"/>
      <c r="FK160" s="11"/>
      <c r="FL160" s="11"/>
      <c r="FM160" s="11"/>
      <c r="FN160" s="11"/>
      <c r="FO160" s="11"/>
      <c r="FP160" s="11"/>
      <c r="FQ160" s="11"/>
      <c r="FR160" s="11"/>
      <c r="FS160" s="11"/>
      <c r="FT160" s="11"/>
      <c r="FU160" s="11"/>
      <c r="FV160" s="11"/>
      <c r="FW160" s="11"/>
      <c r="FX160" s="11"/>
      <c r="FY160" s="11"/>
      <c r="FZ160" s="11"/>
      <c r="GA160" s="11"/>
      <c r="GB160" s="11"/>
      <c r="GC160" s="11"/>
      <c r="GD160" s="11"/>
      <c r="GE160" s="11"/>
      <c r="GF160" s="11"/>
      <c r="GG160" s="11"/>
      <c r="GH160" s="11"/>
      <c r="GI160" s="11"/>
      <c r="GJ160" s="11"/>
      <c r="GK160" s="11"/>
      <c r="GL160" s="11"/>
      <c r="GM160" s="11"/>
      <c r="GN160" s="11"/>
      <c r="GO160" s="11"/>
      <c r="GP160" s="11"/>
      <c r="GQ160" s="11"/>
      <c r="GR160" s="11"/>
      <c r="GS160" s="11"/>
      <c r="GT160" s="11"/>
      <c r="GU160" s="11"/>
      <c r="GV160" s="11"/>
      <c r="GW160" s="11"/>
      <c r="GX160" s="11"/>
      <c r="GY160" s="11"/>
      <c r="GZ160" s="11"/>
      <c r="HA160" s="11"/>
      <c r="HB160" s="11"/>
      <c r="HC160" s="11"/>
      <c r="HD160" s="11"/>
      <c r="HE160" s="11"/>
      <c r="HF160" s="11"/>
      <c r="HG160" s="11"/>
      <c r="HH160" s="11"/>
      <c r="HI160" s="11"/>
      <c r="HJ160" s="11"/>
      <c r="HK160" s="11"/>
      <c r="HL160" s="11"/>
      <c r="HM160" s="11"/>
      <c r="HN160" s="11"/>
      <c r="HO160" s="11"/>
      <c r="HP160" s="11"/>
      <c r="HQ160" s="11"/>
      <c r="HR160" s="11"/>
      <c r="HS160" s="11"/>
      <c r="HT160" s="11"/>
      <c r="HU160" s="11"/>
      <c r="HV160" s="11"/>
      <c r="HW160" s="11"/>
      <c r="HX160" s="11"/>
      <c r="HY160" s="11"/>
      <c r="HZ160" s="11"/>
      <c r="IA160" s="11"/>
      <c r="IB160" s="11"/>
      <c r="IC160" s="11"/>
      <c r="ID160" s="11"/>
      <c r="IE160" s="11"/>
      <c r="IF160" s="11"/>
      <c r="IG160" s="11"/>
      <c r="IH160" s="11"/>
      <c r="II160" s="11"/>
      <c r="IJ160" s="11"/>
      <c r="IK160" s="11"/>
      <c r="IL160" s="11"/>
      <c r="IM160" s="11"/>
      <c r="IN160" s="11"/>
      <c r="IO160" s="11"/>
      <c r="IP160" s="11"/>
      <c r="IQ160" s="11"/>
      <c r="IR160" s="11"/>
      <c r="IS160" s="11"/>
      <c r="IT160" s="11"/>
      <c r="IU160" s="11"/>
      <c r="IV160" s="11"/>
      <c r="IW160" s="11"/>
    </row>
    <row r="161" s="152" customFormat="true" ht="15.75" hidden="false" customHeight="false" outlineLevel="0" collapsed="false">
      <c r="A161" s="268"/>
      <c r="B161" s="268"/>
      <c r="C161" s="269" t="s">
        <v>218</v>
      </c>
      <c r="D161" s="256" t="s">
        <v>28</v>
      </c>
      <c r="E161" s="256"/>
      <c r="F161" s="259"/>
      <c r="G161" s="257" t="s">
        <v>29</v>
      </c>
      <c r="H161" s="257"/>
      <c r="I161" s="258"/>
      <c r="J161" s="26"/>
      <c r="K161" s="27"/>
      <c r="L161" s="28"/>
      <c r="M161" s="29"/>
      <c r="N161" s="63"/>
      <c r="O161" s="298"/>
      <c r="P161" s="298"/>
      <c r="Q161" s="298"/>
      <c r="R161" s="298"/>
      <c r="S161" s="298"/>
      <c r="T161" s="298"/>
      <c r="U161" s="298"/>
      <c r="V161" s="298"/>
      <c r="W161" s="298"/>
      <c r="X161" s="298"/>
      <c r="Y161" s="298"/>
      <c r="Z161" s="298"/>
      <c r="AA161" s="298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  <c r="BH161" s="11"/>
      <c r="BI161" s="11"/>
      <c r="BJ161" s="11"/>
      <c r="BK161" s="11"/>
      <c r="BL161" s="11"/>
      <c r="BM161" s="11"/>
      <c r="BN161" s="11"/>
      <c r="BO161" s="11"/>
      <c r="BP161" s="11"/>
      <c r="BQ161" s="11"/>
      <c r="BR161" s="11"/>
      <c r="BS161" s="11"/>
      <c r="BT161" s="11"/>
      <c r="BU161" s="11"/>
      <c r="BV161" s="11"/>
      <c r="BW161" s="11"/>
      <c r="BX161" s="11"/>
      <c r="BY161" s="11"/>
      <c r="BZ161" s="11"/>
      <c r="CA161" s="11"/>
      <c r="CB161" s="11"/>
      <c r="CC161" s="11"/>
      <c r="CD161" s="11"/>
      <c r="CE161" s="11"/>
      <c r="CF161" s="11"/>
      <c r="CG161" s="11"/>
      <c r="CH161" s="11"/>
      <c r="CI161" s="11"/>
      <c r="CJ161" s="11"/>
      <c r="CK161" s="11"/>
      <c r="CL161" s="11"/>
      <c r="CM161" s="11"/>
      <c r="CN161" s="11"/>
      <c r="CO161" s="11"/>
      <c r="CP161" s="11"/>
      <c r="CQ161" s="11"/>
      <c r="CR161" s="11"/>
      <c r="CS161" s="11"/>
      <c r="CT161" s="11"/>
      <c r="CU161" s="11"/>
      <c r="CV161" s="11"/>
      <c r="CW161" s="11"/>
      <c r="CX161" s="11"/>
      <c r="CY161" s="11"/>
      <c r="CZ161" s="11"/>
      <c r="DA161" s="11"/>
      <c r="DB161" s="11"/>
      <c r="DC161" s="11"/>
      <c r="DD161" s="11"/>
      <c r="DE161" s="11"/>
      <c r="DF161" s="11"/>
      <c r="DG161" s="11"/>
      <c r="DH161" s="11"/>
      <c r="DI161" s="11"/>
      <c r="DJ161" s="11"/>
      <c r="DK161" s="11"/>
      <c r="DL161" s="11"/>
      <c r="DM161" s="11"/>
      <c r="DN161" s="11"/>
      <c r="DO161" s="11"/>
      <c r="DP161" s="11"/>
      <c r="DQ161" s="11"/>
      <c r="DR161" s="11"/>
      <c r="DS161" s="11"/>
      <c r="DT161" s="11"/>
      <c r="DU161" s="11"/>
      <c r="DV161" s="11"/>
      <c r="DW161" s="11"/>
      <c r="DX161" s="11"/>
      <c r="DY161" s="11"/>
      <c r="DZ161" s="11"/>
      <c r="EA161" s="11"/>
      <c r="EB161" s="11"/>
      <c r="EC161" s="11"/>
      <c r="ED161" s="11"/>
      <c r="EE161" s="11"/>
      <c r="EF161" s="11"/>
      <c r="EG161" s="11"/>
      <c r="EH161" s="11"/>
      <c r="EI161" s="11"/>
      <c r="EJ161" s="11"/>
      <c r="EK161" s="11"/>
      <c r="EL161" s="11"/>
      <c r="EM161" s="11"/>
      <c r="EN161" s="11"/>
      <c r="EO161" s="11"/>
      <c r="EP161" s="11"/>
      <c r="EQ161" s="11"/>
      <c r="ER161" s="11"/>
      <c r="ES161" s="11"/>
      <c r="ET161" s="11"/>
      <c r="EU161" s="11"/>
      <c r="EV161" s="11"/>
      <c r="EW161" s="11"/>
      <c r="EX161" s="11"/>
      <c r="EY161" s="11"/>
      <c r="EZ161" s="11"/>
      <c r="FA161" s="11"/>
      <c r="FB161" s="11"/>
      <c r="FC161" s="11"/>
      <c r="FD161" s="11"/>
      <c r="FE161" s="11"/>
      <c r="FF161" s="11"/>
      <c r="FG161" s="11"/>
      <c r="FH161" s="11"/>
      <c r="FI161" s="11"/>
      <c r="FJ161" s="11"/>
      <c r="FK161" s="11"/>
      <c r="FL161" s="11"/>
      <c r="FM161" s="11"/>
      <c r="FN161" s="11"/>
      <c r="FO161" s="11"/>
      <c r="FP161" s="11"/>
      <c r="FQ161" s="11"/>
      <c r="FR161" s="11"/>
      <c r="FS161" s="11"/>
      <c r="FT161" s="11"/>
      <c r="FU161" s="11"/>
      <c r="FV161" s="11"/>
      <c r="FW161" s="11"/>
      <c r="FX161" s="11"/>
      <c r="FY161" s="11"/>
      <c r="FZ161" s="11"/>
      <c r="GA161" s="11"/>
      <c r="GB161" s="11"/>
      <c r="GC161" s="11"/>
      <c r="GD161" s="11"/>
      <c r="GE161" s="11"/>
      <c r="GF161" s="11"/>
      <c r="GG161" s="11"/>
      <c r="GH161" s="11"/>
      <c r="GI161" s="11"/>
      <c r="GJ161" s="11"/>
      <c r="GK161" s="11"/>
      <c r="GL161" s="11"/>
      <c r="GM161" s="11"/>
      <c r="GN161" s="11"/>
      <c r="GO161" s="11"/>
      <c r="GP161" s="11"/>
      <c r="GQ161" s="11"/>
      <c r="GR161" s="11"/>
      <c r="GS161" s="11"/>
      <c r="GT161" s="11"/>
      <c r="GU161" s="11"/>
      <c r="GV161" s="11"/>
      <c r="GW161" s="11"/>
      <c r="GX161" s="11"/>
      <c r="GY161" s="11"/>
      <c r="GZ161" s="11"/>
      <c r="HA161" s="11"/>
      <c r="HB161" s="11"/>
      <c r="HC161" s="11"/>
      <c r="HD161" s="11"/>
      <c r="HE161" s="11"/>
      <c r="HF161" s="11"/>
      <c r="HG161" s="11"/>
      <c r="HH161" s="11"/>
      <c r="HI161" s="11"/>
      <c r="HJ161" s="11"/>
      <c r="HK161" s="11"/>
      <c r="HL161" s="11"/>
      <c r="HM161" s="11"/>
      <c r="HN161" s="11"/>
      <c r="HO161" s="11"/>
      <c r="HP161" s="11"/>
      <c r="HQ161" s="11"/>
      <c r="HR161" s="11"/>
      <c r="HS161" s="11"/>
      <c r="HT161" s="11"/>
      <c r="HU161" s="11"/>
      <c r="HV161" s="11"/>
      <c r="HW161" s="11"/>
      <c r="HX161" s="11"/>
      <c r="HY161" s="11"/>
      <c r="HZ161" s="11"/>
      <c r="IA161" s="11"/>
      <c r="IB161" s="11"/>
      <c r="IC161" s="11"/>
      <c r="ID161" s="11"/>
      <c r="IE161" s="11"/>
      <c r="IF161" s="11"/>
      <c r="IG161" s="11"/>
      <c r="IH161" s="11"/>
      <c r="II161" s="11"/>
      <c r="IJ161" s="11"/>
      <c r="IK161" s="11"/>
      <c r="IL161" s="11"/>
      <c r="IM161" s="11"/>
      <c r="IN161" s="11"/>
      <c r="IO161" s="11"/>
      <c r="IP161" s="11"/>
      <c r="IQ161" s="11"/>
      <c r="IR161" s="11"/>
      <c r="IS161" s="11"/>
      <c r="IT161" s="11"/>
      <c r="IU161" s="11"/>
      <c r="IV161" s="11"/>
      <c r="IW161" s="11"/>
    </row>
    <row r="162" s="152" customFormat="true" ht="15" hidden="false" customHeight="true" outlineLevel="0" collapsed="false">
      <c r="A162" s="268"/>
      <c r="B162" s="268"/>
      <c r="C162" s="269" t="s">
        <v>218</v>
      </c>
      <c r="D162" s="256" t="s">
        <v>30</v>
      </c>
      <c r="E162" s="256"/>
      <c r="F162" s="259"/>
      <c r="G162" s="257" t="s">
        <v>30</v>
      </c>
      <c r="H162" s="257"/>
      <c r="I162" s="258"/>
      <c r="J162" s="26"/>
      <c r="K162" s="27" t="n">
        <v>9866.7</v>
      </c>
      <c r="L162" s="28"/>
      <c r="M162" s="29"/>
      <c r="N162" s="63"/>
      <c r="O162" s="298"/>
      <c r="P162" s="298"/>
      <c r="Q162" s="298"/>
      <c r="R162" s="298"/>
      <c r="S162" s="298"/>
      <c r="T162" s="298"/>
      <c r="U162" s="298"/>
      <c r="V162" s="298"/>
      <c r="W162" s="298"/>
      <c r="X162" s="298"/>
      <c r="Y162" s="298"/>
      <c r="Z162" s="298"/>
      <c r="AA162" s="298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  <c r="BE162" s="11"/>
      <c r="BF162" s="11"/>
      <c r="BG162" s="11"/>
      <c r="BH162" s="11"/>
      <c r="BI162" s="11"/>
      <c r="BJ162" s="11"/>
      <c r="BK162" s="11"/>
      <c r="BL162" s="11"/>
      <c r="BM162" s="11"/>
      <c r="BN162" s="11"/>
      <c r="BO162" s="11"/>
      <c r="BP162" s="11"/>
      <c r="BQ162" s="11"/>
      <c r="BR162" s="11"/>
      <c r="BS162" s="11"/>
      <c r="BT162" s="11"/>
      <c r="BU162" s="11"/>
      <c r="BV162" s="11"/>
      <c r="BW162" s="11"/>
      <c r="BX162" s="11"/>
      <c r="BY162" s="11"/>
      <c r="BZ162" s="11"/>
      <c r="CA162" s="11"/>
      <c r="CB162" s="11"/>
      <c r="CC162" s="11"/>
      <c r="CD162" s="11"/>
      <c r="CE162" s="11"/>
      <c r="CF162" s="11"/>
      <c r="CG162" s="11"/>
      <c r="CH162" s="11"/>
      <c r="CI162" s="11"/>
      <c r="CJ162" s="11"/>
      <c r="CK162" s="11"/>
      <c r="CL162" s="11"/>
      <c r="CM162" s="11"/>
      <c r="CN162" s="11"/>
      <c r="CO162" s="11"/>
      <c r="CP162" s="11"/>
      <c r="CQ162" s="11"/>
      <c r="CR162" s="11"/>
      <c r="CS162" s="11"/>
      <c r="CT162" s="11"/>
      <c r="CU162" s="11"/>
      <c r="CV162" s="11"/>
      <c r="CW162" s="11"/>
      <c r="CX162" s="11"/>
      <c r="CY162" s="11"/>
      <c r="CZ162" s="11"/>
      <c r="DA162" s="11"/>
      <c r="DB162" s="11"/>
      <c r="DC162" s="11"/>
      <c r="DD162" s="11"/>
      <c r="DE162" s="11"/>
      <c r="DF162" s="11"/>
      <c r="DG162" s="11"/>
      <c r="DH162" s="11"/>
      <c r="DI162" s="11"/>
      <c r="DJ162" s="11"/>
      <c r="DK162" s="11"/>
      <c r="DL162" s="11"/>
      <c r="DM162" s="11"/>
      <c r="DN162" s="11"/>
      <c r="DO162" s="11"/>
      <c r="DP162" s="11"/>
      <c r="DQ162" s="11"/>
      <c r="DR162" s="11"/>
      <c r="DS162" s="11"/>
      <c r="DT162" s="11"/>
      <c r="DU162" s="11"/>
      <c r="DV162" s="11"/>
      <c r="DW162" s="11"/>
      <c r="DX162" s="11"/>
      <c r="DY162" s="11"/>
      <c r="DZ162" s="11"/>
      <c r="EA162" s="11"/>
      <c r="EB162" s="11"/>
      <c r="EC162" s="11"/>
      <c r="ED162" s="11"/>
      <c r="EE162" s="11"/>
      <c r="EF162" s="11"/>
      <c r="EG162" s="11"/>
      <c r="EH162" s="11"/>
      <c r="EI162" s="11"/>
      <c r="EJ162" s="11"/>
      <c r="EK162" s="11"/>
      <c r="EL162" s="11"/>
      <c r="EM162" s="11"/>
      <c r="EN162" s="11"/>
      <c r="EO162" s="11"/>
      <c r="EP162" s="11"/>
      <c r="EQ162" s="11"/>
      <c r="ER162" s="11"/>
      <c r="ES162" s="11"/>
      <c r="ET162" s="11"/>
      <c r="EU162" s="11"/>
      <c r="EV162" s="11"/>
      <c r="EW162" s="11"/>
      <c r="EX162" s="11"/>
      <c r="EY162" s="11"/>
      <c r="EZ162" s="11"/>
      <c r="FA162" s="11"/>
      <c r="FB162" s="11"/>
      <c r="FC162" s="11"/>
      <c r="FD162" s="11"/>
      <c r="FE162" s="11"/>
      <c r="FF162" s="11"/>
      <c r="FG162" s="11"/>
      <c r="FH162" s="11"/>
      <c r="FI162" s="11"/>
      <c r="FJ162" s="11"/>
      <c r="FK162" s="11"/>
      <c r="FL162" s="11"/>
      <c r="FM162" s="11"/>
      <c r="FN162" s="11"/>
      <c r="FO162" s="11"/>
      <c r="FP162" s="11"/>
      <c r="FQ162" s="11"/>
      <c r="FR162" s="11"/>
      <c r="FS162" s="11"/>
      <c r="FT162" s="11"/>
      <c r="FU162" s="11"/>
      <c r="FV162" s="11"/>
      <c r="FW162" s="11"/>
      <c r="FX162" s="11"/>
      <c r="FY162" s="11"/>
      <c r="FZ162" s="11"/>
      <c r="GA162" s="11"/>
      <c r="GB162" s="11"/>
      <c r="GC162" s="11"/>
      <c r="GD162" s="11"/>
      <c r="GE162" s="11"/>
      <c r="GF162" s="11"/>
      <c r="GG162" s="11"/>
      <c r="GH162" s="11"/>
      <c r="GI162" s="11"/>
      <c r="GJ162" s="11"/>
      <c r="GK162" s="11"/>
      <c r="GL162" s="11"/>
      <c r="GM162" s="11"/>
      <c r="GN162" s="11"/>
      <c r="GO162" s="11"/>
      <c r="GP162" s="11"/>
      <c r="GQ162" s="11"/>
      <c r="GR162" s="11"/>
      <c r="GS162" s="11"/>
      <c r="GT162" s="11"/>
      <c r="GU162" s="11"/>
      <c r="GV162" s="11"/>
      <c r="GW162" s="11"/>
      <c r="GX162" s="11"/>
      <c r="GY162" s="11"/>
      <c r="GZ162" s="11"/>
      <c r="HA162" s="11"/>
      <c r="HB162" s="11"/>
      <c r="HC162" s="11"/>
      <c r="HD162" s="11"/>
      <c r="HE162" s="11"/>
      <c r="HF162" s="11"/>
      <c r="HG162" s="11"/>
      <c r="HH162" s="11"/>
      <c r="HI162" s="11"/>
      <c r="HJ162" s="11"/>
      <c r="HK162" s="11"/>
      <c r="HL162" s="11"/>
      <c r="HM162" s="11"/>
      <c r="HN162" s="11"/>
      <c r="HO162" s="11"/>
      <c r="HP162" s="11"/>
      <c r="HQ162" s="11"/>
      <c r="HR162" s="11"/>
      <c r="HS162" s="11"/>
      <c r="HT162" s="11"/>
      <c r="HU162" s="11"/>
      <c r="HV162" s="11"/>
      <c r="HW162" s="11"/>
      <c r="HX162" s="11"/>
      <c r="HY162" s="11"/>
      <c r="HZ162" s="11"/>
      <c r="IA162" s="11"/>
      <c r="IB162" s="11"/>
      <c r="IC162" s="11"/>
      <c r="ID162" s="11"/>
      <c r="IE162" s="11"/>
      <c r="IF162" s="11"/>
      <c r="IG162" s="11"/>
      <c r="IH162" s="11"/>
      <c r="II162" s="11"/>
      <c r="IJ162" s="11"/>
      <c r="IK162" s="11"/>
      <c r="IL162" s="11"/>
      <c r="IM162" s="11"/>
      <c r="IN162" s="11"/>
      <c r="IO162" s="11"/>
      <c r="IP162" s="11"/>
      <c r="IQ162" s="11"/>
      <c r="IR162" s="11"/>
      <c r="IS162" s="11"/>
      <c r="IT162" s="11"/>
      <c r="IU162" s="11"/>
      <c r="IV162" s="11"/>
      <c r="IW162" s="11"/>
    </row>
    <row r="163" s="152" customFormat="true" ht="15.75" hidden="false" customHeight="true" outlineLevel="0" collapsed="false">
      <c r="A163" s="268"/>
      <c r="B163" s="268"/>
      <c r="C163" s="269" t="s">
        <v>218</v>
      </c>
      <c r="D163" s="256"/>
      <c r="E163" s="256"/>
      <c r="F163" s="259"/>
      <c r="G163" s="257" t="s">
        <v>31</v>
      </c>
      <c r="H163" s="257"/>
      <c r="I163" s="258"/>
      <c r="J163" s="26"/>
      <c r="K163" s="27"/>
      <c r="L163" s="28"/>
      <c r="M163" s="29"/>
      <c r="N163" s="63"/>
      <c r="O163" s="77"/>
      <c r="P163" s="34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  <c r="BH163" s="11"/>
      <c r="BI163" s="11"/>
      <c r="BJ163" s="11"/>
      <c r="BK163" s="11"/>
      <c r="BL163" s="11"/>
      <c r="BM163" s="11"/>
      <c r="BN163" s="11"/>
      <c r="BO163" s="11"/>
      <c r="BP163" s="11"/>
      <c r="BQ163" s="11"/>
      <c r="BR163" s="11"/>
      <c r="BS163" s="11"/>
      <c r="BT163" s="11"/>
      <c r="BU163" s="11"/>
      <c r="BV163" s="11"/>
      <c r="BW163" s="11"/>
      <c r="BX163" s="11"/>
      <c r="BY163" s="11"/>
      <c r="BZ163" s="11"/>
      <c r="CA163" s="11"/>
      <c r="CB163" s="11"/>
      <c r="CC163" s="11"/>
      <c r="CD163" s="11"/>
      <c r="CE163" s="11"/>
      <c r="CF163" s="11"/>
      <c r="CG163" s="11"/>
      <c r="CH163" s="11"/>
      <c r="CI163" s="11"/>
      <c r="CJ163" s="11"/>
      <c r="CK163" s="11"/>
      <c r="CL163" s="11"/>
      <c r="CM163" s="11"/>
      <c r="CN163" s="11"/>
      <c r="CO163" s="11"/>
      <c r="CP163" s="11"/>
      <c r="CQ163" s="11"/>
      <c r="CR163" s="11"/>
      <c r="CS163" s="11"/>
      <c r="CT163" s="11"/>
      <c r="CU163" s="11"/>
      <c r="CV163" s="11"/>
      <c r="CW163" s="11"/>
      <c r="CX163" s="11"/>
      <c r="CY163" s="11"/>
      <c r="CZ163" s="11"/>
      <c r="DA163" s="11"/>
      <c r="DB163" s="11"/>
      <c r="DC163" s="11"/>
      <c r="DD163" s="11"/>
      <c r="DE163" s="11"/>
      <c r="DF163" s="11"/>
      <c r="DG163" s="11"/>
      <c r="DH163" s="11"/>
      <c r="DI163" s="11"/>
      <c r="DJ163" s="11"/>
      <c r="DK163" s="11"/>
      <c r="DL163" s="11"/>
      <c r="DM163" s="11"/>
      <c r="DN163" s="11"/>
      <c r="DO163" s="11"/>
      <c r="DP163" s="11"/>
      <c r="DQ163" s="11"/>
      <c r="DR163" s="11"/>
      <c r="DS163" s="11"/>
      <c r="DT163" s="11"/>
      <c r="DU163" s="11"/>
      <c r="DV163" s="11"/>
      <c r="DW163" s="11"/>
      <c r="DX163" s="11"/>
      <c r="DY163" s="11"/>
      <c r="DZ163" s="11"/>
      <c r="EA163" s="11"/>
      <c r="EB163" s="11"/>
      <c r="EC163" s="11"/>
      <c r="ED163" s="11"/>
      <c r="EE163" s="11"/>
      <c r="EF163" s="11"/>
      <c r="EG163" s="11"/>
      <c r="EH163" s="11"/>
      <c r="EI163" s="11"/>
      <c r="EJ163" s="11"/>
      <c r="EK163" s="11"/>
      <c r="EL163" s="11"/>
      <c r="EM163" s="11"/>
      <c r="EN163" s="11"/>
      <c r="EO163" s="11"/>
      <c r="EP163" s="11"/>
      <c r="EQ163" s="11"/>
      <c r="ER163" s="11"/>
      <c r="ES163" s="11"/>
      <c r="ET163" s="11"/>
      <c r="EU163" s="11"/>
      <c r="EV163" s="11"/>
      <c r="EW163" s="11"/>
      <c r="EX163" s="11"/>
      <c r="EY163" s="11"/>
      <c r="EZ163" s="11"/>
      <c r="FA163" s="11"/>
      <c r="FB163" s="11"/>
      <c r="FC163" s="11"/>
      <c r="FD163" s="11"/>
      <c r="FE163" s="11"/>
      <c r="FF163" s="11"/>
      <c r="FG163" s="11"/>
      <c r="FH163" s="11"/>
      <c r="FI163" s="11"/>
      <c r="FJ163" s="11"/>
      <c r="FK163" s="11"/>
      <c r="FL163" s="11"/>
      <c r="FM163" s="11"/>
      <c r="FN163" s="11"/>
      <c r="FO163" s="11"/>
      <c r="FP163" s="11"/>
      <c r="FQ163" s="11"/>
      <c r="FR163" s="11"/>
      <c r="FS163" s="11"/>
      <c r="FT163" s="11"/>
      <c r="FU163" s="11"/>
      <c r="FV163" s="11"/>
      <c r="FW163" s="11"/>
      <c r="FX163" s="11"/>
      <c r="FY163" s="11"/>
      <c r="FZ163" s="11"/>
      <c r="GA163" s="11"/>
      <c r="GB163" s="11"/>
      <c r="GC163" s="11"/>
      <c r="GD163" s="11"/>
      <c r="GE163" s="11"/>
      <c r="GF163" s="11"/>
      <c r="GG163" s="11"/>
      <c r="GH163" s="11"/>
      <c r="GI163" s="11"/>
      <c r="GJ163" s="11"/>
      <c r="GK163" s="11"/>
      <c r="GL163" s="11"/>
      <c r="GM163" s="11"/>
      <c r="GN163" s="11"/>
      <c r="GO163" s="11"/>
      <c r="GP163" s="11"/>
      <c r="GQ163" s="11"/>
      <c r="GR163" s="11"/>
      <c r="GS163" s="11"/>
      <c r="GT163" s="11"/>
      <c r="GU163" s="11"/>
      <c r="GV163" s="11"/>
      <c r="GW163" s="11"/>
      <c r="GX163" s="11"/>
      <c r="GY163" s="11"/>
      <c r="GZ163" s="11"/>
      <c r="HA163" s="11"/>
      <c r="HB163" s="11"/>
      <c r="HC163" s="11"/>
      <c r="HD163" s="11"/>
      <c r="HE163" s="11"/>
      <c r="HF163" s="11"/>
      <c r="HG163" s="11"/>
      <c r="HH163" s="11"/>
      <c r="HI163" s="11"/>
      <c r="HJ163" s="11"/>
      <c r="HK163" s="11"/>
      <c r="HL163" s="11"/>
      <c r="HM163" s="11"/>
      <c r="HN163" s="11"/>
      <c r="HO163" s="11"/>
      <c r="HP163" s="11"/>
      <c r="HQ163" s="11"/>
      <c r="HR163" s="11"/>
      <c r="HS163" s="11"/>
      <c r="HT163" s="11"/>
      <c r="HU163" s="11"/>
      <c r="HV163" s="11"/>
      <c r="HW163" s="11"/>
      <c r="HX163" s="11"/>
      <c r="HY163" s="11"/>
      <c r="HZ163" s="11"/>
      <c r="IA163" s="11"/>
      <c r="IB163" s="11"/>
      <c r="IC163" s="11"/>
      <c r="ID163" s="11"/>
      <c r="IE163" s="11"/>
      <c r="IF163" s="11"/>
      <c r="IG163" s="11"/>
      <c r="IH163" s="11"/>
      <c r="II163" s="11"/>
      <c r="IJ163" s="11"/>
      <c r="IK163" s="11"/>
      <c r="IL163" s="11"/>
      <c r="IM163" s="11"/>
      <c r="IN163" s="11"/>
      <c r="IO163" s="11"/>
      <c r="IP163" s="11"/>
      <c r="IQ163" s="11"/>
      <c r="IR163" s="11"/>
      <c r="IS163" s="11"/>
      <c r="IT163" s="11"/>
      <c r="IU163" s="11"/>
      <c r="IV163" s="11"/>
      <c r="IW163" s="11"/>
    </row>
    <row r="164" s="152" customFormat="true" ht="74.25" hidden="false" customHeight="true" outlineLevel="0" collapsed="false">
      <c r="A164" s="268" t="s">
        <v>247</v>
      </c>
      <c r="B164" s="272"/>
      <c r="C164" s="269" t="s">
        <v>218</v>
      </c>
      <c r="D164" s="269" t="s">
        <v>25</v>
      </c>
      <c r="E164" s="269" t="s">
        <v>25</v>
      </c>
      <c r="F164" s="269" t="s">
        <v>25</v>
      </c>
      <c r="G164" s="31" t="s">
        <v>25</v>
      </c>
      <c r="H164" s="31" t="s">
        <v>25</v>
      </c>
      <c r="I164" s="263" t="s">
        <v>25</v>
      </c>
      <c r="J164" s="26"/>
      <c r="K164" s="27"/>
      <c r="L164" s="28"/>
      <c r="M164" s="29"/>
      <c r="N164" s="63"/>
      <c r="O164" s="11"/>
      <c r="P164" s="34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  <c r="BF164" s="11"/>
      <c r="BG164" s="11"/>
      <c r="BH164" s="11"/>
      <c r="BI164" s="11"/>
      <c r="BJ164" s="11"/>
      <c r="BK164" s="11"/>
      <c r="BL164" s="11"/>
      <c r="BM164" s="11"/>
      <c r="BN164" s="11"/>
      <c r="BO164" s="11"/>
      <c r="BP164" s="11"/>
      <c r="BQ164" s="11"/>
      <c r="BR164" s="11"/>
      <c r="BS164" s="11"/>
      <c r="BT164" s="11"/>
      <c r="BU164" s="11"/>
      <c r="BV164" s="11"/>
      <c r="BW164" s="11"/>
      <c r="BX164" s="11"/>
      <c r="BY164" s="11"/>
      <c r="BZ164" s="11"/>
      <c r="CA164" s="11"/>
      <c r="CB164" s="11"/>
      <c r="CC164" s="11"/>
      <c r="CD164" s="11"/>
      <c r="CE164" s="11"/>
      <c r="CF164" s="11"/>
      <c r="CG164" s="11"/>
      <c r="CH164" s="11"/>
      <c r="CI164" s="11"/>
      <c r="CJ164" s="11"/>
      <c r="CK164" s="11"/>
      <c r="CL164" s="11"/>
      <c r="CM164" s="11"/>
      <c r="CN164" s="11"/>
      <c r="CO164" s="11"/>
      <c r="CP164" s="11"/>
      <c r="CQ164" s="11"/>
      <c r="CR164" s="11"/>
      <c r="CS164" s="11"/>
      <c r="CT164" s="11"/>
      <c r="CU164" s="11"/>
      <c r="CV164" s="11"/>
      <c r="CW164" s="11"/>
      <c r="CX164" s="11"/>
      <c r="CY164" s="11"/>
      <c r="CZ164" s="11"/>
      <c r="DA164" s="11"/>
      <c r="DB164" s="11"/>
      <c r="DC164" s="11"/>
      <c r="DD164" s="11"/>
      <c r="DE164" s="11"/>
      <c r="DF164" s="11"/>
      <c r="DG164" s="11"/>
      <c r="DH164" s="11"/>
      <c r="DI164" s="11"/>
      <c r="DJ164" s="11"/>
      <c r="DK164" s="11"/>
      <c r="DL164" s="11"/>
      <c r="DM164" s="11"/>
      <c r="DN164" s="11"/>
      <c r="DO164" s="11"/>
      <c r="DP164" s="11"/>
      <c r="DQ164" s="11"/>
      <c r="DR164" s="11"/>
      <c r="DS164" s="11"/>
      <c r="DT164" s="11"/>
      <c r="DU164" s="11"/>
      <c r="DV164" s="11"/>
      <c r="DW164" s="11"/>
      <c r="DX164" s="11"/>
      <c r="DY164" s="11"/>
      <c r="DZ164" s="11"/>
      <c r="EA164" s="11"/>
      <c r="EB164" s="11"/>
      <c r="EC164" s="11"/>
      <c r="ED164" s="11"/>
      <c r="EE164" s="11"/>
      <c r="EF164" s="11"/>
      <c r="EG164" s="11"/>
      <c r="EH164" s="11"/>
      <c r="EI164" s="11"/>
      <c r="EJ164" s="11"/>
      <c r="EK164" s="11"/>
      <c r="EL164" s="11"/>
      <c r="EM164" s="11"/>
      <c r="EN164" s="11"/>
      <c r="EO164" s="11"/>
      <c r="EP164" s="11"/>
      <c r="EQ164" s="11"/>
      <c r="ER164" s="11"/>
      <c r="ES164" s="11"/>
      <c r="ET164" s="11"/>
      <c r="EU164" s="11"/>
      <c r="EV164" s="11"/>
      <c r="EW164" s="11"/>
      <c r="EX164" s="11"/>
      <c r="EY164" s="11"/>
      <c r="EZ164" s="11"/>
      <c r="FA164" s="11"/>
      <c r="FB164" s="11"/>
      <c r="FC164" s="11"/>
      <c r="FD164" s="11"/>
      <c r="FE164" s="11"/>
      <c r="FF164" s="11"/>
      <c r="FG164" s="11"/>
      <c r="FH164" s="11"/>
      <c r="FI164" s="11"/>
      <c r="FJ164" s="11"/>
      <c r="FK164" s="11"/>
      <c r="FL164" s="11"/>
      <c r="FM164" s="11"/>
      <c r="FN164" s="11"/>
      <c r="FO164" s="11"/>
      <c r="FP164" s="11"/>
      <c r="FQ164" s="11"/>
      <c r="FR164" s="11"/>
      <c r="FS164" s="11"/>
      <c r="FT164" s="11"/>
      <c r="FU164" s="11"/>
      <c r="FV164" s="11"/>
      <c r="FW164" s="11"/>
      <c r="FX164" s="11"/>
      <c r="FY164" s="11"/>
      <c r="FZ164" s="11"/>
      <c r="GA164" s="11"/>
      <c r="GB164" s="11"/>
      <c r="GC164" s="11"/>
      <c r="GD164" s="11"/>
      <c r="GE164" s="11"/>
      <c r="GF164" s="11"/>
      <c r="GG164" s="11"/>
      <c r="GH164" s="11"/>
      <c r="GI164" s="11"/>
      <c r="GJ164" s="11"/>
      <c r="GK164" s="11"/>
      <c r="GL164" s="11"/>
      <c r="GM164" s="11"/>
      <c r="GN164" s="11"/>
      <c r="GO164" s="11"/>
      <c r="GP164" s="11"/>
      <c r="GQ164" s="11"/>
      <c r="GR164" s="11"/>
      <c r="GS164" s="11"/>
      <c r="GT164" s="11"/>
      <c r="GU164" s="11"/>
      <c r="GV164" s="11"/>
      <c r="GW164" s="11"/>
      <c r="GX164" s="11"/>
      <c r="GY164" s="11"/>
      <c r="GZ164" s="11"/>
      <c r="HA164" s="11"/>
      <c r="HB164" s="11"/>
      <c r="HC164" s="11"/>
      <c r="HD164" s="11"/>
      <c r="HE164" s="11"/>
      <c r="HF164" s="11"/>
      <c r="HG164" s="11"/>
      <c r="HH164" s="11"/>
      <c r="HI164" s="11"/>
      <c r="HJ164" s="11"/>
      <c r="HK164" s="11"/>
      <c r="HL164" s="11"/>
      <c r="HM164" s="11"/>
      <c r="HN164" s="11"/>
      <c r="HO164" s="11"/>
      <c r="HP164" s="11"/>
      <c r="HQ164" s="11"/>
      <c r="HR164" s="11"/>
      <c r="HS164" s="11"/>
      <c r="HT164" s="11"/>
      <c r="HU164" s="11"/>
      <c r="HV164" s="11"/>
      <c r="HW164" s="11"/>
      <c r="HX164" s="11"/>
      <c r="HY164" s="11"/>
      <c r="HZ164" s="11"/>
      <c r="IA164" s="11"/>
      <c r="IB164" s="11"/>
      <c r="IC164" s="11"/>
      <c r="ID164" s="11"/>
      <c r="IE164" s="11"/>
      <c r="IF164" s="11"/>
      <c r="IG164" s="11"/>
      <c r="IH164" s="11"/>
      <c r="II164" s="11"/>
      <c r="IJ164" s="11"/>
      <c r="IK164" s="11"/>
      <c r="IL164" s="11"/>
      <c r="IM164" s="11"/>
      <c r="IN164" s="11"/>
      <c r="IO164" s="11"/>
      <c r="IP164" s="11"/>
      <c r="IQ164" s="11"/>
      <c r="IR164" s="11"/>
      <c r="IS164" s="11"/>
      <c r="IT164" s="11"/>
      <c r="IU164" s="11"/>
      <c r="IV164" s="11"/>
      <c r="IW164" s="11"/>
    </row>
    <row r="165" s="152" customFormat="true" ht="15" hidden="false" customHeight="true" outlineLevel="0" collapsed="false">
      <c r="A165" s="254" t="s">
        <v>248</v>
      </c>
      <c r="B165" s="254"/>
      <c r="C165" s="255" t="s">
        <v>216</v>
      </c>
      <c r="D165" s="256" t="s">
        <v>24</v>
      </c>
      <c r="E165" s="256"/>
      <c r="F165" s="259"/>
      <c r="G165" s="257" t="s">
        <v>26</v>
      </c>
      <c r="H165" s="257"/>
      <c r="I165" s="258"/>
      <c r="J165" s="104" t="n">
        <f aca="false">J166+J167+J168+J169</f>
        <v>0</v>
      </c>
      <c r="K165" s="105" t="n">
        <f aca="false">K166+K167+K168+K169</f>
        <v>0</v>
      </c>
      <c r="L165" s="106" t="n">
        <f aca="false">L166+L167+L168+L169</f>
        <v>0</v>
      </c>
      <c r="M165" s="107" t="n">
        <f aca="false">M166+M167+M168+M169</f>
        <v>0</v>
      </c>
      <c r="N165" s="50"/>
      <c r="O165" s="11"/>
      <c r="P165" s="34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  <c r="BH165" s="11"/>
      <c r="BI165" s="11"/>
      <c r="BJ165" s="11"/>
      <c r="BK165" s="11"/>
      <c r="BL165" s="11"/>
      <c r="BM165" s="11"/>
      <c r="BN165" s="11"/>
      <c r="BO165" s="11"/>
      <c r="BP165" s="11"/>
      <c r="BQ165" s="11"/>
      <c r="BR165" s="11"/>
      <c r="BS165" s="11"/>
      <c r="BT165" s="11"/>
      <c r="BU165" s="11"/>
      <c r="BV165" s="11"/>
      <c r="BW165" s="11"/>
      <c r="BX165" s="11"/>
      <c r="BY165" s="11"/>
      <c r="BZ165" s="11"/>
      <c r="CA165" s="11"/>
      <c r="CB165" s="11"/>
      <c r="CC165" s="11"/>
      <c r="CD165" s="11"/>
      <c r="CE165" s="11"/>
      <c r="CF165" s="11"/>
      <c r="CG165" s="11"/>
      <c r="CH165" s="11"/>
      <c r="CI165" s="11"/>
      <c r="CJ165" s="11"/>
      <c r="CK165" s="11"/>
      <c r="CL165" s="11"/>
      <c r="CM165" s="11"/>
      <c r="CN165" s="11"/>
      <c r="CO165" s="11"/>
      <c r="CP165" s="11"/>
      <c r="CQ165" s="11"/>
      <c r="CR165" s="11"/>
      <c r="CS165" s="11"/>
      <c r="CT165" s="11"/>
      <c r="CU165" s="11"/>
      <c r="CV165" s="11"/>
      <c r="CW165" s="11"/>
      <c r="CX165" s="11"/>
      <c r="CY165" s="11"/>
      <c r="CZ165" s="11"/>
      <c r="DA165" s="11"/>
      <c r="DB165" s="11"/>
      <c r="DC165" s="11"/>
      <c r="DD165" s="11"/>
      <c r="DE165" s="11"/>
      <c r="DF165" s="11"/>
      <c r="DG165" s="11"/>
      <c r="DH165" s="11"/>
      <c r="DI165" s="11"/>
      <c r="DJ165" s="11"/>
      <c r="DK165" s="11"/>
      <c r="DL165" s="11"/>
      <c r="DM165" s="11"/>
      <c r="DN165" s="11"/>
      <c r="DO165" s="11"/>
      <c r="DP165" s="11"/>
      <c r="DQ165" s="11"/>
      <c r="DR165" s="11"/>
      <c r="DS165" s="11"/>
      <c r="DT165" s="11"/>
      <c r="DU165" s="11"/>
      <c r="DV165" s="11"/>
      <c r="DW165" s="11"/>
      <c r="DX165" s="11"/>
      <c r="DY165" s="11"/>
      <c r="DZ165" s="11"/>
      <c r="EA165" s="11"/>
      <c r="EB165" s="11"/>
      <c r="EC165" s="11"/>
      <c r="ED165" s="11"/>
      <c r="EE165" s="11"/>
      <c r="EF165" s="11"/>
      <c r="EG165" s="11"/>
      <c r="EH165" s="11"/>
      <c r="EI165" s="11"/>
      <c r="EJ165" s="11"/>
      <c r="EK165" s="11"/>
      <c r="EL165" s="11"/>
      <c r="EM165" s="11"/>
      <c r="EN165" s="11"/>
      <c r="EO165" s="11"/>
      <c r="EP165" s="11"/>
      <c r="EQ165" s="11"/>
      <c r="ER165" s="11"/>
      <c r="ES165" s="11"/>
      <c r="ET165" s="11"/>
      <c r="EU165" s="11"/>
      <c r="EV165" s="11"/>
      <c r="EW165" s="11"/>
      <c r="EX165" s="11"/>
      <c r="EY165" s="11"/>
      <c r="EZ165" s="11"/>
      <c r="FA165" s="11"/>
      <c r="FB165" s="11"/>
      <c r="FC165" s="11"/>
      <c r="FD165" s="11"/>
      <c r="FE165" s="11"/>
      <c r="FF165" s="11"/>
      <c r="FG165" s="11"/>
      <c r="FH165" s="11"/>
      <c r="FI165" s="11"/>
      <c r="FJ165" s="11"/>
      <c r="FK165" s="11"/>
      <c r="FL165" s="11"/>
      <c r="FM165" s="11"/>
      <c r="FN165" s="11"/>
      <c r="FO165" s="11"/>
      <c r="FP165" s="11"/>
      <c r="FQ165" s="11"/>
      <c r="FR165" s="11"/>
      <c r="FS165" s="11"/>
      <c r="FT165" s="11"/>
      <c r="FU165" s="11"/>
      <c r="FV165" s="11"/>
      <c r="FW165" s="11"/>
      <c r="FX165" s="11"/>
      <c r="FY165" s="11"/>
      <c r="FZ165" s="11"/>
      <c r="GA165" s="11"/>
      <c r="GB165" s="11"/>
      <c r="GC165" s="11"/>
      <c r="GD165" s="11"/>
      <c r="GE165" s="11"/>
      <c r="GF165" s="11"/>
      <c r="GG165" s="11"/>
      <c r="GH165" s="11"/>
      <c r="GI165" s="11"/>
      <c r="GJ165" s="11"/>
      <c r="GK165" s="11"/>
      <c r="GL165" s="11"/>
      <c r="GM165" s="11"/>
      <c r="GN165" s="11"/>
      <c r="GO165" s="11"/>
      <c r="GP165" s="11"/>
      <c r="GQ165" s="11"/>
      <c r="GR165" s="11"/>
      <c r="GS165" s="11"/>
      <c r="GT165" s="11"/>
      <c r="GU165" s="11"/>
      <c r="GV165" s="11"/>
      <c r="GW165" s="11"/>
      <c r="GX165" s="11"/>
      <c r="GY165" s="11"/>
      <c r="GZ165" s="11"/>
      <c r="HA165" s="11"/>
      <c r="HB165" s="11"/>
      <c r="HC165" s="11"/>
      <c r="HD165" s="11"/>
      <c r="HE165" s="11"/>
      <c r="HF165" s="11"/>
      <c r="HG165" s="11"/>
      <c r="HH165" s="11"/>
      <c r="HI165" s="11"/>
      <c r="HJ165" s="11"/>
      <c r="HK165" s="11"/>
      <c r="HL165" s="11"/>
      <c r="HM165" s="11"/>
      <c r="HN165" s="11"/>
      <c r="HO165" s="11"/>
      <c r="HP165" s="11"/>
      <c r="HQ165" s="11"/>
      <c r="HR165" s="11"/>
      <c r="HS165" s="11"/>
      <c r="HT165" s="11"/>
      <c r="HU165" s="11"/>
      <c r="HV165" s="11"/>
      <c r="HW165" s="11"/>
      <c r="HX165" s="11"/>
      <c r="HY165" s="11"/>
      <c r="HZ165" s="11"/>
      <c r="IA165" s="11"/>
      <c r="IB165" s="11"/>
      <c r="IC165" s="11"/>
      <c r="ID165" s="11"/>
      <c r="IE165" s="11"/>
      <c r="IF165" s="11"/>
      <c r="IG165" s="11"/>
      <c r="IH165" s="11"/>
      <c r="II165" s="11"/>
      <c r="IJ165" s="11"/>
      <c r="IK165" s="11"/>
      <c r="IL165" s="11"/>
      <c r="IM165" s="11"/>
      <c r="IN165" s="11"/>
      <c r="IO165" s="11"/>
      <c r="IP165" s="11"/>
      <c r="IQ165" s="11"/>
      <c r="IR165" s="11"/>
      <c r="IS165" s="11"/>
      <c r="IT165" s="11"/>
      <c r="IU165" s="11"/>
      <c r="IV165" s="11"/>
      <c r="IW165" s="11"/>
    </row>
    <row r="166" s="152" customFormat="true" ht="15" hidden="false" customHeight="true" outlineLevel="0" collapsed="false">
      <c r="A166" s="254"/>
      <c r="B166" s="254"/>
      <c r="C166" s="255"/>
      <c r="D166" s="256"/>
      <c r="E166" s="256"/>
      <c r="F166" s="259"/>
      <c r="G166" s="257" t="s">
        <v>27</v>
      </c>
      <c r="H166" s="257"/>
      <c r="I166" s="258"/>
      <c r="J166" s="26" t="n">
        <v>0</v>
      </c>
      <c r="K166" s="47"/>
      <c r="L166" s="48" t="n">
        <v>0</v>
      </c>
      <c r="M166" s="49"/>
      <c r="N166" s="50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  <c r="BH166" s="11"/>
      <c r="BI166" s="11"/>
      <c r="BJ166" s="11"/>
      <c r="BK166" s="11"/>
      <c r="BL166" s="11"/>
      <c r="BM166" s="11"/>
      <c r="BN166" s="11"/>
      <c r="BO166" s="11"/>
      <c r="BP166" s="11"/>
      <c r="BQ166" s="11"/>
      <c r="BR166" s="11"/>
      <c r="BS166" s="11"/>
      <c r="BT166" s="11"/>
      <c r="BU166" s="11"/>
      <c r="BV166" s="11"/>
      <c r="BW166" s="11"/>
      <c r="BX166" s="11"/>
      <c r="BY166" s="11"/>
      <c r="BZ166" s="11"/>
      <c r="CA166" s="11"/>
      <c r="CB166" s="11"/>
      <c r="CC166" s="11"/>
      <c r="CD166" s="11"/>
      <c r="CE166" s="11"/>
      <c r="CF166" s="11"/>
      <c r="CG166" s="11"/>
      <c r="CH166" s="11"/>
      <c r="CI166" s="11"/>
      <c r="CJ166" s="11"/>
      <c r="CK166" s="11"/>
      <c r="CL166" s="11"/>
      <c r="CM166" s="11"/>
      <c r="CN166" s="11"/>
      <c r="CO166" s="11"/>
      <c r="CP166" s="11"/>
      <c r="CQ166" s="11"/>
      <c r="CR166" s="11"/>
      <c r="CS166" s="11"/>
      <c r="CT166" s="11"/>
      <c r="CU166" s="11"/>
      <c r="CV166" s="11"/>
      <c r="CW166" s="11"/>
      <c r="CX166" s="11"/>
      <c r="CY166" s="11"/>
      <c r="CZ166" s="11"/>
      <c r="DA166" s="11"/>
      <c r="DB166" s="11"/>
      <c r="DC166" s="11"/>
      <c r="DD166" s="11"/>
      <c r="DE166" s="11"/>
      <c r="DF166" s="11"/>
      <c r="DG166" s="11"/>
      <c r="DH166" s="11"/>
      <c r="DI166" s="11"/>
      <c r="DJ166" s="11"/>
      <c r="DK166" s="11"/>
      <c r="DL166" s="11"/>
      <c r="DM166" s="11"/>
      <c r="DN166" s="11"/>
      <c r="DO166" s="11"/>
      <c r="DP166" s="11"/>
      <c r="DQ166" s="11"/>
      <c r="DR166" s="11"/>
      <c r="DS166" s="11"/>
      <c r="DT166" s="11"/>
      <c r="DU166" s="11"/>
      <c r="DV166" s="11"/>
      <c r="DW166" s="11"/>
      <c r="DX166" s="11"/>
      <c r="DY166" s="11"/>
      <c r="DZ166" s="11"/>
      <c r="EA166" s="11"/>
      <c r="EB166" s="11"/>
      <c r="EC166" s="11"/>
      <c r="ED166" s="11"/>
      <c r="EE166" s="11"/>
      <c r="EF166" s="11"/>
      <c r="EG166" s="11"/>
      <c r="EH166" s="11"/>
      <c r="EI166" s="11"/>
      <c r="EJ166" s="11"/>
      <c r="EK166" s="11"/>
      <c r="EL166" s="11"/>
      <c r="EM166" s="11"/>
      <c r="EN166" s="11"/>
      <c r="EO166" s="11"/>
      <c r="EP166" s="11"/>
      <c r="EQ166" s="11"/>
      <c r="ER166" s="11"/>
      <c r="ES166" s="11"/>
      <c r="ET166" s="11"/>
      <c r="EU166" s="11"/>
      <c r="EV166" s="11"/>
      <c r="EW166" s="11"/>
      <c r="EX166" s="11"/>
      <c r="EY166" s="11"/>
      <c r="EZ166" s="11"/>
      <c r="FA166" s="11"/>
      <c r="FB166" s="11"/>
      <c r="FC166" s="11"/>
      <c r="FD166" s="11"/>
      <c r="FE166" s="11"/>
      <c r="FF166" s="11"/>
      <c r="FG166" s="11"/>
      <c r="FH166" s="11"/>
      <c r="FI166" s="11"/>
      <c r="FJ166" s="11"/>
      <c r="FK166" s="11"/>
      <c r="FL166" s="11"/>
      <c r="FM166" s="11"/>
      <c r="FN166" s="11"/>
      <c r="FO166" s="11"/>
      <c r="FP166" s="11"/>
      <c r="FQ166" s="11"/>
      <c r="FR166" s="11"/>
      <c r="FS166" s="11"/>
      <c r="FT166" s="11"/>
      <c r="FU166" s="11"/>
      <c r="FV166" s="11"/>
      <c r="FW166" s="11"/>
      <c r="FX166" s="11"/>
      <c r="FY166" s="11"/>
      <c r="FZ166" s="11"/>
      <c r="GA166" s="11"/>
      <c r="GB166" s="11"/>
      <c r="GC166" s="11"/>
      <c r="GD166" s="11"/>
      <c r="GE166" s="11"/>
      <c r="GF166" s="11"/>
      <c r="GG166" s="11"/>
      <c r="GH166" s="11"/>
      <c r="GI166" s="11"/>
      <c r="GJ166" s="11"/>
      <c r="GK166" s="11"/>
      <c r="GL166" s="11"/>
      <c r="GM166" s="11"/>
      <c r="GN166" s="11"/>
      <c r="GO166" s="11"/>
      <c r="GP166" s="11"/>
      <c r="GQ166" s="11"/>
      <c r="GR166" s="11"/>
      <c r="GS166" s="11"/>
      <c r="GT166" s="11"/>
      <c r="GU166" s="11"/>
      <c r="GV166" s="11"/>
      <c r="GW166" s="11"/>
      <c r="GX166" s="11"/>
      <c r="GY166" s="11"/>
      <c r="GZ166" s="11"/>
      <c r="HA166" s="11"/>
      <c r="HB166" s="11"/>
      <c r="HC166" s="11"/>
      <c r="HD166" s="11"/>
      <c r="HE166" s="11"/>
      <c r="HF166" s="11"/>
      <c r="HG166" s="11"/>
      <c r="HH166" s="11"/>
      <c r="HI166" s="11"/>
      <c r="HJ166" s="11"/>
      <c r="HK166" s="11"/>
      <c r="HL166" s="11"/>
      <c r="HM166" s="11"/>
      <c r="HN166" s="11"/>
      <c r="HO166" s="11"/>
      <c r="HP166" s="11"/>
      <c r="HQ166" s="11"/>
      <c r="HR166" s="11"/>
      <c r="HS166" s="11"/>
      <c r="HT166" s="11"/>
      <c r="HU166" s="11"/>
      <c r="HV166" s="11"/>
      <c r="HW166" s="11"/>
      <c r="HX166" s="11"/>
      <c r="HY166" s="11"/>
      <c r="HZ166" s="11"/>
      <c r="IA166" s="11"/>
      <c r="IB166" s="11"/>
      <c r="IC166" s="11"/>
      <c r="ID166" s="11"/>
      <c r="IE166" s="11"/>
      <c r="IF166" s="11"/>
      <c r="IG166" s="11"/>
      <c r="IH166" s="11"/>
      <c r="II166" s="11"/>
      <c r="IJ166" s="11"/>
      <c r="IK166" s="11"/>
      <c r="IL166" s="11"/>
      <c r="IM166" s="11"/>
      <c r="IN166" s="11"/>
      <c r="IO166" s="11"/>
      <c r="IP166" s="11"/>
      <c r="IQ166" s="11"/>
      <c r="IR166" s="11"/>
      <c r="IS166" s="11"/>
      <c r="IT166" s="11"/>
      <c r="IU166" s="11"/>
      <c r="IV166" s="11"/>
      <c r="IW166" s="11"/>
    </row>
    <row r="167" s="152" customFormat="true" ht="15.75" hidden="false" customHeight="false" outlineLevel="0" collapsed="false">
      <c r="A167" s="254"/>
      <c r="B167" s="254"/>
      <c r="C167" s="255"/>
      <c r="D167" s="256" t="s">
        <v>28</v>
      </c>
      <c r="E167" s="256"/>
      <c r="F167" s="259"/>
      <c r="G167" s="257" t="s">
        <v>29</v>
      </c>
      <c r="H167" s="257"/>
      <c r="I167" s="258"/>
      <c r="J167" s="26" t="n">
        <v>0</v>
      </c>
      <c r="K167" s="47"/>
      <c r="L167" s="48" t="n">
        <v>0</v>
      </c>
      <c r="M167" s="49"/>
      <c r="N167" s="50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  <c r="BF167" s="11"/>
      <c r="BG167" s="11"/>
      <c r="BH167" s="11"/>
      <c r="BI167" s="11"/>
      <c r="BJ167" s="11"/>
      <c r="BK167" s="11"/>
      <c r="BL167" s="11"/>
      <c r="BM167" s="11"/>
      <c r="BN167" s="11"/>
      <c r="BO167" s="11"/>
      <c r="BP167" s="11"/>
      <c r="BQ167" s="11"/>
      <c r="BR167" s="11"/>
      <c r="BS167" s="11"/>
      <c r="BT167" s="11"/>
      <c r="BU167" s="11"/>
      <c r="BV167" s="11"/>
      <c r="BW167" s="11"/>
      <c r="BX167" s="11"/>
      <c r="BY167" s="11"/>
      <c r="BZ167" s="11"/>
      <c r="CA167" s="11"/>
      <c r="CB167" s="11"/>
      <c r="CC167" s="11"/>
      <c r="CD167" s="11"/>
      <c r="CE167" s="11"/>
      <c r="CF167" s="11"/>
      <c r="CG167" s="11"/>
      <c r="CH167" s="11"/>
      <c r="CI167" s="11"/>
      <c r="CJ167" s="11"/>
      <c r="CK167" s="11"/>
      <c r="CL167" s="11"/>
      <c r="CM167" s="11"/>
      <c r="CN167" s="11"/>
      <c r="CO167" s="11"/>
      <c r="CP167" s="11"/>
      <c r="CQ167" s="11"/>
      <c r="CR167" s="11"/>
      <c r="CS167" s="11"/>
      <c r="CT167" s="11"/>
      <c r="CU167" s="11"/>
      <c r="CV167" s="11"/>
      <c r="CW167" s="11"/>
      <c r="CX167" s="11"/>
      <c r="CY167" s="11"/>
      <c r="CZ167" s="11"/>
      <c r="DA167" s="11"/>
      <c r="DB167" s="11"/>
      <c r="DC167" s="11"/>
      <c r="DD167" s="11"/>
      <c r="DE167" s="11"/>
      <c r="DF167" s="11"/>
      <c r="DG167" s="11"/>
      <c r="DH167" s="11"/>
      <c r="DI167" s="11"/>
      <c r="DJ167" s="11"/>
      <c r="DK167" s="11"/>
      <c r="DL167" s="11"/>
      <c r="DM167" s="11"/>
      <c r="DN167" s="11"/>
      <c r="DO167" s="11"/>
      <c r="DP167" s="11"/>
      <c r="DQ167" s="11"/>
      <c r="DR167" s="11"/>
      <c r="DS167" s="11"/>
      <c r="DT167" s="11"/>
      <c r="DU167" s="11"/>
      <c r="DV167" s="11"/>
      <c r="DW167" s="11"/>
      <c r="DX167" s="11"/>
      <c r="DY167" s="11"/>
      <c r="DZ167" s="11"/>
      <c r="EA167" s="11"/>
      <c r="EB167" s="11"/>
      <c r="EC167" s="11"/>
      <c r="ED167" s="11"/>
      <c r="EE167" s="11"/>
      <c r="EF167" s="11"/>
      <c r="EG167" s="11"/>
      <c r="EH167" s="11"/>
      <c r="EI167" s="11"/>
      <c r="EJ167" s="11"/>
      <c r="EK167" s="11"/>
      <c r="EL167" s="11"/>
      <c r="EM167" s="11"/>
      <c r="EN167" s="11"/>
      <c r="EO167" s="11"/>
      <c r="EP167" s="11"/>
      <c r="EQ167" s="11"/>
      <c r="ER167" s="11"/>
      <c r="ES167" s="11"/>
      <c r="ET167" s="11"/>
      <c r="EU167" s="11"/>
      <c r="EV167" s="11"/>
      <c r="EW167" s="11"/>
      <c r="EX167" s="11"/>
      <c r="EY167" s="11"/>
      <c r="EZ167" s="11"/>
      <c r="FA167" s="11"/>
      <c r="FB167" s="11"/>
      <c r="FC167" s="11"/>
      <c r="FD167" s="11"/>
      <c r="FE167" s="11"/>
      <c r="FF167" s="11"/>
      <c r="FG167" s="11"/>
      <c r="FH167" s="11"/>
      <c r="FI167" s="11"/>
      <c r="FJ167" s="11"/>
      <c r="FK167" s="11"/>
      <c r="FL167" s="11"/>
      <c r="FM167" s="11"/>
      <c r="FN167" s="11"/>
      <c r="FO167" s="11"/>
      <c r="FP167" s="11"/>
      <c r="FQ167" s="11"/>
      <c r="FR167" s="11"/>
      <c r="FS167" s="11"/>
      <c r="FT167" s="11"/>
      <c r="FU167" s="11"/>
      <c r="FV167" s="11"/>
      <c r="FW167" s="11"/>
      <c r="FX167" s="11"/>
      <c r="FY167" s="11"/>
      <c r="FZ167" s="11"/>
      <c r="GA167" s="11"/>
      <c r="GB167" s="11"/>
      <c r="GC167" s="11"/>
      <c r="GD167" s="11"/>
      <c r="GE167" s="11"/>
      <c r="GF167" s="11"/>
      <c r="GG167" s="11"/>
      <c r="GH167" s="11"/>
      <c r="GI167" s="11"/>
      <c r="GJ167" s="11"/>
      <c r="GK167" s="11"/>
      <c r="GL167" s="11"/>
      <c r="GM167" s="11"/>
      <c r="GN167" s="11"/>
      <c r="GO167" s="11"/>
      <c r="GP167" s="11"/>
      <c r="GQ167" s="11"/>
      <c r="GR167" s="11"/>
      <c r="GS167" s="11"/>
      <c r="GT167" s="11"/>
      <c r="GU167" s="11"/>
      <c r="GV167" s="11"/>
      <c r="GW167" s="11"/>
      <c r="GX167" s="11"/>
      <c r="GY167" s="11"/>
      <c r="GZ167" s="11"/>
      <c r="HA167" s="11"/>
      <c r="HB167" s="11"/>
      <c r="HC167" s="11"/>
      <c r="HD167" s="11"/>
      <c r="HE167" s="11"/>
      <c r="HF167" s="11"/>
      <c r="HG167" s="11"/>
      <c r="HH167" s="11"/>
      <c r="HI167" s="11"/>
      <c r="HJ167" s="11"/>
      <c r="HK167" s="11"/>
      <c r="HL167" s="11"/>
      <c r="HM167" s="11"/>
      <c r="HN167" s="11"/>
      <c r="HO167" s="11"/>
      <c r="HP167" s="11"/>
      <c r="HQ167" s="11"/>
      <c r="HR167" s="11"/>
      <c r="HS167" s="11"/>
      <c r="HT167" s="11"/>
      <c r="HU167" s="11"/>
      <c r="HV167" s="11"/>
      <c r="HW167" s="11"/>
      <c r="HX167" s="11"/>
      <c r="HY167" s="11"/>
      <c r="HZ167" s="11"/>
      <c r="IA167" s="11"/>
      <c r="IB167" s="11"/>
      <c r="IC167" s="11"/>
      <c r="ID167" s="11"/>
      <c r="IE167" s="11"/>
      <c r="IF167" s="11"/>
      <c r="IG167" s="11"/>
      <c r="IH167" s="11"/>
      <c r="II167" s="11"/>
      <c r="IJ167" s="11"/>
      <c r="IK167" s="11"/>
      <c r="IL167" s="11"/>
      <c r="IM167" s="11"/>
      <c r="IN167" s="11"/>
      <c r="IO167" s="11"/>
      <c r="IP167" s="11"/>
      <c r="IQ167" s="11"/>
      <c r="IR167" s="11"/>
      <c r="IS167" s="11"/>
      <c r="IT167" s="11"/>
      <c r="IU167" s="11"/>
      <c r="IV167" s="11"/>
      <c r="IW167" s="11"/>
    </row>
    <row r="168" s="152" customFormat="true" ht="15.75" hidden="false" customHeight="true" outlineLevel="0" collapsed="false">
      <c r="A168" s="254"/>
      <c r="B168" s="254"/>
      <c r="C168" s="255"/>
      <c r="D168" s="256" t="s">
        <v>30</v>
      </c>
      <c r="E168" s="256"/>
      <c r="F168" s="259"/>
      <c r="G168" s="257" t="s">
        <v>30</v>
      </c>
      <c r="H168" s="257"/>
      <c r="I168" s="258"/>
      <c r="J168" s="26" t="n">
        <v>0</v>
      </c>
      <c r="K168" s="47" t="n">
        <f aca="false">K173</f>
        <v>0</v>
      </c>
      <c r="L168" s="48" t="n">
        <v>0</v>
      </c>
      <c r="M168" s="49"/>
      <c r="N168" s="50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  <c r="BH168" s="11"/>
      <c r="BI168" s="11"/>
      <c r="BJ168" s="11"/>
      <c r="BK168" s="11"/>
      <c r="BL168" s="11"/>
      <c r="BM168" s="11"/>
      <c r="BN168" s="11"/>
      <c r="BO168" s="11"/>
      <c r="BP168" s="11"/>
      <c r="BQ168" s="11"/>
      <c r="BR168" s="11"/>
      <c r="BS168" s="11"/>
      <c r="BT168" s="11"/>
      <c r="BU168" s="11"/>
      <c r="BV168" s="11"/>
      <c r="BW168" s="11"/>
      <c r="BX168" s="11"/>
      <c r="BY168" s="11"/>
      <c r="BZ168" s="11"/>
      <c r="CA168" s="11"/>
      <c r="CB168" s="11"/>
      <c r="CC168" s="11"/>
      <c r="CD168" s="11"/>
      <c r="CE168" s="11"/>
      <c r="CF168" s="11"/>
      <c r="CG168" s="11"/>
      <c r="CH168" s="11"/>
      <c r="CI168" s="11"/>
      <c r="CJ168" s="11"/>
      <c r="CK168" s="11"/>
      <c r="CL168" s="11"/>
      <c r="CM168" s="11"/>
      <c r="CN168" s="11"/>
      <c r="CO168" s="11"/>
      <c r="CP168" s="11"/>
      <c r="CQ168" s="11"/>
      <c r="CR168" s="11"/>
      <c r="CS168" s="11"/>
      <c r="CT168" s="11"/>
      <c r="CU168" s="11"/>
      <c r="CV168" s="11"/>
      <c r="CW168" s="11"/>
      <c r="CX168" s="11"/>
      <c r="CY168" s="11"/>
      <c r="CZ168" s="11"/>
      <c r="DA168" s="11"/>
      <c r="DB168" s="11"/>
      <c r="DC168" s="11"/>
      <c r="DD168" s="11"/>
      <c r="DE168" s="11"/>
      <c r="DF168" s="11"/>
      <c r="DG168" s="11"/>
      <c r="DH168" s="11"/>
      <c r="DI168" s="11"/>
      <c r="DJ168" s="11"/>
      <c r="DK168" s="11"/>
      <c r="DL168" s="11"/>
      <c r="DM168" s="11"/>
      <c r="DN168" s="11"/>
      <c r="DO168" s="11"/>
      <c r="DP168" s="11"/>
      <c r="DQ168" s="11"/>
      <c r="DR168" s="11"/>
      <c r="DS168" s="11"/>
      <c r="DT168" s="11"/>
      <c r="DU168" s="11"/>
      <c r="DV168" s="11"/>
      <c r="DW168" s="11"/>
      <c r="DX168" s="11"/>
      <c r="DY168" s="11"/>
      <c r="DZ168" s="11"/>
      <c r="EA168" s="11"/>
      <c r="EB168" s="11"/>
      <c r="EC168" s="11"/>
      <c r="ED168" s="11"/>
      <c r="EE168" s="11"/>
      <c r="EF168" s="11"/>
      <c r="EG168" s="11"/>
      <c r="EH168" s="11"/>
      <c r="EI168" s="11"/>
      <c r="EJ168" s="11"/>
      <c r="EK168" s="11"/>
      <c r="EL168" s="11"/>
      <c r="EM168" s="11"/>
      <c r="EN168" s="11"/>
      <c r="EO168" s="11"/>
      <c r="EP168" s="11"/>
      <c r="EQ168" s="11"/>
      <c r="ER168" s="11"/>
      <c r="ES168" s="11"/>
      <c r="ET168" s="11"/>
      <c r="EU168" s="11"/>
      <c r="EV168" s="11"/>
      <c r="EW168" s="11"/>
      <c r="EX168" s="11"/>
      <c r="EY168" s="11"/>
      <c r="EZ168" s="11"/>
      <c r="FA168" s="11"/>
      <c r="FB168" s="11"/>
      <c r="FC168" s="11"/>
      <c r="FD168" s="11"/>
      <c r="FE168" s="11"/>
      <c r="FF168" s="11"/>
      <c r="FG168" s="11"/>
      <c r="FH168" s="11"/>
      <c r="FI168" s="11"/>
      <c r="FJ168" s="11"/>
      <c r="FK168" s="11"/>
      <c r="FL168" s="11"/>
      <c r="FM168" s="11"/>
      <c r="FN168" s="11"/>
      <c r="FO168" s="11"/>
      <c r="FP168" s="11"/>
      <c r="FQ168" s="11"/>
      <c r="FR168" s="11"/>
      <c r="FS168" s="11"/>
      <c r="FT168" s="11"/>
      <c r="FU168" s="11"/>
      <c r="FV168" s="11"/>
      <c r="FW168" s="11"/>
      <c r="FX168" s="11"/>
      <c r="FY168" s="11"/>
      <c r="FZ168" s="11"/>
      <c r="GA168" s="11"/>
      <c r="GB168" s="11"/>
      <c r="GC168" s="11"/>
      <c r="GD168" s="11"/>
      <c r="GE168" s="11"/>
      <c r="GF168" s="11"/>
      <c r="GG168" s="11"/>
      <c r="GH168" s="11"/>
      <c r="GI168" s="11"/>
      <c r="GJ168" s="11"/>
      <c r="GK168" s="11"/>
      <c r="GL168" s="11"/>
      <c r="GM168" s="11"/>
      <c r="GN168" s="11"/>
      <c r="GO168" s="11"/>
      <c r="GP168" s="11"/>
      <c r="GQ168" s="11"/>
      <c r="GR168" s="11"/>
      <c r="GS168" s="11"/>
      <c r="GT168" s="11"/>
      <c r="GU168" s="11"/>
      <c r="GV168" s="11"/>
      <c r="GW168" s="11"/>
      <c r="GX168" s="11"/>
      <c r="GY168" s="11"/>
      <c r="GZ168" s="11"/>
      <c r="HA168" s="11"/>
      <c r="HB168" s="11"/>
      <c r="HC168" s="11"/>
      <c r="HD168" s="11"/>
      <c r="HE168" s="11"/>
      <c r="HF168" s="11"/>
      <c r="HG168" s="11"/>
      <c r="HH168" s="11"/>
      <c r="HI168" s="11"/>
      <c r="HJ168" s="11"/>
      <c r="HK168" s="11"/>
      <c r="HL168" s="11"/>
      <c r="HM168" s="11"/>
      <c r="HN168" s="11"/>
      <c r="HO168" s="11"/>
      <c r="HP168" s="11"/>
      <c r="HQ168" s="11"/>
      <c r="HR168" s="11"/>
      <c r="HS168" s="11"/>
      <c r="HT168" s="11"/>
      <c r="HU168" s="11"/>
      <c r="HV168" s="11"/>
      <c r="HW168" s="11"/>
      <c r="HX168" s="11"/>
      <c r="HY168" s="11"/>
      <c r="HZ168" s="11"/>
      <c r="IA168" s="11"/>
      <c r="IB168" s="11"/>
      <c r="IC168" s="11"/>
      <c r="ID168" s="11"/>
      <c r="IE168" s="11"/>
      <c r="IF168" s="11"/>
      <c r="IG168" s="11"/>
      <c r="IH168" s="11"/>
      <c r="II168" s="11"/>
      <c r="IJ168" s="11"/>
      <c r="IK168" s="11"/>
      <c r="IL168" s="11"/>
      <c r="IM168" s="11"/>
      <c r="IN168" s="11"/>
      <c r="IO168" s="11"/>
      <c r="IP168" s="11"/>
      <c r="IQ168" s="11"/>
      <c r="IR168" s="11"/>
      <c r="IS168" s="11"/>
      <c r="IT168" s="11"/>
      <c r="IU168" s="11"/>
      <c r="IV168" s="11"/>
      <c r="IW168" s="11"/>
    </row>
    <row r="169" s="152" customFormat="true" ht="15.75" hidden="false" customHeight="false" outlineLevel="0" collapsed="false">
      <c r="A169" s="254"/>
      <c r="B169" s="254"/>
      <c r="C169" s="255"/>
      <c r="D169" s="256"/>
      <c r="E169" s="256"/>
      <c r="F169" s="259"/>
      <c r="G169" s="257" t="s">
        <v>31</v>
      </c>
      <c r="H169" s="257"/>
      <c r="I169" s="258"/>
      <c r="J169" s="26" t="n">
        <f aca="false">J180</f>
        <v>0</v>
      </c>
      <c r="K169" s="47"/>
      <c r="L169" s="48" t="n">
        <v>0</v>
      </c>
      <c r="M169" s="49"/>
      <c r="N169" s="50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11"/>
      <c r="BG169" s="11"/>
      <c r="BH169" s="11"/>
      <c r="BI169" s="11"/>
      <c r="BJ169" s="11"/>
      <c r="BK169" s="11"/>
      <c r="BL169" s="11"/>
      <c r="BM169" s="11"/>
      <c r="BN169" s="11"/>
      <c r="BO169" s="11"/>
      <c r="BP169" s="11"/>
      <c r="BQ169" s="11"/>
      <c r="BR169" s="11"/>
      <c r="BS169" s="11"/>
      <c r="BT169" s="11"/>
      <c r="BU169" s="11"/>
      <c r="BV169" s="11"/>
      <c r="BW169" s="11"/>
      <c r="BX169" s="11"/>
      <c r="BY169" s="11"/>
      <c r="BZ169" s="11"/>
      <c r="CA169" s="11"/>
      <c r="CB169" s="11"/>
      <c r="CC169" s="11"/>
      <c r="CD169" s="11"/>
      <c r="CE169" s="11"/>
      <c r="CF169" s="11"/>
      <c r="CG169" s="11"/>
      <c r="CH169" s="11"/>
      <c r="CI169" s="11"/>
      <c r="CJ169" s="11"/>
      <c r="CK169" s="11"/>
      <c r="CL169" s="11"/>
      <c r="CM169" s="11"/>
      <c r="CN169" s="11"/>
      <c r="CO169" s="11"/>
      <c r="CP169" s="11"/>
      <c r="CQ169" s="11"/>
      <c r="CR169" s="11"/>
      <c r="CS169" s="11"/>
      <c r="CT169" s="11"/>
      <c r="CU169" s="11"/>
      <c r="CV169" s="11"/>
      <c r="CW169" s="11"/>
      <c r="CX169" s="11"/>
      <c r="CY169" s="11"/>
      <c r="CZ169" s="11"/>
      <c r="DA169" s="11"/>
      <c r="DB169" s="11"/>
      <c r="DC169" s="11"/>
      <c r="DD169" s="11"/>
      <c r="DE169" s="11"/>
      <c r="DF169" s="11"/>
      <c r="DG169" s="11"/>
      <c r="DH169" s="11"/>
      <c r="DI169" s="11"/>
      <c r="DJ169" s="11"/>
      <c r="DK169" s="11"/>
      <c r="DL169" s="11"/>
      <c r="DM169" s="11"/>
      <c r="DN169" s="11"/>
      <c r="DO169" s="11"/>
      <c r="DP169" s="11"/>
      <c r="DQ169" s="11"/>
      <c r="DR169" s="11"/>
      <c r="DS169" s="11"/>
      <c r="DT169" s="11"/>
      <c r="DU169" s="11"/>
      <c r="DV169" s="11"/>
      <c r="DW169" s="11"/>
      <c r="DX169" s="11"/>
      <c r="DY169" s="11"/>
      <c r="DZ169" s="11"/>
      <c r="EA169" s="11"/>
      <c r="EB169" s="11"/>
      <c r="EC169" s="11"/>
      <c r="ED169" s="11"/>
      <c r="EE169" s="11"/>
      <c r="EF169" s="11"/>
      <c r="EG169" s="11"/>
      <c r="EH169" s="11"/>
      <c r="EI169" s="11"/>
      <c r="EJ169" s="11"/>
      <c r="EK169" s="11"/>
      <c r="EL169" s="11"/>
      <c r="EM169" s="11"/>
      <c r="EN169" s="11"/>
      <c r="EO169" s="11"/>
      <c r="EP169" s="11"/>
      <c r="EQ169" s="11"/>
      <c r="ER169" s="11"/>
      <c r="ES169" s="11"/>
      <c r="ET169" s="11"/>
      <c r="EU169" s="11"/>
      <c r="EV169" s="11"/>
      <c r="EW169" s="11"/>
      <c r="EX169" s="11"/>
      <c r="EY169" s="11"/>
      <c r="EZ169" s="11"/>
      <c r="FA169" s="11"/>
      <c r="FB169" s="11"/>
      <c r="FC169" s="11"/>
      <c r="FD169" s="11"/>
      <c r="FE169" s="11"/>
      <c r="FF169" s="11"/>
      <c r="FG169" s="11"/>
      <c r="FH169" s="11"/>
      <c r="FI169" s="11"/>
      <c r="FJ169" s="11"/>
      <c r="FK169" s="11"/>
      <c r="FL169" s="11"/>
      <c r="FM169" s="11"/>
      <c r="FN169" s="11"/>
      <c r="FO169" s="11"/>
      <c r="FP169" s="11"/>
      <c r="FQ169" s="11"/>
      <c r="FR169" s="11"/>
      <c r="FS169" s="11"/>
      <c r="FT169" s="11"/>
      <c r="FU169" s="11"/>
      <c r="FV169" s="11"/>
      <c r="FW169" s="11"/>
      <c r="FX169" s="11"/>
      <c r="FY169" s="11"/>
      <c r="FZ169" s="11"/>
      <c r="GA169" s="11"/>
      <c r="GB169" s="11"/>
      <c r="GC169" s="11"/>
      <c r="GD169" s="11"/>
      <c r="GE169" s="11"/>
      <c r="GF169" s="11"/>
      <c r="GG169" s="11"/>
      <c r="GH169" s="11"/>
      <c r="GI169" s="11"/>
      <c r="GJ169" s="11"/>
      <c r="GK169" s="11"/>
      <c r="GL169" s="11"/>
      <c r="GM169" s="11"/>
      <c r="GN169" s="11"/>
      <c r="GO169" s="11"/>
      <c r="GP169" s="11"/>
      <c r="GQ169" s="11"/>
      <c r="GR169" s="11"/>
      <c r="GS169" s="11"/>
      <c r="GT169" s="11"/>
      <c r="GU169" s="11"/>
      <c r="GV169" s="11"/>
      <c r="GW169" s="11"/>
      <c r="GX169" s="11"/>
      <c r="GY169" s="11"/>
      <c r="GZ169" s="11"/>
      <c r="HA169" s="11"/>
      <c r="HB169" s="11"/>
      <c r="HC169" s="11"/>
      <c r="HD169" s="11"/>
      <c r="HE169" s="11"/>
      <c r="HF169" s="11"/>
      <c r="HG169" s="11"/>
      <c r="HH169" s="11"/>
      <c r="HI169" s="11"/>
      <c r="HJ169" s="11"/>
      <c r="HK169" s="11"/>
      <c r="HL169" s="11"/>
      <c r="HM169" s="11"/>
      <c r="HN169" s="11"/>
      <c r="HO169" s="11"/>
      <c r="HP169" s="11"/>
      <c r="HQ169" s="11"/>
      <c r="HR169" s="11"/>
      <c r="HS169" s="11"/>
      <c r="HT169" s="11"/>
      <c r="HU169" s="11"/>
      <c r="HV169" s="11"/>
      <c r="HW169" s="11"/>
      <c r="HX169" s="11"/>
      <c r="HY169" s="11"/>
      <c r="HZ169" s="11"/>
      <c r="IA169" s="11"/>
      <c r="IB169" s="11"/>
      <c r="IC169" s="11"/>
      <c r="ID169" s="11"/>
      <c r="IE169" s="11"/>
      <c r="IF169" s="11"/>
      <c r="IG169" s="11"/>
      <c r="IH169" s="11"/>
      <c r="II169" s="11"/>
      <c r="IJ169" s="11"/>
      <c r="IK169" s="11"/>
      <c r="IL169" s="11"/>
      <c r="IM169" s="11"/>
      <c r="IN169" s="11"/>
      <c r="IO169" s="11"/>
      <c r="IP169" s="11"/>
      <c r="IQ169" s="11"/>
      <c r="IR169" s="11"/>
      <c r="IS169" s="11"/>
      <c r="IT169" s="11"/>
      <c r="IU169" s="11"/>
      <c r="IV169" s="11"/>
      <c r="IW169" s="11"/>
    </row>
    <row r="170" s="152" customFormat="true" ht="15" hidden="false" customHeight="true" outlineLevel="0" collapsed="false">
      <c r="A170" s="270" t="s">
        <v>249</v>
      </c>
      <c r="B170" s="270"/>
      <c r="C170" s="269" t="s">
        <v>221</v>
      </c>
      <c r="D170" s="256" t="s">
        <v>24</v>
      </c>
      <c r="E170" s="256"/>
      <c r="F170" s="259"/>
      <c r="G170" s="257" t="s">
        <v>26</v>
      </c>
      <c r="H170" s="257"/>
      <c r="I170" s="258"/>
      <c r="J170" s="104" t="n">
        <f aca="false">J171+J172+J173+J174</f>
        <v>0</v>
      </c>
      <c r="K170" s="105" t="n">
        <f aca="false">K171+K172+K173+K174</f>
        <v>0</v>
      </c>
      <c r="L170" s="106" t="n">
        <f aca="false">L171+L172+L173+L174</f>
        <v>0</v>
      </c>
      <c r="M170" s="107" t="n">
        <f aca="false">M171+M172+M173+M174</f>
        <v>0</v>
      </c>
      <c r="N170" s="58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1"/>
      <c r="BI170" s="11"/>
      <c r="BJ170" s="11"/>
      <c r="BK170" s="11"/>
      <c r="BL170" s="11"/>
      <c r="BM170" s="11"/>
      <c r="BN170" s="11"/>
      <c r="BO170" s="11"/>
      <c r="BP170" s="11"/>
      <c r="BQ170" s="11"/>
      <c r="BR170" s="11"/>
      <c r="BS170" s="11"/>
      <c r="BT170" s="11"/>
      <c r="BU170" s="11"/>
      <c r="BV170" s="11"/>
      <c r="BW170" s="11"/>
      <c r="BX170" s="11"/>
      <c r="BY170" s="11"/>
      <c r="BZ170" s="11"/>
      <c r="CA170" s="11"/>
      <c r="CB170" s="11"/>
      <c r="CC170" s="11"/>
      <c r="CD170" s="11"/>
      <c r="CE170" s="11"/>
      <c r="CF170" s="11"/>
      <c r="CG170" s="11"/>
      <c r="CH170" s="11"/>
      <c r="CI170" s="11"/>
      <c r="CJ170" s="11"/>
      <c r="CK170" s="11"/>
      <c r="CL170" s="11"/>
      <c r="CM170" s="11"/>
      <c r="CN170" s="11"/>
      <c r="CO170" s="11"/>
      <c r="CP170" s="11"/>
      <c r="CQ170" s="11"/>
      <c r="CR170" s="11"/>
      <c r="CS170" s="11"/>
      <c r="CT170" s="11"/>
      <c r="CU170" s="11"/>
      <c r="CV170" s="11"/>
      <c r="CW170" s="11"/>
      <c r="CX170" s="11"/>
      <c r="CY170" s="11"/>
      <c r="CZ170" s="11"/>
      <c r="DA170" s="11"/>
      <c r="DB170" s="11"/>
      <c r="DC170" s="11"/>
      <c r="DD170" s="11"/>
      <c r="DE170" s="11"/>
      <c r="DF170" s="11"/>
      <c r="DG170" s="11"/>
      <c r="DH170" s="11"/>
      <c r="DI170" s="11"/>
      <c r="DJ170" s="11"/>
      <c r="DK170" s="11"/>
      <c r="DL170" s="11"/>
      <c r="DM170" s="11"/>
      <c r="DN170" s="11"/>
      <c r="DO170" s="11"/>
      <c r="DP170" s="11"/>
      <c r="DQ170" s="11"/>
      <c r="DR170" s="11"/>
      <c r="DS170" s="11"/>
      <c r="DT170" s="11"/>
      <c r="DU170" s="11"/>
      <c r="DV170" s="11"/>
      <c r="DW170" s="11"/>
      <c r="DX170" s="11"/>
      <c r="DY170" s="11"/>
      <c r="DZ170" s="11"/>
      <c r="EA170" s="11"/>
      <c r="EB170" s="11"/>
      <c r="EC170" s="11"/>
      <c r="ED170" s="11"/>
      <c r="EE170" s="11"/>
      <c r="EF170" s="11"/>
      <c r="EG170" s="11"/>
      <c r="EH170" s="11"/>
      <c r="EI170" s="11"/>
      <c r="EJ170" s="11"/>
      <c r="EK170" s="11"/>
      <c r="EL170" s="11"/>
      <c r="EM170" s="11"/>
      <c r="EN170" s="11"/>
      <c r="EO170" s="11"/>
      <c r="EP170" s="11"/>
      <c r="EQ170" s="11"/>
      <c r="ER170" s="11"/>
      <c r="ES170" s="11"/>
      <c r="ET170" s="11"/>
      <c r="EU170" s="11"/>
      <c r="EV170" s="11"/>
      <c r="EW170" s="11"/>
      <c r="EX170" s="11"/>
      <c r="EY170" s="11"/>
      <c r="EZ170" s="11"/>
      <c r="FA170" s="11"/>
      <c r="FB170" s="11"/>
      <c r="FC170" s="11"/>
      <c r="FD170" s="11"/>
      <c r="FE170" s="11"/>
      <c r="FF170" s="11"/>
      <c r="FG170" s="11"/>
      <c r="FH170" s="11"/>
      <c r="FI170" s="11"/>
      <c r="FJ170" s="11"/>
      <c r="FK170" s="11"/>
      <c r="FL170" s="11"/>
      <c r="FM170" s="11"/>
      <c r="FN170" s="11"/>
      <c r="FO170" s="11"/>
      <c r="FP170" s="11"/>
      <c r="FQ170" s="11"/>
      <c r="FR170" s="11"/>
      <c r="FS170" s="11"/>
      <c r="FT170" s="11"/>
      <c r="FU170" s="11"/>
      <c r="FV170" s="11"/>
      <c r="FW170" s="11"/>
      <c r="FX170" s="11"/>
      <c r="FY170" s="11"/>
      <c r="FZ170" s="11"/>
      <c r="GA170" s="11"/>
      <c r="GB170" s="11"/>
      <c r="GC170" s="11"/>
      <c r="GD170" s="11"/>
      <c r="GE170" s="11"/>
      <c r="GF170" s="11"/>
      <c r="GG170" s="11"/>
      <c r="GH170" s="11"/>
      <c r="GI170" s="11"/>
      <c r="GJ170" s="11"/>
      <c r="GK170" s="11"/>
      <c r="GL170" s="11"/>
      <c r="GM170" s="11"/>
      <c r="GN170" s="11"/>
      <c r="GO170" s="11"/>
      <c r="GP170" s="11"/>
      <c r="GQ170" s="11"/>
      <c r="GR170" s="11"/>
      <c r="GS170" s="11"/>
      <c r="GT170" s="11"/>
      <c r="GU170" s="11"/>
      <c r="GV170" s="11"/>
      <c r="GW170" s="11"/>
      <c r="GX170" s="11"/>
      <c r="GY170" s="11"/>
      <c r="GZ170" s="11"/>
      <c r="HA170" s="11"/>
      <c r="HB170" s="11"/>
      <c r="HC170" s="11"/>
      <c r="HD170" s="11"/>
      <c r="HE170" s="11"/>
      <c r="HF170" s="11"/>
      <c r="HG170" s="11"/>
      <c r="HH170" s="11"/>
      <c r="HI170" s="11"/>
      <c r="HJ170" s="11"/>
      <c r="HK170" s="11"/>
      <c r="HL170" s="11"/>
      <c r="HM170" s="11"/>
      <c r="HN170" s="11"/>
      <c r="HO170" s="11"/>
      <c r="HP170" s="11"/>
      <c r="HQ170" s="11"/>
      <c r="HR170" s="11"/>
      <c r="HS170" s="11"/>
      <c r="HT170" s="11"/>
      <c r="HU170" s="11"/>
      <c r="HV170" s="11"/>
      <c r="HW170" s="11"/>
      <c r="HX170" s="11"/>
      <c r="HY170" s="11"/>
      <c r="HZ170" s="11"/>
      <c r="IA170" s="11"/>
      <c r="IB170" s="11"/>
      <c r="IC170" s="11"/>
      <c r="ID170" s="11"/>
      <c r="IE170" s="11"/>
      <c r="IF170" s="11"/>
      <c r="IG170" s="11"/>
      <c r="IH170" s="11"/>
      <c r="II170" s="11"/>
      <c r="IJ170" s="11"/>
      <c r="IK170" s="11"/>
      <c r="IL170" s="11"/>
      <c r="IM170" s="11"/>
      <c r="IN170" s="11"/>
      <c r="IO170" s="11"/>
      <c r="IP170" s="11"/>
      <c r="IQ170" s="11"/>
      <c r="IR170" s="11"/>
      <c r="IS170" s="11"/>
      <c r="IT170" s="11"/>
      <c r="IU170" s="11"/>
      <c r="IV170" s="11"/>
      <c r="IW170" s="11"/>
    </row>
    <row r="171" s="152" customFormat="true" ht="15" hidden="false" customHeight="true" outlineLevel="0" collapsed="false">
      <c r="A171" s="270"/>
      <c r="B171" s="270"/>
      <c r="C171" s="269"/>
      <c r="D171" s="256"/>
      <c r="E171" s="256"/>
      <c r="F171" s="259"/>
      <c r="G171" s="257" t="s">
        <v>27</v>
      </c>
      <c r="H171" s="257"/>
      <c r="I171" s="258"/>
      <c r="J171" s="37"/>
      <c r="K171" s="47"/>
      <c r="L171" s="48"/>
      <c r="M171" s="49"/>
      <c r="N171" s="58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  <c r="BJ171" s="11"/>
      <c r="BK171" s="11"/>
      <c r="BL171" s="11"/>
      <c r="BM171" s="11"/>
      <c r="BN171" s="11"/>
      <c r="BO171" s="11"/>
      <c r="BP171" s="11"/>
      <c r="BQ171" s="11"/>
      <c r="BR171" s="11"/>
      <c r="BS171" s="11"/>
      <c r="BT171" s="11"/>
      <c r="BU171" s="11"/>
      <c r="BV171" s="11"/>
      <c r="BW171" s="11"/>
      <c r="BX171" s="11"/>
      <c r="BY171" s="11"/>
      <c r="BZ171" s="11"/>
      <c r="CA171" s="11"/>
      <c r="CB171" s="11"/>
      <c r="CC171" s="11"/>
      <c r="CD171" s="11"/>
      <c r="CE171" s="11"/>
      <c r="CF171" s="11"/>
      <c r="CG171" s="11"/>
      <c r="CH171" s="11"/>
      <c r="CI171" s="11"/>
      <c r="CJ171" s="11"/>
      <c r="CK171" s="11"/>
      <c r="CL171" s="11"/>
      <c r="CM171" s="11"/>
      <c r="CN171" s="11"/>
      <c r="CO171" s="11"/>
      <c r="CP171" s="11"/>
      <c r="CQ171" s="11"/>
      <c r="CR171" s="11"/>
      <c r="CS171" s="11"/>
      <c r="CT171" s="11"/>
      <c r="CU171" s="11"/>
      <c r="CV171" s="11"/>
      <c r="CW171" s="11"/>
      <c r="CX171" s="11"/>
      <c r="CY171" s="11"/>
      <c r="CZ171" s="11"/>
      <c r="DA171" s="11"/>
      <c r="DB171" s="11"/>
      <c r="DC171" s="11"/>
      <c r="DD171" s="11"/>
      <c r="DE171" s="11"/>
      <c r="DF171" s="11"/>
      <c r="DG171" s="11"/>
      <c r="DH171" s="11"/>
      <c r="DI171" s="11"/>
      <c r="DJ171" s="11"/>
      <c r="DK171" s="11"/>
      <c r="DL171" s="11"/>
      <c r="DM171" s="11"/>
      <c r="DN171" s="11"/>
      <c r="DO171" s="11"/>
      <c r="DP171" s="11"/>
      <c r="DQ171" s="11"/>
      <c r="DR171" s="11"/>
      <c r="DS171" s="11"/>
      <c r="DT171" s="11"/>
      <c r="DU171" s="11"/>
      <c r="DV171" s="11"/>
      <c r="DW171" s="11"/>
      <c r="DX171" s="11"/>
      <c r="DY171" s="11"/>
      <c r="DZ171" s="11"/>
      <c r="EA171" s="11"/>
      <c r="EB171" s="11"/>
      <c r="EC171" s="11"/>
      <c r="ED171" s="11"/>
      <c r="EE171" s="11"/>
      <c r="EF171" s="11"/>
      <c r="EG171" s="11"/>
      <c r="EH171" s="11"/>
      <c r="EI171" s="11"/>
      <c r="EJ171" s="11"/>
      <c r="EK171" s="11"/>
      <c r="EL171" s="11"/>
      <c r="EM171" s="11"/>
      <c r="EN171" s="11"/>
      <c r="EO171" s="11"/>
      <c r="EP171" s="11"/>
      <c r="EQ171" s="11"/>
      <c r="ER171" s="11"/>
      <c r="ES171" s="11"/>
      <c r="ET171" s="11"/>
      <c r="EU171" s="11"/>
      <c r="EV171" s="11"/>
      <c r="EW171" s="11"/>
      <c r="EX171" s="11"/>
      <c r="EY171" s="11"/>
      <c r="EZ171" s="11"/>
      <c r="FA171" s="11"/>
      <c r="FB171" s="11"/>
      <c r="FC171" s="11"/>
      <c r="FD171" s="11"/>
      <c r="FE171" s="11"/>
      <c r="FF171" s="11"/>
      <c r="FG171" s="11"/>
      <c r="FH171" s="11"/>
      <c r="FI171" s="11"/>
      <c r="FJ171" s="11"/>
      <c r="FK171" s="11"/>
      <c r="FL171" s="11"/>
      <c r="FM171" s="11"/>
      <c r="FN171" s="11"/>
      <c r="FO171" s="11"/>
      <c r="FP171" s="11"/>
      <c r="FQ171" s="11"/>
      <c r="FR171" s="11"/>
      <c r="FS171" s="11"/>
      <c r="FT171" s="11"/>
      <c r="FU171" s="11"/>
      <c r="FV171" s="11"/>
      <c r="FW171" s="11"/>
      <c r="FX171" s="11"/>
      <c r="FY171" s="11"/>
      <c r="FZ171" s="11"/>
      <c r="GA171" s="11"/>
      <c r="GB171" s="11"/>
      <c r="GC171" s="11"/>
      <c r="GD171" s="11"/>
      <c r="GE171" s="11"/>
      <c r="GF171" s="11"/>
      <c r="GG171" s="11"/>
      <c r="GH171" s="11"/>
      <c r="GI171" s="11"/>
      <c r="GJ171" s="11"/>
      <c r="GK171" s="11"/>
      <c r="GL171" s="11"/>
      <c r="GM171" s="11"/>
      <c r="GN171" s="11"/>
      <c r="GO171" s="11"/>
      <c r="GP171" s="11"/>
      <c r="GQ171" s="11"/>
      <c r="GR171" s="11"/>
      <c r="GS171" s="11"/>
      <c r="GT171" s="11"/>
      <c r="GU171" s="11"/>
      <c r="GV171" s="11"/>
      <c r="GW171" s="11"/>
      <c r="GX171" s="11"/>
      <c r="GY171" s="11"/>
      <c r="GZ171" s="11"/>
      <c r="HA171" s="11"/>
      <c r="HB171" s="11"/>
      <c r="HC171" s="11"/>
      <c r="HD171" s="11"/>
      <c r="HE171" s="11"/>
      <c r="HF171" s="11"/>
      <c r="HG171" s="11"/>
      <c r="HH171" s="11"/>
      <c r="HI171" s="11"/>
      <c r="HJ171" s="11"/>
      <c r="HK171" s="11"/>
      <c r="HL171" s="11"/>
      <c r="HM171" s="11"/>
      <c r="HN171" s="11"/>
      <c r="HO171" s="11"/>
      <c r="HP171" s="11"/>
      <c r="HQ171" s="11"/>
      <c r="HR171" s="11"/>
      <c r="HS171" s="11"/>
      <c r="HT171" s="11"/>
      <c r="HU171" s="11"/>
      <c r="HV171" s="11"/>
      <c r="HW171" s="11"/>
      <c r="HX171" s="11"/>
      <c r="HY171" s="11"/>
      <c r="HZ171" s="11"/>
      <c r="IA171" s="11"/>
      <c r="IB171" s="11"/>
      <c r="IC171" s="11"/>
      <c r="ID171" s="11"/>
      <c r="IE171" s="11"/>
      <c r="IF171" s="11"/>
      <c r="IG171" s="11"/>
      <c r="IH171" s="11"/>
      <c r="II171" s="11"/>
      <c r="IJ171" s="11"/>
      <c r="IK171" s="11"/>
      <c r="IL171" s="11"/>
      <c r="IM171" s="11"/>
      <c r="IN171" s="11"/>
      <c r="IO171" s="11"/>
      <c r="IP171" s="11"/>
      <c r="IQ171" s="11"/>
      <c r="IR171" s="11"/>
      <c r="IS171" s="11"/>
      <c r="IT171" s="11"/>
      <c r="IU171" s="11"/>
      <c r="IV171" s="11"/>
      <c r="IW171" s="11"/>
    </row>
    <row r="172" s="152" customFormat="true" ht="15.75" hidden="false" customHeight="false" outlineLevel="0" collapsed="false">
      <c r="A172" s="270"/>
      <c r="B172" s="270"/>
      <c r="C172" s="269"/>
      <c r="D172" s="256" t="s">
        <v>28</v>
      </c>
      <c r="E172" s="256"/>
      <c r="F172" s="259"/>
      <c r="G172" s="257" t="s">
        <v>29</v>
      </c>
      <c r="H172" s="257"/>
      <c r="I172" s="258"/>
      <c r="J172" s="37"/>
      <c r="K172" s="47"/>
      <c r="L172" s="48" t="n">
        <v>0</v>
      </c>
      <c r="M172" s="49"/>
      <c r="N172" s="58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  <c r="BH172" s="11"/>
      <c r="BI172" s="11"/>
      <c r="BJ172" s="11"/>
      <c r="BK172" s="11"/>
      <c r="BL172" s="11"/>
      <c r="BM172" s="11"/>
      <c r="BN172" s="11"/>
      <c r="BO172" s="11"/>
      <c r="BP172" s="11"/>
      <c r="BQ172" s="11"/>
      <c r="BR172" s="11"/>
      <c r="BS172" s="11"/>
      <c r="BT172" s="11"/>
      <c r="BU172" s="11"/>
      <c r="BV172" s="11"/>
      <c r="BW172" s="11"/>
      <c r="BX172" s="11"/>
      <c r="BY172" s="11"/>
      <c r="BZ172" s="11"/>
      <c r="CA172" s="11"/>
      <c r="CB172" s="11"/>
      <c r="CC172" s="11"/>
      <c r="CD172" s="11"/>
      <c r="CE172" s="11"/>
      <c r="CF172" s="11"/>
      <c r="CG172" s="11"/>
      <c r="CH172" s="11"/>
      <c r="CI172" s="11"/>
      <c r="CJ172" s="11"/>
      <c r="CK172" s="11"/>
      <c r="CL172" s="11"/>
      <c r="CM172" s="11"/>
      <c r="CN172" s="11"/>
      <c r="CO172" s="11"/>
      <c r="CP172" s="11"/>
      <c r="CQ172" s="11"/>
      <c r="CR172" s="11"/>
      <c r="CS172" s="11"/>
      <c r="CT172" s="11"/>
      <c r="CU172" s="11"/>
      <c r="CV172" s="11"/>
      <c r="CW172" s="11"/>
      <c r="CX172" s="11"/>
      <c r="CY172" s="11"/>
      <c r="CZ172" s="11"/>
      <c r="DA172" s="11"/>
      <c r="DB172" s="11"/>
      <c r="DC172" s="11"/>
      <c r="DD172" s="11"/>
      <c r="DE172" s="11"/>
      <c r="DF172" s="11"/>
      <c r="DG172" s="11"/>
      <c r="DH172" s="11"/>
      <c r="DI172" s="11"/>
      <c r="DJ172" s="11"/>
      <c r="DK172" s="11"/>
      <c r="DL172" s="11"/>
      <c r="DM172" s="11"/>
      <c r="DN172" s="11"/>
      <c r="DO172" s="11"/>
      <c r="DP172" s="11"/>
      <c r="DQ172" s="11"/>
      <c r="DR172" s="11"/>
      <c r="DS172" s="11"/>
      <c r="DT172" s="11"/>
      <c r="DU172" s="11"/>
      <c r="DV172" s="11"/>
      <c r="DW172" s="11"/>
      <c r="DX172" s="11"/>
      <c r="DY172" s="11"/>
      <c r="DZ172" s="11"/>
      <c r="EA172" s="11"/>
      <c r="EB172" s="11"/>
      <c r="EC172" s="11"/>
      <c r="ED172" s="11"/>
      <c r="EE172" s="11"/>
      <c r="EF172" s="11"/>
      <c r="EG172" s="11"/>
      <c r="EH172" s="11"/>
      <c r="EI172" s="11"/>
      <c r="EJ172" s="11"/>
      <c r="EK172" s="11"/>
      <c r="EL172" s="11"/>
      <c r="EM172" s="11"/>
      <c r="EN172" s="11"/>
      <c r="EO172" s="11"/>
      <c r="EP172" s="11"/>
      <c r="EQ172" s="11"/>
      <c r="ER172" s="11"/>
      <c r="ES172" s="11"/>
      <c r="ET172" s="11"/>
      <c r="EU172" s="11"/>
      <c r="EV172" s="11"/>
      <c r="EW172" s="11"/>
      <c r="EX172" s="11"/>
      <c r="EY172" s="11"/>
      <c r="EZ172" s="11"/>
      <c r="FA172" s="11"/>
      <c r="FB172" s="11"/>
      <c r="FC172" s="11"/>
      <c r="FD172" s="11"/>
      <c r="FE172" s="11"/>
      <c r="FF172" s="11"/>
      <c r="FG172" s="11"/>
      <c r="FH172" s="11"/>
      <c r="FI172" s="11"/>
      <c r="FJ172" s="11"/>
      <c r="FK172" s="11"/>
      <c r="FL172" s="11"/>
      <c r="FM172" s="11"/>
      <c r="FN172" s="11"/>
      <c r="FO172" s="11"/>
      <c r="FP172" s="11"/>
      <c r="FQ172" s="11"/>
      <c r="FR172" s="11"/>
      <c r="FS172" s="11"/>
      <c r="FT172" s="11"/>
      <c r="FU172" s="11"/>
      <c r="FV172" s="11"/>
      <c r="FW172" s="11"/>
      <c r="FX172" s="11"/>
      <c r="FY172" s="11"/>
      <c r="FZ172" s="11"/>
      <c r="GA172" s="11"/>
      <c r="GB172" s="11"/>
      <c r="GC172" s="11"/>
      <c r="GD172" s="11"/>
      <c r="GE172" s="11"/>
      <c r="GF172" s="11"/>
      <c r="GG172" s="11"/>
      <c r="GH172" s="11"/>
      <c r="GI172" s="11"/>
      <c r="GJ172" s="11"/>
      <c r="GK172" s="11"/>
      <c r="GL172" s="11"/>
      <c r="GM172" s="11"/>
      <c r="GN172" s="11"/>
      <c r="GO172" s="11"/>
      <c r="GP172" s="11"/>
      <c r="GQ172" s="11"/>
      <c r="GR172" s="11"/>
      <c r="GS172" s="11"/>
      <c r="GT172" s="11"/>
      <c r="GU172" s="11"/>
      <c r="GV172" s="11"/>
      <c r="GW172" s="11"/>
      <c r="GX172" s="11"/>
      <c r="GY172" s="11"/>
      <c r="GZ172" s="11"/>
      <c r="HA172" s="11"/>
      <c r="HB172" s="11"/>
      <c r="HC172" s="11"/>
      <c r="HD172" s="11"/>
      <c r="HE172" s="11"/>
      <c r="HF172" s="11"/>
      <c r="HG172" s="11"/>
      <c r="HH172" s="11"/>
      <c r="HI172" s="11"/>
      <c r="HJ172" s="11"/>
      <c r="HK172" s="11"/>
      <c r="HL172" s="11"/>
      <c r="HM172" s="11"/>
      <c r="HN172" s="11"/>
      <c r="HO172" s="11"/>
      <c r="HP172" s="11"/>
      <c r="HQ172" s="11"/>
      <c r="HR172" s="11"/>
      <c r="HS172" s="11"/>
      <c r="HT172" s="11"/>
      <c r="HU172" s="11"/>
      <c r="HV172" s="11"/>
      <c r="HW172" s="11"/>
      <c r="HX172" s="11"/>
      <c r="HY172" s="11"/>
      <c r="HZ172" s="11"/>
      <c r="IA172" s="11"/>
      <c r="IB172" s="11"/>
      <c r="IC172" s="11"/>
      <c r="ID172" s="11"/>
      <c r="IE172" s="11"/>
      <c r="IF172" s="11"/>
      <c r="IG172" s="11"/>
      <c r="IH172" s="11"/>
      <c r="II172" s="11"/>
      <c r="IJ172" s="11"/>
      <c r="IK172" s="11"/>
      <c r="IL172" s="11"/>
      <c r="IM172" s="11"/>
      <c r="IN172" s="11"/>
      <c r="IO172" s="11"/>
      <c r="IP172" s="11"/>
      <c r="IQ172" s="11"/>
      <c r="IR172" s="11"/>
      <c r="IS172" s="11"/>
      <c r="IT172" s="11"/>
      <c r="IU172" s="11"/>
      <c r="IV172" s="11"/>
      <c r="IW172" s="11"/>
    </row>
    <row r="173" s="152" customFormat="true" ht="15" hidden="false" customHeight="true" outlineLevel="0" collapsed="false">
      <c r="A173" s="270"/>
      <c r="B173" s="270"/>
      <c r="C173" s="269"/>
      <c r="D173" s="256" t="s">
        <v>30</v>
      </c>
      <c r="E173" s="256"/>
      <c r="F173" s="259"/>
      <c r="G173" s="257" t="s">
        <v>30</v>
      </c>
      <c r="H173" s="257"/>
      <c r="I173" s="258"/>
      <c r="J173" s="37" t="n">
        <v>0</v>
      </c>
      <c r="K173" s="47" t="n">
        <v>0</v>
      </c>
      <c r="L173" s="48" t="n">
        <v>0</v>
      </c>
      <c r="M173" s="49"/>
      <c r="N173" s="58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1"/>
      <c r="BG173" s="11"/>
      <c r="BH173" s="11"/>
      <c r="BI173" s="11"/>
      <c r="BJ173" s="11"/>
      <c r="BK173" s="11"/>
      <c r="BL173" s="11"/>
      <c r="BM173" s="11"/>
      <c r="BN173" s="11"/>
      <c r="BO173" s="11"/>
      <c r="BP173" s="11"/>
      <c r="BQ173" s="11"/>
      <c r="BR173" s="11"/>
      <c r="BS173" s="11"/>
      <c r="BT173" s="11"/>
      <c r="BU173" s="11"/>
      <c r="BV173" s="11"/>
      <c r="BW173" s="11"/>
      <c r="BX173" s="11"/>
      <c r="BY173" s="11"/>
      <c r="BZ173" s="11"/>
      <c r="CA173" s="11"/>
      <c r="CB173" s="11"/>
      <c r="CC173" s="11"/>
      <c r="CD173" s="11"/>
      <c r="CE173" s="11"/>
      <c r="CF173" s="11"/>
      <c r="CG173" s="11"/>
      <c r="CH173" s="11"/>
      <c r="CI173" s="11"/>
      <c r="CJ173" s="11"/>
      <c r="CK173" s="11"/>
      <c r="CL173" s="11"/>
      <c r="CM173" s="11"/>
      <c r="CN173" s="11"/>
      <c r="CO173" s="11"/>
      <c r="CP173" s="11"/>
      <c r="CQ173" s="11"/>
      <c r="CR173" s="11"/>
      <c r="CS173" s="11"/>
      <c r="CT173" s="11"/>
      <c r="CU173" s="11"/>
      <c r="CV173" s="11"/>
      <c r="CW173" s="11"/>
      <c r="CX173" s="11"/>
      <c r="CY173" s="11"/>
      <c r="CZ173" s="11"/>
      <c r="DA173" s="11"/>
      <c r="DB173" s="11"/>
      <c r="DC173" s="11"/>
      <c r="DD173" s="11"/>
      <c r="DE173" s="11"/>
      <c r="DF173" s="11"/>
      <c r="DG173" s="11"/>
      <c r="DH173" s="11"/>
      <c r="DI173" s="11"/>
      <c r="DJ173" s="11"/>
      <c r="DK173" s="11"/>
      <c r="DL173" s="11"/>
      <c r="DM173" s="11"/>
      <c r="DN173" s="11"/>
      <c r="DO173" s="11"/>
      <c r="DP173" s="11"/>
      <c r="DQ173" s="11"/>
      <c r="DR173" s="11"/>
      <c r="DS173" s="11"/>
      <c r="DT173" s="11"/>
      <c r="DU173" s="11"/>
      <c r="DV173" s="11"/>
      <c r="DW173" s="11"/>
      <c r="DX173" s="11"/>
      <c r="DY173" s="11"/>
      <c r="DZ173" s="11"/>
      <c r="EA173" s="11"/>
      <c r="EB173" s="11"/>
      <c r="EC173" s="11"/>
      <c r="ED173" s="11"/>
      <c r="EE173" s="11"/>
      <c r="EF173" s="11"/>
      <c r="EG173" s="11"/>
      <c r="EH173" s="11"/>
      <c r="EI173" s="11"/>
      <c r="EJ173" s="11"/>
      <c r="EK173" s="11"/>
      <c r="EL173" s="11"/>
      <c r="EM173" s="11"/>
      <c r="EN173" s="11"/>
      <c r="EO173" s="11"/>
      <c r="EP173" s="11"/>
      <c r="EQ173" s="11"/>
      <c r="ER173" s="11"/>
      <c r="ES173" s="11"/>
      <c r="ET173" s="11"/>
      <c r="EU173" s="11"/>
      <c r="EV173" s="11"/>
      <c r="EW173" s="11"/>
      <c r="EX173" s="11"/>
      <c r="EY173" s="11"/>
      <c r="EZ173" s="11"/>
      <c r="FA173" s="11"/>
      <c r="FB173" s="11"/>
      <c r="FC173" s="11"/>
      <c r="FD173" s="11"/>
      <c r="FE173" s="11"/>
      <c r="FF173" s="11"/>
      <c r="FG173" s="11"/>
      <c r="FH173" s="11"/>
      <c r="FI173" s="11"/>
      <c r="FJ173" s="11"/>
      <c r="FK173" s="11"/>
      <c r="FL173" s="11"/>
      <c r="FM173" s="11"/>
      <c r="FN173" s="11"/>
      <c r="FO173" s="11"/>
      <c r="FP173" s="11"/>
      <c r="FQ173" s="11"/>
      <c r="FR173" s="11"/>
      <c r="FS173" s="11"/>
      <c r="FT173" s="11"/>
      <c r="FU173" s="11"/>
      <c r="FV173" s="11"/>
      <c r="FW173" s="11"/>
      <c r="FX173" s="11"/>
      <c r="FY173" s="11"/>
      <c r="FZ173" s="11"/>
      <c r="GA173" s="11"/>
      <c r="GB173" s="11"/>
      <c r="GC173" s="11"/>
      <c r="GD173" s="11"/>
      <c r="GE173" s="11"/>
      <c r="GF173" s="11"/>
      <c r="GG173" s="11"/>
      <c r="GH173" s="11"/>
      <c r="GI173" s="11"/>
      <c r="GJ173" s="11"/>
      <c r="GK173" s="11"/>
      <c r="GL173" s="11"/>
      <c r="GM173" s="11"/>
      <c r="GN173" s="11"/>
      <c r="GO173" s="11"/>
      <c r="GP173" s="11"/>
      <c r="GQ173" s="11"/>
      <c r="GR173" s="11"/>
      <c r="GS173" s="11"/>
      <c r="GT173" s="11"/>
      <c r="GU173" s="11"/>
      <c r="GV173" s="11"/>
      <c r="GW173" s="11"/>
      <c r="GX173" s="11"/>
      <c r="GY173" s="11"/>
      <c r="GZ173" s="11"/>
      <c r="HA173" s="11"/>
      <c r="HB173" s="11"/>
      <c r="HC173" s="11"/>
      <c r="HD173" s="11"/>
      <c r="HE173" s="11"/>
      <c r="HF173" s="11"/>
      <c r="HG173" s="11"/>
      <c r="HH173" s="11"/>
      <c r="HI173" s="11"/>
      <c r="HJ173" s="11"/>
      <c r="HK173" s="11"/>
      <c r="HL173" s="11"/>
      <c r="HM173" s="11"/>
      <c r="HN173" s="11"/>
      <c r="HO173" s="11"/>
      <c r="HP173" s="11"/>
      <c r="HQ173" s="11"/>
      <c r="HR173" s="11"/>
      <c r="HS173" s="11"/>
      <c r="HT173" s="11"/>
      <c r="HU173" s="11"/>
      <c r="HV173" s="11"/>
      <c r="HW173" s="11"/>
      <c r="HX173" s="11"/>
      <c r="HY173" s="11"/>
      <c r="HZ173" s="11"/>
      <c r="IA173" s="11"/>
      <c r="IB173" s="11"/>
      <c r="IC173" s="11"/>
      <c r="ID173" s="11"/>
      <c r="IE173" s="11"/>
      <c r="IF173" s="11"/>
      <c r="IG173" s="11"/>
      <c r="IH173" s="11"/>
      <c r="II173" s="11"/>
      <c r="IJ173" s="11"/>
      <c r="IK173" s="11"/>
      <c r="IL173" s="11"/>
      <c r="IM173" s="11"/>
      <c r="IN173" s="11"/>
      <c r="IO173" s="11"/>
      <c r="IP173" s="11"/>
      <c r="IQ173" s="11"/>
      <c r="IR173" s="11"/>
      <c r="IS173" s="11"/>
      <c r="IT173" s="11"/>
      <c r="IU173" s="11"/>
      <c r="IV173" s="11"/>
      <c r="IW173" s="11"/>
    </row>
    <row r="174" s="152" customFormat="true" ht="15.75" hidden="false" customHeight="true" outlineLevel="0" collapsed="false">
      <c r="A174" s="270"/>
      <c r="B174" s="270"/>
      <c r="C174" s="269"/>
      <c r="D174" s="256"/>
      <c r="E174" s="256"/>
      <c r="F174" s="259"/>
      <c r="G174" s="257" t="s">
        <v>31</v>
      </c>
      <c r="H174" s="257"/>
      <c r="I174" s="258"/>
      <c r="J174" s="37"/>
      <c r="K174" s="47"/>
      <c r="L174" s="48"/>
      <c r="M174" s="49"/>
      <c r="N174" s="58"/>
      <c r="O174" s="301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35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35"/>
      <c r="BD174" s="35"/>
      <c r="BE174" s="35"/>
      <c r="BF174" s="35"/>
      <c r="BG174" s="35"/>
      <c r="BH174" s="35"/>
      <c r="BI174" s="35"/>
      <c r="BJ174" s="35"/>
      <c r="BK174" s="35"/>
      <c r="BL174" s="35"/>
      <c r="BM174" s="35"/>
      <c r="BN174" s="35"/>
      <c r="BO174" s="35"/>
      <c r="BP174" s="35"/>
      <c r="BQ174" s="35"/>
      <c r="BR174" s="35"/>
      <c r="BS174" s="35"/>
      <c r="BT174" s="35"/>
      <c r="BU174" s="35"/>
      <c r="BV174" s="35"/>
      <c r="BW174" s="35"/>
      <c r="BX174" s="35"/>
      <c r="BY174" s="35"/>
      <c r="BZ174" s="35"/>
      <c r="CA174" s="35"/>
      <c r="CB174" s="35"/>
      <c r="CC174" s="35"/>
      <c r="CD174" s="35"/>
      <c r="CE174" s="35"/>
      <c r="CF174" s="35"/>
      <c r="CG174" s="35"/>
      <c r="CH174" s="35"/>
      <c r="CI174" s="35"/>
      <c r="CJ174" s="35"/>
      <c r="CK174" s="35"/>
      <c r="CL174" s="35"/>
      <c r="CM174" s="35"/>
      <c r="CN174" s="35"/>
      <c r="CO174" s="35"/>
      <c r="CP174" s="35"/>
      <c r="CQ174" s="35"/>
      <c r="CR174" s="35"/>
      <c r="CS174" s="35"/>
      <c r="CT174" s="35"/>
      <c r="CU174" s="35"/>
      <c r="CV174" s="35"/>
      <c r="CW174" s="35"/>
      <c r="CX174" s="35"/>
      <c r="CY174" s="35"/>
      <c r="CZ174" s="35"/>
      <c r="DA174" s="35"/>
      <c r="DB174" s="35"/>
      <c r="DC174" s="35"/>
      <c r="DD174" s="35"/>
      <c r="DE174" s="35"/>
      <c r="DF174" s="35"/>
      <c r="DG174" s="35"/>
      <c r="DH174" s="35"/>
      <c r="DI174" s="35"/>
      <c r="DJ174" s="35"/>
      <c r="DK174" s="35"/>
      <c r="DL174" s="35"/>
      <c r="DM174" s="35"/>
      <c r="DN174" s="35"/>
      <c r="DO174" s="35"/>
      <c r="DP174" s="35"/>
      <c r="DQ174" s="35"/>
      <c r="DR174" s="35"/>
      <c r="DS174" s="35"/>
      <c r="DT174" s="35"/>
      <c r="DU174" s="35"/>
      <c r="DV174" s="35"/>
      <c r="DW174" s="35"/>
      <c r="DX174" s="35"/>
      <c r="DY174" s="35"/>
      <c r="DZ174" s="35"/>
      <c r="EA174" s="35"/>
      <c r="EB174" s="35"/>
      <c r="EC174" s="35"/>
      <c r="ED174" s="35"/>
      <c r="EE174" s="35"/>
      <c r="EF174" s="35"/>
      <c r="EG174" s="35"/>
      <c r="EH174" s="35"/>
      <c r="EI174" s="35"/>
      <c r="EJ174" s="35"/>
      <c r="EK174" s="35"/>
      <c r="EL174" s="35"/>
      <c r="EM174" s="35"/>
      <c r="EN174" s="35"/>
      <c r="EO174" s="35"/>
      <c r="EP174" s="35"/>
      <c r="EQ174" s="35"/>
      <c r="ER174" s="35"/>
      <c r="ES174" s="35"/>
      <c r="ET174" s="35"/>
      <c r="EU174" s="35"/>
      <c r="EV174" s="35"/>
      <c r="EW174" s="35"/>
      <c r="EX174" s="35"/>
      <c r="EY174" s="35"/>
      <c r="EZ174" s="35"/>
      <c r="FA174" s="35"/>
      <c r="FB174" s="35"/>
      <c r="FC174" s="35"/>
      <c r="FD174" s="35"/>
      <c r="FE174" s="35"/>
      <c r="FF174" s="35"/>
      <c r="FG174" s="35"/>
      <c r="FH174" s="35"/>
      <c r="FI174" s="35"/>
      <c r="FJ174" s="35"/>
      <c r="FK174" s="35"/>
      <c r="FL174" s="35"/>
      <c r="FM174" s="35"/>
      <c r="FN174" s="35"/>
      <c r="FO174" s="35"/>
      <c r="FP174" s="35"/>
      <c r="FQ174" s="35"/>
      <c r="FR174" s="35"/>
      <c r="FS174" s="35"/>
      <c r="FT174" s="35"/>
      <c r="FU174" s="35"/>
      <c r="FV174" s="35"/>
      <c r="FW174" s="35"/>
      <c r="FX174" s="35"/>
      <c r="FY174" s="35"/>
      <c r="FZ174" s="35"/>
      <c r="GA174" s="35"/>
      <c r="GB174" s="35"/>
      <c r="GC174" s="35"/>
      <c r="GD174" s="35"/>
      <c r="GE174" s="35"/>
      <c r="GF174" s="35"/>
      <c r="GG174" s="35"/>
      <c r="GH174" s="35"/>
      <c r="GI174" s="35"/>
      <c r="GJ174" s="35"/>
      <c r="GK174" s="35"/>
      <c r="GL174" s="35"/>
      <c r="GM174" s="35"/>
      <c r="GN174" s="35"/>
      <c r="GO174" s="35"/>
      <c r="GP174" s="35"/>
      <c r="GQ174" s="35"/>
      <c r="GR174" s="35"/>
      <c r="GS174" s="35"/>
      <c r="GT174" s="35"/>
      <c r="GU174" s="35"/>
      <c r="GV174" s="35"/>
      <c r="GW174" s="35"/>
      <c r="GX174" s="35"/>
      <c r="GY174" s="35"/>
      <c r="GZ174" s="35"/>
      <c r="HA174" s="35"/>
      <c r="HB174" s="35"/>
      <c r="HC174" s="35"/>
      <c r="HD174" s="35"/>
      <c r="HE174" s="35"/>
      <c r="HF174" s="35"/>
      <c r="HG174" s="35"/>
      <c r="HH174" s="35"/>
      <c r="HI174" s="35"/>
      <c r="HJ174" s="35"/>
      <c r="HK174" s="35"/>
      <c r="HL174" s="35"/>
      <c r="HM174" s="35"/>
      <c r="HN174" s="35"/>
      <c r="HO174" s="35"/>
      <c r="HP174" s="35"/>
      <c r="HQ174" s="35"/>
      <c r="HR174" s="35"/>
      <c r="HS174" s="35"/>
      <c r="HT174" s="35"/>
      <c r="HU174" s="35"/>
      <c r="HV174" s="35"/>
      <c r="HW174" s="35"/>
      <c r="HX174" s="35"/>
      <c r="HY174" s="35"/>
      <c r="HZ174" s="35"/>
      <c r="IA174" s="35"/>
      <c r="IB174" s="35"/>
      <c r="IC174" s="35"/>
      <c r="ID174" s="35"/>
      <c r="IE174" s="35"/>
      <c r="IF174" s="35"/>
      <c r="IG174" s="35"/>
      <c r="IH174" s="35"/>
      <c r="II174" s="35"/>
      <c r="IJ174" s="35"/>
      <c r="IK174" s="35"/>
      <c r="IL174" s="35"/>
      <c r="IM174" s="35"/>
      <c r="IN174" s="35"/>
      <c r="IO174" s="35"/>
      <c r="IP174" s="35"/>
      <c r="IQ174" s="35"/>
      <c r="IR174" s="35"/>
      <c r="IS174" s="35"/>
      <c r="IT174" s="35"/>
      <c r="IU174" s="35"/>
      <c r="IV174" s="35"/>
      <c r="IW174" s="35"/>
    </row>
    <row r="175" s="152" customFormat="true" ht="78.75" hidden="false" customHeight="false" outlineLevel="0" collapsed="false">
      <c r="A175" s="268" t="s">
        <v>250</v>
      </c>
      <c r="B175" s="272"/>
      <c r="C175" s="269" t="s">
        <v>222</v>
      </c>
      <c r="D175" s="269" t="s">
        <v>25</v>
      </c>
      <c r="E175" s="269" t="s">
        <v>25</v>
      </c>
      <c r="F175" s="269" t="s">
        <v>25</v>
      </c>
      <c r="G175" s="31" t="s">
        <v>25</v>
      </c>
      <c r="H175" s="31" t="s">
        <v>25</v>
      </c>
      <c r="I175" s="263" t="s">
        <v>25</v>
      </c>
      <c r="J175" s="26"/>
      <c r="K175" s="27"/>
      <c r="L175" s="28"/>
      <c r="M175" s="29"/>
      <c r="N175" s="63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35"/>
      <c r="AM175" s="35"/>
      <c r="AN175" s="35"/>
      <c r="AO175" s="35"/>
      <c r="AP175" s="35"/>
      <c r="AQ175" s="35"/>
      <c r="AR175" s="35"/>
      <c r="AS175" s="35"/>
      <c r="AT175" s="35"/>
      <c r="AU175" s="35"/>
      <c r="AV175" s="35"/>
      <c r="AW175" s="35"/>
      <c r="AX175" s="35"/>
      <c r="AY175" s="35"/>
      <c r="AZ175" s="35"/>
      <c r="BA175" s="35"/>
      <c r="BB175" s="35"/>
      <c r="BC175" s="35"/>
      <c r="BD175" s="35"/>
      <c r="BE175" s="35"/>
      <c r="BF175" s="35"/>
      <c r="BG175" s="35"/>
      <c r="BH175" s="35"/>
      <c r="BI175" s="35"/>
      <c r="BJ175" s="35"/>
      <c r="BK175" s="35"/>
      <c r="BL175" s="35"/>
      <c r="BM175" s="35"/>
      <c r="BN175" s="35"/>
      <c r="BO175" s="35"/>
      <c r="BP175" s="35"/>
      <c r="BQ175" s="35"/>
      <c r="BR175" s="35"/>
      <c r="BS175" s="35"/>
      <c r="BT175" s="35"/>
      <c r="BU175" s="35"/>
      <c r="BV175" s="35"/>
      <c r="BW175" s="35"/>
      <c r="BX175" s="35"/>
      <c r="BY175" s="35"/>
      <c r="BZ175" s="35"/>
      <c r="CA175" s="35"/>
      <c r="CB175" s="35"/>
      <c r="CC175" s="35"/>
      <c r="CD175" s="35"/>
      <c r="CE175" s="35"/>
      <c r="CF175" s="35"/>
      <c r="CG175" s="35"/>
      <c r="CH175" s="35"/>
      <c r="CI175" s="35"/>
      <c r="CJ175" s="35"/>
      <c r="CK175" s="35"/>
      <c r="CL175" s="35"/>
      <c r="CM175" s="35"/>
      <c r="CN175" s="35"/>
      <c r="CO175" s="35"/>
      <c r="CP175" s="35"/>
      <c r="CQ175" s="35"/>
      <c r="CR175" s="35"/>
      <c r="CS175" s="35"/>
      <c r="CT175" s="35"/>
      <c r="CU175" s="35"/>
      <c r="CV175" s="35"/>
      <c r="CW175" s="35"/>
      <c r="CX175" s="35"/>
      <c r="CY175" s="35"/>
      <c r="CZ175" s="35"/>
      <c r="DA175" s="35"/>
      <c r="DB175" s="35"/>
      <c r="DC175" s="35"/>
      <c r="DD175" s="35"/>
      <c r="DE175" s="35"/>
      <c r="DF175" s="35"/>
      <c r="DG175" s="35"/>
      <c r="DH175" s="35"/>
      <c r="DI175" s="35"/>
      <c r="DJ175" s="35"/>
      <c r="DK175" s="35"/>
      <c r="DL175" s="35"/>
      <c r="DM175" s="35"/>
      <c r="DN175" s="35"/>
      <c r="DO175" s="35"/>
      <c r="DP175" s="35"/>
      <c r="DQ175" s="35"/>
      <c r="DR175" s="35"/>
      <c r="DS175" s="35"/>
      <c r="DT175" s="35"/>
      <c r="DU175" s="35"/>
      <c r="DV175" s="35"/>
      <c r="DW175" s="35"/>
      <c r="DX175" s="35"/>
      <c r="DY175" s="35"/>
      <c r="DZ175" s="35"/>
      <c r="EA175" s="35"/>
      <c r="EB175" s="35"/>
      <c r="EC175" s="35"/>
      <c r="ED175" s="35"/>
      <c r="EE175" s="35"/>
      <c r="EF175" s="35"/>
      <c r="EG175" s="35"/>
      <c r="EH175" s="35"/>
      <c r="EI175" s="35"/>
      <c r="EJ175" s="35"/>
      <c r="EK175" s="35"/>
      <c r="EL175" s="35"/>
      <c r="EM175" s="35"/>
      <c r="EN175" s="35"/>
      <c r="EO175" s="35"/>
      <c r="EP175" s="35"/>
      <c r="EQ175" s="35"/>
      <c r="ER175" s="35"/>
      <c r="ES175" s="35"/>
      <c r="ET175" s="35"/>
      <c r="EU175" s="35"/>
      <c r="EV175" s="35"/>
      <c r="EW175" s="35"/>
      <c r="EX175" s="35"/>
      <c r="EY175" s="35"/>
      <c r="EZ175" s="35"/>
      <c r="FA175" s="35"/>
      <c r="FB175" s="35"/>
      <c r="FC175" s="35"/>
      <c r="FD175" s="35"/>
      <c r="FE175" s="35"/>
      <c r="FF175" s="35"/>
      <c r="FG175" s="35"/>
      <c r="FH175" s="35"/>
      <c r="FI175" s="35"/>
      <c r="FJ175" s="35"/>
      <c r="FK175" s="35"/>
      <c r="FL175" s="35"/>
      <c r="FM175" s="35"/>
      <c r="FN175" s="35"/>
      <c r="FO175" s="35"/>
      <c r="FP175" s="35"/>
      <c r="FQ175" s="35"/>
      <c r="FR175" s="35"/>
      <c r="FS175" s="35"/>
      <c r="FT175" s="35"/>
      <c r="FU175" s="35"/>
      <c r="FV175" s="35"/>
      <c r="FW175" s="35"/>
      <c r="FX175" s="35"/>
      <c r="FY175" s="35"/>
      <c r="FZ175" s="35"/>
      <c r="GA175" s="35"/>
      <c r="GB175" s="35"/>
      <c r="GC175" s="35"/>
      <c r="GD175" s="35"/>
      <c r="GE175" s="35"/>
      <c r="GF175" s="35"/>
      <c r="GG175" s="35"/>
      <c r="GH175" s="35"/>
      <c r="GI175" s="35"/>
      <c r="GJ175" s="35"/>
      <c r="GK175" s="35"/>
      <c r="GL175" s="35"/>
      <c r="GM175" s="35"/>
      <c r="GN175" s="35"/>
      <c r="GO175" s="35"/>
      <c r="GP175" s="35"/>
      <c r="GQ175" s="35"/>
      <c r="GR175" s="35"/>
      <c r="GS175" s="35"/>
      <c r="GT175" s="35"/>
      <c r="GU175" s="35"/>
      <c r="GV175" s="35"/>
      <c r="GW175" s="35"/>
      <c r="GX175" s="35"/>
      <c r="GY175" s="35"/>
      <c r="GZ175" s="35"/>
      <c r="HA175" s="35"/>
      <c r="HB175" s="35"/>
      <c r="HC175" s="35"/>
      <c r="HD175" s="35"/>
      <c r="HE175" s="35"/>
      <c r="HF175" s="35"/>
      <c r="HG175" s="35"/>
      <c r="HH175" s="35"/>
      <c r="HI175" s="35"/>
      <c r="HJ175" s="35"/>
      <c r="HK175" s="35"/>
      <c r="HL175" s="35"/>
      <c r="HM175" s="35"/>
      <c r="HN175" s="35"/>
      <c r="HO175" s="35"/>
      <c r="HP175" s="35"/>
      <c r="HQ175" s="35"/>
      <c r="HR175" s="35"/>
      <c r="HS175" s="35"/>
      <c r="HT175" s="35"/>
      <c r="HU175" s="35"/>
      <c r="HV175" s="35"/>
      <c r="HW175" s="35"/>
      <c r="HX175" s="35"/>
      <c r="HY175" s="35"/>
      <c r="HZ175" s="35"/>
      <c r="IA175" s="35"/>
      <c r="IB175" s="35"/>
      <c r="IC175" s="35"/>
      <c r="ID175" s="35"/>
      <c r="IE175" s="35"/>
      <c r="IF175" s="35"/>
      <c r="IG175" s="35"/>
      <c r="IH175" s="35"/>
      <c r="II175" s="35"/>
      <c r="IJ175" s="35"/>
      <c r="IK175" s="35"/>
      <c r="IL175" s="35"/>
      <c r="IM175" s="35"/>
      <c r="IN175" s="35"/>
      <c r="IO175" s="35"/>
      <c r="IP175" s="35"/>
      <c r="IQ175" s="35"/>
      <c r="IR175" s="35"/>
      <c r="IS175" s="35"/>
      <c r="IT175" s="35"/>
      <c r="IU175" s="35"/>
      <c r="IV175" s="35"/>
      <c r="IW175" s="35"/>
    </row>
    <row r="176" s="152" customFormat="true" ht="15" hidden="false" customHeight="true" outlineLevel="0" collapsed="false">
      <c r="A176" s="246" t="s">
        <v>121</v>
      </c>
      <c r="B176" s="246"/>
      <c r="C176" s="247" t="s">
        <v>23</v>
      </c>
      <c r="D176" s="248" t="s">
        <v>24</v>
      </c>
      <c r="E176" s="249" t="n">
        <v>2808.7</v>
      </c>
      <c r="F176" s="250"/>
      <c r="G176" s="251" t="s">
        <v>26</v>
      </c>
      <c r="H176" s="251"/>
      <c r="I176" s="252"/>
      <c r="J176" s="37" t="n">
        <f aca="false">J181+J192+J203+J225</f>
        <v>2808.7</v>
      </c>
      <c r="K176" s="37" t="n">
        <f aca="false">K181+K192+K203+K225</f>
        <v>24500</v>
      </c>
      <c r="L176" s="37" t="n">
        <f aca="false">L179</f>
        <v>0</v>
      </c>
      <c r="M176" s="38"/>
      <c r="N176" s="302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35"/>
      <c r="AS176" s="35"/>
      <c r="AT176" s="35"/>
      <c r="AU176" s="35"/>
      <c r="AV176" s="35"/>
      <c r="AW176" s="35"/>
      <c r="AX176" s="35"/>
      <c r="AY176" s="35"/>
      <c r="AZ176" s="35"/>
      <c r="BA176" s="35"/>
      <c r="BB176" s="35"/>
      <c r="BC176" s="35"/>
      <c r="BD176" s="35"/>
      <c r="BE176" s="35"/>
      <c r="BF176" s="35"/>
      <c r="BG176" s="35"/>
      <c r="BH176" s="35"/>
      <c r="BI176" s="35"/>
      <c r="BJ176" s="35"/>
      <c r="BK176" s="35"/>
      <c r="BL176" s="35"/>
      <c r="BM176" s="35"/>
      <c r="BN176" s="35"/>
      <c r="BO176" s="35"/>
      <c r="BP176" s="35"/>
      <c r="BQ176" s="35"/>
      <c r="BR176" s="35"/>
      <c r="BS176" s="35"/>
      <c r="BT176" s="35"/>
      <c r="BU176" s="35"/>
      <c r="BV176" s="35"/>
      <c r="BW176" s="35"/>
      <c r="BX176" s="35"/>
      <c r="BY176" s="35"/>
      <c r="BZ176" s="35"/>
      <c r="CA176" s="35"/>
      <c r="CB176" s="35"/>
      <c r="CC176" s="35"/>
      <c r="CD176" s="35"/>
      <c r="CE176" s="35"/>
      <c r="CF176" s="35"/>
      <c r="CG176" s="35"/>
      <c r="CH176" s="35"/>
      <c r="CI176" s="35"/>
      <c r="CJ176" s="35"/>
      <c r="CK176" s="35"/>
      <c r="CL176" s="35"/>
      <c r="CM176" s="35"/>
      <c r="CN176" s="35"/>
      <c r="CO176" s="35"/>
      <c r="CP176" s="35"/>
      <c r="CQ176" s="35"/>
      <c r="CR176" s="35"/>
      <c r="CS176" s="35"/>
      <c r="CT176" s="35"/>
      <c r="CU176" s="35"/>
      <c r="CV176" s="35"/>
      <c r="CW176" s="35"/>
      <c r="CX176" s="35"/>
      <c r="CY176" s="35"/>
      <c r="CZ176" s="35"/>
      <c r="DA176" s="35"/>
      <c r="DB176" s="35"/>
      <c r="DC176" s="35"/>
      <c r="DD176" s="35"/>
      <c r="DE176" s="35"/>
      <c r="DF176" s="35"/>
      <c r="DG176" s="35"/>
      <c r="DH176" s="35"/>
      <c r="DI176" s="35"/>
      <c r="DJ176" s="35"/>
      <c r="DK176" s="35"/>
      <c r="DL176" s="35"/>
      <c r="DM176" s="35"/>
      <c r="DN176" s="35"/>
      <c r="DO176" s="35"/>
      <c r="DP176" s="35"/>
      <c r="DQ176" s="35"/>
      <c r="DR176" s="35"/>
      <c r="DS176" s="35"/>
      <c r="DT176" s="35"/>
      <c r="DU176" s="35"/>
      <c r="DV176" s="35"/>
      <c r="DW176" s="35"/>
      <c r="DX176" s="35"/>
      <c r="DY176" s="35"/>
      <c r="DZ176" s="35"/>
      <c r="EA176" s="35"/>
      <c r="EB176" s="35"/>
      <c r="EC176" s="35"/>
      <c r="ED176" s="35"/>
      <c r="EE176" s="35"/>
      <c r="EF176" s="35"/>
      <c r="EG176" s="35"/>
      <c r="EH176" s="35"/>
      <c r="EI176" s="35"/>
      <c r="EJ176" s="35"/>
      <c r="EK176" s="35"/>
      <c r="EL176" s="35"/>
      <c r="EM176" s="35"/>
      <c r="EN176" s="35"/>
      <c r="EO176" s="35"/>
      <c r="EP176" s="35"/>
      <c r="EQ176" s="35"/>
      <c r="ER176" s="35"/>
      <c r="ES176" s="35"/>
      <c r="ET176" s="35"/>
      <c r="EU176" s="35"/>
      <c r="EV176" s="35"/>
      <c r="EW176" s="35"/>
      <c r="EX176" s="35"/>
      <c r="EY176" s="35"/>
      <c r="EZ176" s="35"/>
      <c r="FA176" s="35"/>
      <c r="FB176" s="35"/>
      <c r="FC176" s="35"/>
      <c r="FD176" s="35"/>
      <c r="FE176" s="35"/>
      <c r="FF176" s="35"/>
      <c r="FG176" s="35"/>
      <c r="FH176" s="35"/>
      <c r="FI176" s="35"/>
      <c r="FJ176" s="35"/>
      <c r="FK176" s="35"/>
      <c r="FL176" s="35"/>
      <c r="FM176" s="35"/>
      <c r="FN176" s="35"/>
      <c r="FO176" s="35"/>
      <c r="FP176" s="35"/>
      <c r="FQ176" s="35"/>
      <c r="FR176" s="35"/>
      <c r="FS176" s="35"/>
      <c r="FT176" s="35"/>
      <c r="FU176" s="35"/>
      <c r="FV176" s="35"/>
      <c r="FW176" s="35"/>
      <c r="FX176" s="35"/>
      <c r="FY176" s="35"/>
      <c r="FZ176" s="35"/>
      <c r="GA176" s="35"/>
      <c r="GB176" s="35"/>
      <c r="GC176" s="35"/>
      <c r="GD176" s="35"/>
      <c r="GE176" s="35"/>
      <c r="GF176" s="35"/>
      <c r="GG176" s="35"/>
      <c r="GH176" s="35"/>
      <c r="GI176" s="35"/>
      <c r="GJ176" s="35"/>
      <c r="GK176" s="35"/>
      <c r="GL176" s="35"/>
      <c r="GM176" s="35"/>
      <c r="GN176" s="35"/>
      <c r="GO176" s="35"/>
      <c r="GP176" s="35"/>
      <c r="GQ176" s="35"/>
      <c r="GR176" s="35"/>
      <c r="GS176" s="35"/>
      <c r="GT176" s="35"/>
      <c r="GU176" s="35"/>
      <c r="GV176" s="35"/>
      <c r="GW176" s="35"/>
      <c r="GX176" s="35"/>
      <c r="GY176" s="35"/>
      <c r="GZ176" s="35"/>
      <c r="HA176" s="35"/>
      <c r="HB176" s="35"/>
      <c r="HC176" s="35"/>
      <c r="HD176" s="35"/>
      <c r="HE176" s="35"/>
      <c r="HF176" s="35"/>
      <c r="HG176" s="35"/>
      <c r="HH176" s="35"/>
      <c r="HI176" s="35"/>
      <c r="HJ176" s="35"/>
      <c r="HK176" s="35"/>
      <c r="HL176" s="35"/>
      <c r="HM176" s="35"/>
      <c r="HN176" s="35"/>
      <c r="HO176" s="35"/>
      <c r="HP176" s="35"/>
      <c r="HQ176" s="35"/>
      <c r="HR176" s="35"/>
      <c r="HS176" s="35"/>
      <c r="HT176" s="35"/>
      <c r="HU176" s="35"/>
      <c r="HV176" s="35"/>
      <c r="HW176" s="35"/>
      <c r="HX176" s="35"/>
      <c r="HY176" s="35"/>
      <c r="HZ176" s="35"/>
      <c r="IA176" s="35"/>
      <c r="IB176" s="35"/>
      <c r="IC176" s="35"/>
      <c r="ID176" s="35"/>
      <c r="IE176" s="35"/>
      <c r="IF176" s="35"/>
      <c r="IG176" s="35"/>
      <c r="IH176" s="35"/>
      <c r="II176" s="35"/>
      <c r="IJ176" s="35"/>
      <c r="IK176" s="35"/>
      <c r="IL176" s="35"/>
      <c r="IM176" s="35"/>
      <c r="IN176" s="35"/>
      <c r="IO176" s="35"/>
      <c r="IP176" s="35"/>
      <c r="IQ176" s="35"/>
      <c r="IR176" s="35"/>
      <c r="IS176" s="35"/>
      <c r="IT176" s="35"/>
      <c r="IU176" s="35"/>
      <c r="IV176" s="35"/>
      <c r="IW176" s="35"/>
    </row>
    <row r="177" s="152" customFormat="true" ht="15" hidden="false" customHeight="true" outlineLevel="0" collapsed="false">
      <c r="A177" s="246"/>
      <c r="B177" s="246"/>
      <c r="C177" s="247"/>
      <c r="D177" s="248"/>
      <c r="E177" s="249"/>
      <c r="F177" s="250"/>
      <c r="G177" s="251" t="s">
        <v>27</v>
      </c>
      <c r="H177" s="251"/>
      <c r="I177" s="252"/>
      <c r="J177" s="37"/>
      <c r="K177" s="37"/>
      <c r="L177" s="37"/>
      <c r="M177" s="38"/>
      <c r="N177" s="302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/>
      <c r="AK177" s="35"/>
      <c r="AL177" s="35"/>
      <c r="AM177" s="35"/>
      <c r="AN177" s="35"/>
      <c r="AO177" s="35"/>
      <c r="AP177" s="35"/>
      <c r="AQ177" s="35"/>
      <c r="AR177" s="35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35"/>
      <c r="BD177" s="35"/>
      <c r="BE177" s="35"/>
      <c r="BF177" s="35"/>
      <c r="BG177" s="35"/>
      <c r="BH177" s="35"/>
      <c r="BI177" s="35"/>
      <c r="BJ177" s="35"/>
      <c r="BK177" s="35"/>
      <c r="BL177" s="35"/>
      <c r="BM177" s="35"/>
      <c r="BN177" s="35"/>
      <c r="BO177" s="35"/>
      <c r="BP177" s="35"/>
      <c r="BQ177" s="35"/>
      <c r="BR177" s="35"/>
      <c r="BS177" s="35"/>
      <c r="BT177" s="35"/>
      <c r="BU177" s="35"/>
      <c r="BV177" s="35"/>
      <c r="BW177" s="35"/>
      <c r="BX177" s="35"/>
      <c r="BY177" s="35"/>
      <c r="BZ177" s="35"/>
      <c r="CA177" s="35"/>
      <c r="CB177" s="35"/>
      <c r="CC177" s="35"/>
      <c r="CD177" s="35"/>
      <c r="CE177" s="35"/>
      <c r="CF177" s="35"/>
      <c r="CG177" s="35"/>
      <c r="CH177" s="35"/>
      <c r="CI177" s="35"/>
      <c r="CJ177" s="35"/>
      <c r="CK177" s="35"/>
      <c r="CL177" s="35"/>
      <c r="CM177" s="35"/>
      <c r="CN177" s="35"/>
      <c r="CO177" s="35"/>
      <c r="CP177" s="35"/>
      <c r="CQ177" s="35"/>
      <c r="CR177" s="35"/>
      <c r="CS177" s="35"/>
      <c r="CT177" s="35"/>
      <c r="CU177" s="35"/>
      <c r="CV177" s="35"/>
      <c r="CW177" s="35"/>
      <c r="CX177" s="35"/>
      <c r="CY177" s="35"/>
      <c r="CZ177" s="35"/>
      <c r="DA177" s="35"/>
      <c r="DB177" s="35"/>
      <c r="DC177" s="35"/>
      <c r="DD177" s="35"/>
      <c r="DE177" s="35"/>
      <c r="DF177" s="35"/>
      <c r="DG177" s="35"/>
      <c r="DH177" s="35"/>
      <c r="DI177" s="35"/>
      <c r="DJ177" s="35"/>
      <c r="DK177" s="35"/>
      <c r="DL177" s="35"/>
      <c r="DM177" s="35"/>
      <c r="DN177" s="35"/>
      <c r="DO177" s="35"/>
      <c r="DP177" s="35"/>
      <c r="DQ177" s="35"/>
      <c r="DR177" s="35"/>
      <c r="DS177" s="35"/>
      <c r="DT177" s="35"/>
      <c r="DU177" s="35"/>
      <c r="DV177" s="35"/>
      <c r="DW177" s="35"/>
      <c r="DX177" s="35"/>
      <c r="DY177" s="35"/>
      <c r="DZ177" s="35"/>
      <c r="EA177" s="35"/>
      <c r="EB177" s="35"/>
      <c r="EC177" s="35"/>
      <c r="ED177" s="35"/>
      <c r="EE177" s="35"/>
      <c r="EF177" s="35"/>
      <c r="EG177" s="35"/>
      <c r="EH177" s="35"/>
      <c r="EI177" s="35"/>
      <c r="EJ177" s="35"/>
      <c r="EK177" s="35"/>
      <c r="EL177" s="35"/>
      <c r="EM177" s="35"/>
      <c r="EN177" s="35"/>
      <c r="EO177" s="35"/>
      <c r="EP177" s="35"/>
      <c r="EQ177" s="35"/>
      <c r="ER177" s="35"/>
      <c r="ES177" s="35"/>
      <c r="ET177" s="35"/>
      <c r="EU177" s="35"/>
      <c r="EV177" s="35"/>
      <c r="EW177" s="35"/>
      <c r="EX177" s="35"/>
      <c r="EY177" s="35"/>
      <c r="EZ177" s="35"/>
      <c r="FA177" s="35"/>
      <c r="FB177" s="35"/>
      <c r="FC177" s="35"/>
      <c r="FD177" s="35"/>
      <c r="FE177" s="35"/>
      <c r="FF177" s="35"/>
      <c r="FG177" s="35"/>
      <c r="FH177" s="35"/>
      <c r="FI177" s="35"/>
      <c r="FJ177" s="35"/>
      <c r="FK177" s="35"/>
      <c r="FL177" s="35"/>
      <c r="FM177" s="35"/>
      <c r="FN177" s="35"/>
      <c r="FO177" s="35"/>
      <c r="FP177" s="35"/>
      <c r="FQ177" s="35"/>
      <c r="FR177" s="35"/>
      <c r="FS177" s="35"/>
      <c r="FT177" s="35"/>
      <c r="FU177" s="35"/>
      <c r="FV177" s="35"/>
      <c r="FW177" s="35"/>
      <c r="FX177" s="35"/>
      <c r="FY177" s="35"/>
      <c r="FZ177" s="35"/>
      <c r="GA177" s="35"/>
      <c r="GB177" s="35"/>
      <c r="GC177" s="35"/>
      <c r="GD177" s="35"/>
      <c r="GE177" s="35"/>
      <c r="GF177" s="35"/>
      <c r="GG177" s="35"/>
      <c r="GH177" s="35"/>
      <c r="GI177" s="35"/>
      <c r="GJ177" s="35"/>
      <c r="GK177" s="35"/>
      <c r="GL177" s="35"/>
      <c r="GM177" s="35"/>
      <c r="GN177" s="35"/>
      <c r="GO177" s="35"/>
      <c r="GP177" s="35"/>
      <c r="GQ177" s="35"/>
      <c r="GR177" s="35"/>
      <c r="GS177" s="35"/>
      <c r="GT177" s="35"/>
      <c r="GU177" s="35"/>
      <c r="GV177" s="35"/>
      <c r="GW177" s="35"/>
      <c r="GX177" s="35"/>
      <c r="GY177" s="35"/>
      <c r="GZ177" s="35"/>
      <c r="HA177" s="35"/>
      <c r="HB177" s="35"/>
      <c r="HC177" s="35"/>
      <c r="HD177" s="35"/>
      <c r="HE177" s="35"/>
      <c r="HF177" s="35"/>
      <c r="HG177" s="35"/>
      <c r="HH177" s="35"/>
      <c r="HI177" s="35"/>
      <c r="HJ177" s="35"/>
      <c r="HK177" s="35"/>
      <c r="HL177" s="35"/>
      <c r="HM177" s="35"/>
      <c r="HN177" s="35"/>
      <c r="HO177" s="35"/>
      <c r="HP177" s="35"/>
      <c r="HQ177" s="35"/>
      <c r="HR177" s="35"/>
      <c r="HS177" s="35"/>
      <c r="HT177" s="35"/>
      <c r="HU177" s="35"/>
      <c r="HV177" s="35"/>
      <c r="HW177" s="35"/>
      <c r="HX177" s="35"/>
      <c r="HY177" s="35"/>
      <c r="HZ177" s="35"/>
      <c r="IA177" s="35"/>
      <c r="IB177" s="35"/>
      <c r="IC177" s="35"/>
      <c r="ID177" s="35"/>
      <c r="IE177" s="35"/>
      <c r="IF177" s="35"/>
      <c r="IG177" s="35"/>
      <c r="IH177" s="35"/>
      <c r="II177" s="35"/>
      <c r="IJ177" s="35"/>
      <c r="IK177" s="35"/>
      <c r="IL177" s="35"/>
      <c r="IM177" s="35"/>
      <c r="IN177" s="35"/>
      <c r="IO177" s="35"/>
      <c r="IP177" s="35"/>
      <c r="IQ177" s="35"/>
      <c r="IR177" s="35"/>
      <c r="IS177" s="35"/>
      <c r="IT177" s="35"/>
      <c r="IU177" s="35"/>
      <c r="IV177" s="35"/>
      <c r="IW177" s="35"/>
    </row>
    <row r="178" s="152" customFormat="true" ht="15.75" hidden="false" customHeight="false" outlineLevel="0" collapsed="false">
      <c r="A178" s="246"/>
      <c r="B178" s="246"/>
      <c r="C178" s="247"/>
      <c r="D178" s="248" t="s">
        <v>28</v>
      </c>
      <c r="E178" s="249"/>
      <c r="F178" s="250"/>
      <c r="G178" s="251" t="s">
        <v>29</v>
      </c>
      <c r="H178" s="251"/>
      <c r="I178" s="252"/>
      <c r="J178" s="37"/>
      <c r="K178" s="37"/>
      <c r="L178" s="37"/>
      <c r="M178" s="38"/>
      <c r="N178" s="302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  <c r="AL178" s="35"/>
      <c r="AM178" s="35"/>
      <c r="AN178" s="35"/>
      <c r="AO178" s="35"/>
      <c r="AP178" s="35"/>
      <c r="AQ178" s="35"/>
      <c r="AR178" s="35"/>
      <c r="AS178" s="35"/>
      <c r="AT178" s="35"/>
      <c r="AU178" s="35"/>
      <c r="AV178" s="35"/>
      <c r="AW178" s="35"/>
      <c r="AX178" s="35"/>
      <c r="AY178" s="35"/>
      <c r="AZ178" s="35"/>
      <c r="BA178" s="35"/>
      <c r="BB178" s="35"/>
      <c r="BC178" s="35"/>
      <c r="BD178" s="35"/>
      <c r="BE178" s="35"/>
      <c r="BF178" s="35"/>
      <c r="BG178" s="35"/>
      <c r="BH178" s="35"/>
      <c r="BI178" s="35"/>
      <c r="BJ178" s="35"/>
      <c r="BK178" s="35"/>
      <c r="BL178" s="35"/>
      <c r="BM178" s="35"/>
      <c r="BN178" s="35"/>
      <c r="BO178" s="35"/>
      <c r="BP178" s="35"/>
      <c r="BQ178" s="35"/>
      <c r="BR178" s="35"/>
      <c r="BS178" s="35"/>
      <c r="BT178" s="35"/>
      <c r="BU178" s="35"/>
      <c r="BV178" s="35"/>
      <c r="BW178" s="35"/>
      <c r="BX178" s="35"/>
      <c r="BY178" s="35"/>
      <c r="BZ178" s="35"/>
      <c r="CA178" s="35"/>
      <c r="CB178" s="35"/>
      <c r="CC178" s="35"/>
      <c r="CD178" s="35"/>
      <c r="CE178" s="35"/>
      <c r="CF178" s="35"/>
      <c r="CG178" s="35"/>
      <c r="CH178" s="35"/>
      <c r="CI178" s="35"/>
      <c r="CJ178" s="35"/>
      <c r="CK178" s="35"/>
      <c r="CL178" s="35"/>
      <c r="CM178" s="35"/>
      <c r="CN178" s="35"/>
      <c r="CO178" s="35"/>
      <c r="CP178" s="35"/>
      <c r="CQ178" s="35"/>
      <c r="CR178" s="35"/>
      <c r="CS178" s="35"/>
      <c r="CT178" s="35"/>
      <c r="CU178" s="35"/>
      <c r="CV178" s="35"/>
      <c r="CW178" s="35"/>
      <c r="CX178" s="35"/>
      <c r="CY178" s="35"/>
      <c r="CZ178" s="35"/>
      <c r="DA178" s="35"/>
      <c r="DB178" s="35"/>
      <c r="DC178" s="35"/>
      <c r="DD178" s="35"/>
      <c r="DE178" s="35"/>
      <c r="DF178" s="35"/>
      <c r="DG178" s="35"/>
      <c r="DH178" s="35"/>
      <c r="DI178" s="35"/>
      <c r="DJ178" s="35"/>
      <c r="DK178" s="35"/>
      <c r="DL178" s="35"/>
      <c r="DM178" s="35"/>
      <c r="DN178" s="35"/>
      <c r="DO178" s="35"/>
      <c r="DP178" s="35"/>
      <c r="DQ178" s="35"/>
      <c r="DR178" s="35"/>
      <c r="DS178" s="35"/>
      <c r="DT178" s="35"/>
      <c r="DU178" s="35"/>
      <c r="DV178" s="35"/>
      <c r="DW178" s="35"/>
      <c r="DX178" s="35"/>
      <c r="DY178" s="35"/>
      <c r="DZ178" s="35"/>
      <c r="EA178" s="35"/>
      <c r="EB178" s="35"/>
      <c r="EC178" s="35"/>
      <c r="ED178" s="35"/>
      <c r="EE178" s="35"/>
      <c r="EF178" s="35"/>
      <c r="EG178" s="35"/>
      <c r="EH178" s="35"/>
      <c r="EI178" s="35"/>
      <c r="EJ178" s="35"/>
      <c r="EK178" s="35"/>
      <c r="EL178" s="35"/>
      <c r="EM178" s="35"/>
      <c r="EN178" s="35"/>
      <c r="EO178" s="35"/>
      <c r="EP178" s="35"/>
      <c r="EQ178" s="35"/>
      <c r="ER178" s="35"/>
      <c r="ES178" s="35"/>
      <c r="ET178" s="35"/>
      <c r="EU178" s="35"/>
      <c r="EV178" s="35"/>
      <c r="EW178" s="35"/>
      <c r="EX178" s="35"/>
      <c r="EY178" s="35"/>
      <c r="EZ178" s="35"/>
      <c r="FA178" s="35"/>
      <c r="FB178" s="35"/>
      <c r="FC178" s="35"/>
      <c r="FD178" s="35"/>
      <c r="FE178" s="35"/>
      <c r="FF178" s="35"/>
      <c r="FG178" s="35"/>
      <c r="FH178" s="35"/>
      <c r="FI178" s="35"/>
      <c r="FJ178" s="35"/>
      <c r="FK178" s="35"/>
      <c r="FL178" s="35"/>
      <c r="FM178" s="35"/>
      <c r="FN178" s="35"/>
      <c r="FO178" s="35"/>
      <c r="FP178" s="35"/>
      <c r="FQ178" s="35"/>
      <c r="FR178" s="35"/>
      <c r="FS178" s="35"/>
      <c r="FT178" s="35"/>
      <c r="FU178" s="35"/>
      <c r="FV178" s="35"/>
      <c r="FW178" s="35"/>
      <c r="FX178" s="35"/>
      <c r="FY178" s="35"/>
      <c r="FZ178" s="35"/>
      <c r="GA178" s="35"/>
      <c r="GB178" s="35"/>
      <c r="GC178" s="35"/>
      <c r="GD178" s="35"/>
      <c r="GE178" s="35"/>
      <c r="GF178" s="35"/>
      <c r="GG178" s="35"/>
      <c r="GH178" s="35"/>
      <c r="GI178" s="35"/>
      <c r="GJ178" s="35"/>
      <c r="GK178" s="35"/>
      <c r="GL178" s="35"/>
      <c r="GM178" s="35"/>
      <c r="GN178" s="35"/>
      <c r="GO178" s="35"/>
      <c r="GP178" s="35"/>
      <c r="GQ178" s="35"/>
      <c r="GR178" s="35"/>
      <c r="GS178" s="35"/>
      <c r="GT178" s="35"/>
      <c r="GU178" s="35"/>
      <c r="GV178" s="35"/>
      <c r="GW178" s="35"/>
      <c r="GX178" s="35"/>
      <c r="GY178" s="35"/>
      <c r="GZ178" s="35"/>
      <c r="HA178" s="35"/>
      <c r="HB178" s="35"/>
      <c r="HC178" s="35"/>
      <c r="HD178" s="35"/>
      <c r="HE178" s="35"/>
      <c r="HF178" s="35"/>
      <c r="HG178" s="35"/>
      <c r="HH178" s="35"/>
      <c r="HI178" s="35"/>
      <c r="HJ178" s="35"/>
      <c r="HK178" s="35"/>
      <c r="HL178" s="35"/>
      <c r="HM178" s="35"/>
      <c r="HN178" s="35"/>
      <c r="HO178" s="35"/>
      <c r="HP178" s="35"/>
      <c r="HQ178" s="35"/>
      <c r="HR178" s="35"/>
      <c r="HS178" s="35"/>
      <c r="HT178" s="35"/>
      <c r="HU178" s="35"/>
      <c r="HV178" s="35"/>
      <c r="HW178" s="35"/>
      <c r="HX178" s="35"/>
      <c r="HY178" s="35"/>
      <c r="HZ178" s="35"/>
      <c r="IA178" s="35"/>
      <c r="IB178" s="35"/>
      <c r="IC178" s="35"/>
      <c r="ID178" s="35"/>
      <c r="IE178" s="35"/>
      <c r="IF178" s="35"/>
      <c r="IG178" s="35"/>
      <c r="IH178" s="35"/>
      <c r="II178" s="35"/>
      <c r="IJ178" s="35"/>
      <c r="IK178" s="35"/>
      <c r="IL178" s="35"/>
      <c r="IM178" s="35"/>
      <c r="IN178" s="35"/>
      <c r="IO178" s="35"/>
      <c r="IP178" s="35"/>
      <c r="IQ178" s="35"/>
      <c r="IR178" s="35"/>
      <c r="IS178" s="35"/>
      <c r="IT178" s="35"/>
      <c r="IU178" s="35"/>
      <c r="IV178" s="35"/>
      <c r="IW178" s="35"/>
    </row>
    <row r="179" s="152" customFormat="true" ht="15.75" hidden="false" customHeight="true" outlineLevel="0" collapsed="false">
      <c r="A179" s="246"/>
      <c r="B179" s="246"/>
      <c r="C179" s="247"/>
      <c r="D179" s="248" t="s">
        <v>30</v>
      </c>
      <c r="E179" s="303" t="n">
        <v>2808.7</v>
      </c>
      <c r="F179" s="250"/>
      <c r="G179" s="251" t="s">
        <v>30</v>
      </c>
      <c r="H179" s="251"/>
      <c r="I179" s="252"/>
      <c r="J179" s="37" t="n">
        <f aca="false">J184+J195+J206+J228</f>
        <v>2808.7</v>
      </c>
      <c r="K179" s="37" t="n">
        <f aca="false">K184+K195+K206+K228</f>
        <v>24500</v>
      </c>
      <c r="L179" s="37"/>
      <c r="M179" s="38"/>
      <c r="N179" s="302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  <c r="BF179" s="11"/>
      <c r="BG179" s="11"/>
      <c r="BH179" s="11"/>
      <c r="BI179" s="11"/>
      <c r="BJ179" s="11"/>
      <c r="BK179" s="11"/>
      <c r="BL179" s="11"/>
      <c r="BM179" s="11"/>
      <c r="BN179" s="11"/>
      <c r="BO179" s="11"/>
      <c r="BP179" s="11"/>
      <c r="BQ179" s="11"/>
      <c r="BR179" s="11"/>
      <c r="BS179" s="11"/>
      <c r="BT179" s="11"/>
      <c r="BU179" s="11"/>
      <c r="BV179" s="11"/>
      <c r="BW179" s="11"/>
      <c r="BX179" s="11"/>
      <c r="BY179" s="11"/>
      <c r="BZ179" s="11"/>
      <c r="CA179" s="11"/>
      <c r="CB179" s="11"/>
      <c r="CC179" s="11"/>
      <c r="CD179" s="11"/>
      <c r="CE179" s="11"/>
      <c r="CF179" s="11"/>
      <c r="CG179" s="11"/>
      <c r="CH179" s="11"/>
      <c r="CI179" s="11"/>
      <c r="CJ179" s="11"/>
      <c r="CK179" s="11"/>
      <c r="CL179" s="11"/>
      <c r="CM179" s="11"/>
      <c r="CN179" s="11"/>
      <c r="CO179" s="11"/>
      <c r="CP179" s="11"/>
      <c r="CQ179" s="11"/>
      <c r="CR179" s="11"/>
      <c r="CS179" s="11"/>
      <c r="CT179" s="11"/>
      <c r="CU179" s="11"/>
      <c r="CV179" s="11"/>
      <c r="CW179" s="11"/>
      <c r="CX179" s="11"/>
      <c r="CY179" s="11"/>
      <c r="CZ179" s="11"/>
      <c r="DA179" s="11"/>
      <c r="DB179" s="11"/>
      <c r="DC179" s="11"/>
      <c r="DD179" s="11"/>
      <c r="DE179" s="11"/>
      <c r="DF179" s="11"/>
      <c r="DG179" s="11"/>
      <c r="DH179" s="11"/>
      <c r="DI179" s="11"/>
      <c r="DJ179" s="11"/>
      <c r="DK179" s="11"/>
      <c r="DL179" s="11"/>
      <c r="DM179" s="11"/>
      <c r="DN179" s="11"/>
      <c r="DO179" s="11"/>
      <c r="DP179" s="11"/>
      <c r="DQ179" s="11"/>
      <c r="DR179" s="11"/>
      <c r="DS179" s="11"/>
      <c r="DT179" s="11"/>
      <c r="DU179" s="11"/>
      <c r="DV179" s="11"/>
      <c r="DW179" s="11"/>
      <c r="DX179" s="11"/>
      <c r="DY179" s="11"/>
      <c r="DZ179" s="11"/>
      <c r="EA179" s="11"/>
      <c r="EB179" s="11"/>
      <c r="EC179" s="11"/>
      <c r="ED179" s="11"/>
      <c r="EE179" s="11"/>
      <c r="EF179" s="11"/>
      <c r="EG179" s="11"/>
      <c r="EH179" s="11"/>
      <c r="EI179" s="11"/>
      <c r="EJ179" s="11"/>
      <c r="EK179" s="11"/>
      <c r="EL179" s="11"/>
      <c r="EM179" s="11"/>
      <c r="EN179" s="11"/>
      <c r="EO179" s="11"/>
      <c r="EP179" s="11"/>
      <c r="EQ179" s="11"/>
      <c r="ER179" s="11"/>
      <c r="ES179" s="11"/>
      <c r="ET179" s="11"/>
      <c r="EU179" s="11"/>
      <c r="EV179" s="11"/>
      <c r="EW179" s="11"/>
      <c r="EX179" s="11"/>
      <c r="EY179" s="11"/>
      <c r="EZ179" s="11"/>
      <c r="FA179" s="11"/>
      <c r="FB179" s="11"/>
      <c r="FC179" s="11"/>
      <c r="FD179" s="11"/>
      <c r="FE179" s="11"/>
      <c r="FF179" s="11"/>
      <c r="FG179" s="11"/>
      <c r="FH179" s="11"/>
      <c r="FI179" s="11"/>
      <c r="FJ179" s="11"/>
      <c r="FK179" s="11"/>
      <c r="FL179" s="11"/>
      <c r="FM179" s="11"/>
      <c r="FN179" s="11"/>
      <c r="FO179" s="11"/>
      <c r="FP179" s="11"/>
      <c r="FQ179" s="11"/>
      <c r="FR179" s="11"/>
      <c r="FS179" s="11"/>
      <c r="FT179" s="11"/>
      <c r="FU179" s="11"/>
      <c r="FV179" s="11"/>
      <c r="FW179" s="11"/>
      <c r="FX179" s="11"/>
      <c r="FY179" s="11"/>
      <c r="FZ179" s="11"/>
      <c r="GA179" s="11"/>
      <c r="GB179" s="11"/>
      <c r="GC179" s="11"/>
      <c r="GD179" s="11"/>
      <c r="GE179" s="11"/>
      <c r="GF179" s="11"/>
      <c r="GG179" s="11"/>
      <c r="GH179" s="11"/>
      <c r="GI179" s="11"/>
      <c r="GJ179" s="11"/>
      <c r="GK179" s="11"/>
      <c r="GL179" s="11"/>
      <c r="GM179" s="11"/>
      <c r="GN179" s="11"/>
      <c r="GO179" s="11"/>
      <c r="GP179" s="11"/>
      <c r="GQ179" s="11"/>
      <c r="GR179" s="11"/>
      <c r="GS179" s="11"/>
      <c r="GT179" s="11"/>
      <c r="GU179" s="11"/>
      <c r="GV179" s="11"/>
      <c r="GW179" s="11"/>
      <c r="GX179" s="11"/>
      <c r="GY179" s="11"/>
      <c r="GZ179" s="11"/>
      <c r="HA179" s="11"/>
      <c r="HB179" s="11"/>
      <c r="HC179" s="11"/>
      <c r="HD179" s="11"/>
      <c r="HE179" s="11"/>
      <c r="HF179" s="11"/>
      <c r="HG179" s="11"/>
      <c r="HH179" s="11"/>
      <c r="HI179" s="11"/>
      <c r="HJ179" s="11"/>
      <c r="HK179" s="11"/>
      <c r="HL179" s="11"/>
      <c r="HM179" s="11"/>
      <c r="HN179" s="11"/>
      <c r="HO179" s="11"/>
      <c r="HP179" s="11"/>
      <c r="HQ179" s="11"/>
      <c r="HR179" s="11"/>
      <c r="HS179" s="11"/>
      <c r="HT179" s="11"/>
      <c r="HU179" s="11"/>
      <c r="HV179" s="11"/>
      <c r="HW179" s="11"/>
      <c r="HX179" s="11"/>
      <c r="HY179" s="11"/>
      <c r="HZ179" s="11"/>
      <c r="IA179" s="11"/>
      <c r="IB179" s="11"/>
      <c r="IC179" s="11"/>
      <c r="ID179" s="11"/>
      <c r="IE179" s="11"/>
      <c r="IF179" s="11"/>
      <c r="IG179" s="11"/>
      <c r="IH179" s="11"/>
      <c r="II179" s="11"/>
      <c r="IJ179" s="11"/>
      <c r="IK179" s="11"/>
      <c r="IL179" s="11"/>
      <c r="IM179" s="11"/>
      <c r="IN179" s="11"/>
      <c r="IO179" s="11"/>
      <c r="IP179" s="11"/>
      <c r="IQ179" s="11"/>
      <c r="IR179" s="11"/>
      <c r="IS179" s="11"/>
      <c r="IT179" s="11"/>
      <c r="IU179" s="11"/>
      <c r="IV179" s="11"/>
      <c r="IW179" s="11"/>
    </row>
    <row r="180" s="152" customFormat="true" ht="15.75" hidden="false" customHeight="false" outlineLevel="0" collapsed="false">
      <c r="A180" s="246"/>
      <c r="B180" s="246"/>
      <c r="C180" s="247"/>
      <c r="D180" s="248"/>
      <c r="E180" s="303"/>
      <c r="F180" s="250"/>
      <c r="G180" s="251" t="s">
        <v>31</v>
      </c>
      <c r="H180" s="251"/>
      <c r="I180" s="252"/>
      <c r="J180" s="37"/>
      <c r="K180" s="37" t="n">
        <f aca="false">K196</f>
        <v>0</v>
      </c>
      <c r="L180" s="37"/>
      <c r="M180" s="38"/>
      <c r="N180" s="304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  <c r="BE180" s="11"/>
      <c r="BF180" s="11"/>
      <c r="BG180" s="11"/>
      <c r="BH180" s="11"/>
      <c r="BI180" s="11"/>
      <c r="BJ180" s="11"/>
      <c r="BK180" s="11"/>
      <c r="BL180" s="11"/>
      <c r="BM180" s="11"/>
      <c r="BN180" s="11"/>
      <c r="BO180" s="11"/>
      <c r="BP180" s="11"/>
      <c r="BQ180" s="11"/>
      <c r="BR180" s="11"/>
      <c r="BS180" s="11"/>
      <c r="BT180" s="11"/>
      <c r="BU180" s="11"/>
      <c r="BV180" s="11"/>
      <c r="BW180" s="11"/>
      <c r="BX180" s="11"/>
      <c r="BY180" s="11"/>
      <c r="BZ180" s="11"/>
      <c r="CA180" s="11"/>
      <c r="CB180" s="11"/>
      <c r="CC180" s="11"/>
      <c r="CD180" s="11"/>
      <c r="CE180" s="11"/>
      <c r="CF180" s="11"/>
      <c r="CG180" s="11"/>
      <c r="CH180" s="11"/>
      <c r="CI180" s="11"/>
      <c r="CJ180" s="11"/>
      <c r="CK180" s="11"/>
      <c r="CL180" s="11"/>
      <c r="CM180" s="11"/>
      <c r="CN180" s="11"/>
      <c r="CO180" s="11"/>
      <c r="CP180" s="11"/>
      <c r="CQ180" s="11"/>
      <c r="CR180" s="11"/>
      <c r="CS180" s="11"/>
      <c r="CT180" s="11"/>
      <c r="CU180" s="11"/>
      <c r="CV180" s="11"/>
      <c r="CW180" s="11"/>
      <c r="CX180" s="11"/>
      <c r="CY180" s="11"/>
      <c r="CZ180" s="11"/>
      <c r="DA180" s="11"/>
      <c r="DB180" s="11"/>
      <c r="DC180" s="11"/>
      <c r="DD180" s="11"/>
      <c r="DE180" s="11"/>
      <c r="DF180" s="11"/>
      <c r="DG180" s="11"/>
      <c r="DH180" s="11"/>
      <c r="DI180" s="11"/>
      <c r="DJ180" s="11"/>
      <c r="DK180" s="11"/>
      <c r="DL180" s="11"/>
      <c r="DM180" s="11"/>
      <c r="DN180" s="11"/>
      <c r="DO180" s="11"/>
      <c r="DP180" s="11"/>
      <c r="DQ180" s="11"/>
      <c r="DR180" s="11"/>
      <c r="DS180" s="11"/>
      <c r="DT180" s="11"/>
      <c r="DU180" s="11"/>
      <c r="DV180" s="11"/>
      <c r="DW180" s="11"/>
      <c r="DX180" s="11"/>
      <c r="DY180" s="11"/>
      <c r="DZ180" s="11"/>
      <c r="EA180" s="11"/>
      <c r="EB180" s="11"/>
      <c r="EC180" s="11"/>
      <c r="ED180" s="11"/>
      <c r="EE180" s="11"/>
      <c r="EF180" s="11"/>
      <c r="EG180" s="11"/>
      <c r="EH180" s="11"/>
      <c r="EI180" s="11"/>
      <c r="EJ180" s="11"/>
      <c r="EK180" s="11"/>
      <c r="EL180" s="11"/>
      <c r="EM180" s="11"/>
      <c r="EN180" s="11"/>
      <c r="EO180" s="11"/>
      <c r="EP180" s="11"/>
      <c r="EQ180" s="11"/>
      <c r="ER180" s="11"/>
      <c r="ES180" s="11"/>
      <c r="ET180" s="11"/>
      <c r="EU180" s="11"/>
      <c r="EV180" s="11"/>
      <c r="EW180" s="11"/>
      <c r="EX180" s="11"/>
      <c r="EY180" s="11"/>
      <c r="EZ180" s="11"/>
      <c r="FA180" s="11"/>
      <c r="FB180" s="11"/>
      <c r="FC180" s="11"/>
      <c r="FD180" s="11"/>
      <c r="FE180" s="11"/>
      <c r="FF180" s="11"/>
      <c r="FG180" s="11"/>
      <c r="FH180" s="11"/>
      <c r="FI180" s="11"/>
      <c r="FJ180" s="11"/>
      <c r="FK180" s="11"/>
      <c r="FL180" s="11"/>
      <c r="FM180" s="11"/>
      <c r="FN180" s="11"/>
      <c r="FO180" s="11"/>
      <c r="FP180" s="11"/>
      <c r="FQ180" s="11"/>
      <c r="FR180" s="11"/>
      <c r="FS180" s="11"/>
      <c r="FT180" s="11"/>
      <c r="FU180" s="11"/>
      <c r="FV180" s="11"/>
      <c r="FW180" s="11"/>
      <c r="FX180" s="11"/>
      <c r="FY180" s="11"/>
      <c r="FZ180" s="11"/>
      <c r="GA180" s="11"/>
      <c r="GB180" s="11"/>
      <c r="GC180" s="11"/>
      <c r="GD180" s="11"/>
      <c r="GE180" s="11"/>
      <c r="GF180" s="11"/>
      <c r="GG180" s="11"/>
      <c r="GH180" s="11"/>
      <c r="GI180" s="11"/>
      <c r="GJ180" s="11"/>
      <c r="GK180" s="11"/>
      <c r="GL180" s="11"/>
      <c r="GM180" s="11"/>
      <c r="GN180" s="11"/>
      <c r="GO180" s="11"/>
      <c r="GP180" s="11"/>
      <c r="GQ180" s="11"/>
      <c r="GR180" s="11"/>
      <c r="GS180" s="11"/>
      <c r="GT180" s="11"/>
      <c r="GU180" s="11"/>
      <c r="GV180" s="11"/>
      <c r="GW180" s="11"/>
      <c r="GX180" s="11"/>
      <c r="GY180" s="11"/>
      <c r="GZ180" s="11"/>
      <c r="HA180" s="11"/>
      <c r="HB180" s="11"/>
      <c r="HC180" s="11"/>
      <c r="HD180" s="11"/>
      <c r="HE180" s="11"/>
      <c r="HF180" s="11"/>
      <c r="HG180" s="11"/>
      <c r="HH180" s="11"/>
      <c r="HI180" s="11"/>
      <c r="HJ180" s="11"/>
      <c r="HK180" s="11"/>
      <c r="HL180" s="11"/>
      <c r="HM180" s="11"/>
      <c r="HN180" s="11"/>
      <c r="HO180" s="11"/>
      <c r="HP180" s="11"/>
      <c r="HQ180" s="11"/>
      <c r="HR180" s="11"/>
      <c r="HS180" s="11"/>
      <c r="HT180" s="11"/>
      <c r="HU180" s="11"/>
      <c r="HV180" s="11"/>
      <c r="HW180" s="11"/>
      <c r="HX180" s="11"/>
      <c r="HY180" s="11"/>
      <c r="HZ180" s="11"/>
      <c r="IA180" s="11"/>
      <c r="IB180" s="11"/>
      <c r="IC180" s="11"/>
      <c r="ID180" s="11"/>
      <c r="IE180" s="11"/>
      <c r="IF180" s="11"/>
      <c r="IG180" s="11"/>
      <c r="IH180" s="11"/>
      <c r="II180" s="11"/>
      <c r="IJ180" s="11"/>
      <c r="IK180" s="11"/>
      <c r="IL180" s="11"/>
      <c r="IM180" s="11"/>
      <c r="IN180" s="11"/>
      <c r="IO180" s="11"/>
      <c r="IP180" s="11"/>
      <c r="IQ180" s="11"/>
      <c r="IR180" s="11"/>
      <c r="IS180" s="11"/>
      <c r="IT180" s="11"/>
      <c r="IU180" s="11"/>
      <c r="IV180" s="11"/>
      <c r="IW180" s="11"/>
    </row>
    <row r="181" s="152" customFormat="true" ht="15" hidden="false" customHeight="true" outlineLevel="0" collapsed="false">
      <c r="A181" s="254" t="s">
        <v>122</v>
      </c>
      <c r="B181" s="260"/>
      <c r="C181" s="255" t="s">
        <v>216</v>
      </c>
      <c r="D181" s="256" t="s">
        <v>24</v>
      </c>
      <c r="E181" s="274" t="n">
        <v>1133.2</v>
      </c>
      <c r="F181" s="259"/>
      <c r="G181" s="257" t="s">
        <v>26</v>
      </c>
      <c r="H181" s="305" t="n">
        <v>1133.2</v>
      </c>
      <c r="I181" s="265" t="n">
        <v>149.46</v>
      </c>
      <c r="J181" s="37" t="n">
        <f aca="false">J184</f>
        <v>1133.2</v>
      </c>
      <c r="K181" s="47" t="n">
        <f aca="false">K184</f>
        <v>11500</v>
      </c>
      <c r="L181" s="48"/>
      <c r="M181" s="49"/>
      <c r="N181" s="58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  <c r="BE181" s="11"/>
      <c r="BF181" s="11"/>
      <c r="BG181" s="11"/>
      <c r="BH181" s="11"/>
      <c r="BI181" s="11"/>
      <c r="BJ181" s="11"/>
      <c r="BK181" s="11"/>
      <c r="BL181" s="11"/>
      <c r="BM181" s="11"/>
      <c r="BN181" s="11"/>
      <c r="BO181" s="11"/>
      <c r="BP181" s="11"/>
      <c r="BQ181" s="11"/>
      <c r="BR181" s="11"/>
      <c r="BS181" s="11"/>
      <c r="BT181" s="11"/>
      <c r="BU181" s="11"/>
      <c r="BV181" s="11"/>
      <c r="BW181" s="11"/>
      <c r="BX181" s="11"/>
      <c r="BY181" s="11"/>
      <c r="BZ181" s="11"/>
      <c r="CA181" s="11"/>
      <c r="CB181" s="11"/>
      <c r="CC181" s="11"/>
      <c r="CD181" s="11"/>
      <c r="CE181" s="11"/>
      <c r="CF181" s="11"/>
      <c r="CG181" s="11"/>
      <c r="CH181" s="11"/>
      <c r="CI181" s="11"/>
      <c r="CJ181" s="11"/>
      <c r="CK181" s="11"/>
      <c r="CL181" s="11"/>
      <c r="CM181" s="11"/>
      <c r="CN181" s="11"/>
      <c r="CO181" s="11"/>
      <c r="CP181" s="11"/>
      <c r="CQ181" s="11"/>
      <c r="CR181" s="11"/>
      <c r="CS181" s="11"/>
      <c r="CT181" s="11"/>
      <c r="CU181" s="11"/>
      <c r="CV181" s="11"/>
      <c r="CW181" s="11"/>
      <c r="CX181" s="11"/>
      <c r="CY181" s="11"/>
      <c r="CZ181" s="11"/>
      <c r="DA181" s="11"/>
      <c r="DB181" s="11"/>
      <c r="DC181" s="11"/>
      <c r="DD181" s="11"/>
      <c r="DE181" s="11"/>
      <c r="DF181" s="11"/>
      <c r="DG181" s="11"/>
      <c r="DH181" s="11"/>
      <c r="DI181" s="11"/>
      <c r="DJ181" s="11"/>
      <c r="DK181" s="11"/>
      <c r="DL181" s="11"/>
      <c r="DM181" s="11"/>
      <c r="DN181" s="11"/>
      <c r="DO181" s="11"/>
      <c r="DP181" s="11"/>
      <c r="DQ181" s="11"/>
      <c r="DR181" s="11"/>
      <c r="DS181" s="11"/>
      <c r="DT181" s="11"/>
      <c r="DU181" s="11"/>
      <c r="DV181" s="11"/>
      <c r="DW181" s="11"/>
      <c r="DX181" s="11"/>
      <c r="DY181" s="11"/>
      <c r="DZ181" s="11"/>
      <c r="EA181" s="11"/>
      <c r="EB181" s="11"/>
      <c r="EC181" s="11"/>
      <c r="ED181" s="11"/>
      <c r="EE181" s="11"/>
      <c r="EF181" s="11"/>
      <c r="EG181" s="11"/>
      <c r="EH181" s="11"/>
      <c r="EI181" s="11"/>
      <c r="EJ181" s="11"/>
      <c r="EK181" s="11"/>
      <c r="EL181" s="11"/>
      <c r="EM181" s="11"/>
      <c r="EN181" s="11"/>
      <c r="EO181" s="11"/>
      <c r="EP181" s="11"/>
      <c r="EQ181" s="11"/>
      <c r="ER181" s="11"/>
      <c r="ES181" s="11"/>
      <c r="ET181" s="11"/>
      <c r="EU181" s="11"/>
      <c r="EV181" s="11"/>
      <c r="EW181" s="11"/>
      <c r="EX181" s="11"/>
      <c r="EY181" s="11"/>
      <c r="EZ181" s="11"/>
      <c r="FA181" s="11"/>
      <c r="FB181" s="11"/>
      <c r="FC181" s="11"/>
      <c r="FD181" s="11"/>
      <c r="FE181" s="11"/>
      <c r="FF181" s="11"/>
      <c r="FG181" s="11"/>
      <c r="FH181" s="11"/>
      <c r="FI181" s="11"/>
      <c r="FJ181" s="11"/>
      <c r="FK181" s="11"/>
      <c r="FL181" s="11"/>
      <c r="FM181" s="11"/>
      <c r="FN181" s="11"/>
      <c r="FO181" s="11"/>
      <c r="FP181" s="11"/>
      <c r="FQ181" s="11"/>
      <c r="FR181" s="11"/>
      <c r="FS181" s="11"/>
      <c r="FT181" s="11"/>
      <c r="FU181" s="11"/>
      <c r="FV181" s="11"/>
      <c r="FW181" s="11"/>
      <c r="FX181" s="11"/>
      <c r="FY181" s="11"/>
      <c r="FZ181" s="11"/>
      <c r="GA181" s="11"/>
      <c r="GB181" s="11"/>
      <c r="GC181" s="11"/>
      <c r="GD181" s="11"/>
      <c r="GE181" s="11"/>
      <c r="GF181" s="11"/>
      <c r="GG181" s="11"/>
      <c r="GH181" s="11"/>
      <c r="GI181" s="11"/>
      <c r="GJ181" s="11"/>
      <c r="GK181" s="11"/>
      <c r="GL181" s="11"/>
      <c r="GM181" s="11"/>
      <c r="GN181" s="11"/>
      <c r="GO181" s="11"/>
      <c r="GP181" s="11"/>
      <c r="GQ181" s="11"/>
      <c r="GR181" s="11"/>
      <c r="GS181" s="11"/>
      <c r="GT181" s="11"/>
      <c r="GU181" s="11"/>
      <c r="GV181" s="11"/>
      <c r="GW181" s="11"/>
      <c r="GX181" s="11"/>
      <c r="GY181" s="11"/>
      <c r="GZ181" s="11"/>
      <c r="HA181" s="11"/>
      <c r="HB181" s="11"/>
      <c r="HC181" s="11"/>
      <c r="HD181" s="11"/>
      <c r="HE181" s="11"/>
      <c r="HF181" s="11"/>
      <c r="HG181" s="11"/>
      <c r="HH181" s="11"/>
      <c r="HI181" s="11"/>
      <c r="HJ181" s="11"/>
      <c r="HK181" s="11"/>
      <c r="HL181" s="11"/>
      <c r="HM181" s="11"/>
      <c r="HN181" s="11"/>
      <c r="HO181" s="11"/>
      <c r="HP181" s="11"/>
      <c r="HQ181" s="11"/>
      <c r="HR181" s="11"/>
      <c r="HS181" s="11"/>
      <c r="HT181" s="11"/>
      <c r="HU181" s="11"/>
      <c r="HV181" s="11"/>
      <c r="HW181" s="11"/>
      <c r="HX181" s="11"/>
      <c r="HY181" s="11"/>
      <c r="HZ181" s="11"/>
      <c r="IA181" s="11"/>
      <c r="IB181" s="11"/>
      <c r="IC181" s="11"/>
      <c r="ID181" s="11"/>
      <c r="IE181" s="11"/>
      <c r="IF181" s="11"/>
      <c r="IG181" s="11"/>
      <c r="IH181" s="11"/>
      <c r="II181" s="11"/>
      <c r="IJ181" s="11"/>
      <c r="IK181" s="11"/>
      <c r="IL181" s="11"/>
      <c r="IM181" s="11"/>
      <c r="IN181" s="11"/>
      <c r="IO181" s="11"/>
      <c r="IP181" s="11"/>
      <c r="IQ181" s="11"/>
      <c r="IR181" s="11"/>
      <c r="IS181" s="11"/>
      <c r="IT181" s="11"/>
      <c r="IU181" s="11"/>
      <c r="IV181" s="11"/>
      <c r="IW181" s="11"/>
    </row>
    <row r="182" s="169" customFormat="true" ht="15" hidden="false" customHeight="true" outlineLevel="0" collapsed="false">
      <c r="A182" s="254"/>
      <c r="B182" s="260"/>
      <c r="C182" s="255"/>
      <c r="D182" s="256"/>
      <c r="E182" s="274"/>
      <c r="F182" s="259"/>
      <c r="G182" s="257" t="s">
        <v>27</v>
      </c>
      <c r="H182" s="305"/>
      <c r="I182" s="265"/>
      <c r="J182" s="37"/>
      <c r="K182" s="47"/>
      <c r="L182" s="48"/>
      <c r="M182" s="49"/>
      <c r="N182" s="58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  <c r="BH182" s="11"/>
      <c r="BI182" s="11"/>
      <c r="BJ182" s="11"/>
      <c r="BK182" s="11"/>
      <c r="BL182" s="11"/>
      <c r="BM182" s="11"/>
      <c r="BN182" s="11"/>
      <c r="BO182" s="11"/>
      <c r="BP182" s="11"/>
      <c r="BQ182" s="11"/>
      <c r="BR182" s="11"/>
      <c r="BS182" s="11"/>
      <c r="BT182" s="11"/>
      <c r="BU182" s="11"/>
      <c r="BV182" s="11"/>
      <c r="BW182" s="11"/>
      <c r="BX182" s="11"/>
      <c r="BY182" s="11"/>
      <c r="BZ182" s="11"/>
      <c r="CA182" s="11"/>
      <c r="CB182" s="11"/>
      <c r="CC182" s="11"/>
      <c r="CD182" s="11"/>
      <c r="CE182" s="11"/>
      <c r="CF182" s="11"/>
      <c r="CG182" s="11"/>
      <c r="CH182" s="11"/>
      <c r="CI182" s="11"/>
      <c r="CJ182" s="11"/>
      <c r="CK182" s="11"/>
      <c r="CL182" s="11"/>
      <c r="CM182" s="11"/>
      <c r="CN182" s="11"/>
      <c r="CO182" s="11"/>
      <c r="CP182" s="11"/>
      <c r="CQ182" s="11"/>
      <c r="CR182" s="11"/>
      <c r="CS182" s="11"/>
      <c r="CT182" s="11"/>
      <c r="CU182" s="11"/>
      <c r="CV182" s="11"/>
      <c r="CW182" s="11"/>
      <c r="CX182" s="11"/>
      <c r="CY182" s="11"/>
      <c r="CZ182" s="11"/>
      <c r="DA182" s="11"/>
      <c r="DB182" s="11"/>
      <c r="DC182" s="11"/>
      <c r="DD182" s="11"/>
      <c r="DE182" s="11"/>
      <c r="DF182" s="11"/>
      <c r="DG182" s="11"/>
      <c r="DH182" s="11"/>
      <c r="DI182" s="11"/>
      <c r="DJ182" s="11"/>
      <c r="DK182" s="11"/>
      <c r="DL182" s="11"/>
      <c r="DM182" s="11"/>
      <c r="DN182" s="11"/>
      <c r="DO182" s="11"/>
      <c r="DP182" s="11"/>
      <c r="DQ182" s="11"/>
      <c r="DR182" s="11"/>
      <c r="DS182" s="11"/>
      <c r="DT182" s="11"/>
      <c r="DU182" s="11"/>
      <c r="DV182" s="11"/>
      <c r="DW182" s="11"/>
      <c r="DX182" s="11"/>
      <c r="DY182" s="11"/>
      <c r="DZ182" s="11"/>
      <c r="EA182" s="11"/>
      <c r="EB182" s="11"/>
      <c r="EC182" s="11"/>
      <c r="ED182" s="11"/>
      <c r="EE182" s="11"/>
      <c r="EF182" s="11"/>
      <c r="EG182" s="11"/>
      <c r="EH182" s="11"/>
      <c r="EI182" s="11"/>
      <c r="EJ182" s="11"/>
      <c r="EK182" s="11"/>
      <c r="EL182" s="11"/>
      <c r="EM182" s="11"/>
      <c r="EN182" s="11"/>
      <c r="EO182" s="11"/>
      <c r="EP182" s="11"/>
      <c r="EQ182" s="11"/>
      <c r="ER182" s="11"/>
      <c r="ES182" s="11"/>
      <c r="ET182" s="11"/>
      <c r="EU182" s="11"/>
      <c r="EV182" s="11"/>
      <c r="EW182" s="11"/>
      <c r="EX182" s="11"/>
      <c r="EY182" s="11"/>
      <c r="EZ182" s="11"/>
      <c r="FA182" s="11"/>
      <c r="FB182" s="11"/>
      <c r="FC182" s="11"/>
      <c r="FD182" s="11"/>
      <c r="FE182" s="11"/>
      <c r="FF182" s="11"/>
      <c r="FG182" s="11"/>
      <c r="FH182" s="11"/>
      <c r="FI182" s="11"/>
      <c r="FJ182" s="11"/>
      <c r="FK182" s="11"/>
      <c r="FL182" s="11"/>
      <c r="FM182" s="11"/>
      <c r="FN182" s="11"/>
      <c r="FO182" s="11"/>
      <c r="FP182" s="11"/>
      <c r="FQ182" s="11"/>
      <c r="FR182" s="11"/>
      <c r="FS182" s="11"/>
      <c r="FT182" s="11"/>
      <c r="FU182" s="11"/>
      <c r="FV182" s="11"/>
      <c r="FW182" s="11"/>
      <c r="FX182" s="11"/>
      <c r="FY182" s="11"/>
      <c r="FZ182" s="11"/>
      <c r="GA182" s="11"/>
      <c r="GB182" s="11"/>
      <c r="GC182" s="11"/>
      <c r="GD182" s="11"/>
      <c r="GE182" s="11"/>
      <c r="GF182" s="11"/>
      <c r="GG182" s="11"/>
      <c r="GH182" s="11"/>
      <c r="GI182" s="11"/>
      <c r="GJ182" s="11"/>
      <c r="GK182" s="11"/>
      <c r="GL182" s="11"/>
      <c r="GM182" s="11"/>
      <c r="GN182" s="11"/>
      <c r="GO182" s="11"/>
      <c r="GP182" s="11"/>
      <c r="GQ182" s="11"/>
      <c r="GR182" s="11"/>
      <c r="GS182" s="11"/>
      <c r="GT182" s="11"/>
      <c r="GU182" s="11"/>
      <c r="GV182" s="11"/>
      <c r="GW182" s="11"/>
      <c r="GX182" s="11"/>
      <c r="GY182" s="11"/>
      <c r="GZ182" s="11"/>
      <c r="HA182" s="11"/>
      <c r="HB182" s="11"/>
      <c r="HC182" s="11"/>
      <c r="HD182" s="11"/>
      <c r="HE182" s="11"/>
      <c r="HF182" s="11"/>
      <c r="HG182" s="11"/>
      <c r="HH182" s="11"/>
      <c r="HI182" s="11"/>
      <c r="HJ182" s="11"/>
      <c r="HK182" s="11"/>
      <c r="HL182" s="11"/>
      <c r="HM182" s="11"/>
      <c r="HN182" s="11"/>
      <c r="HO182" s="11"/>
      <c r="HP182" s="11"/>
      <c r="HQ182" s="11"/>
      <c r="HR182" s="11"/>
      <c r="HS182" s="11"/>
      <c r="HT182" s="11"/>
      <c r="HU182" s="11"/>
      <c r="HV182" s="11"/>
      <c r="HW182" s="11"/>
      <c r="HX182" s="11"/>
      <c r="HY182" s="11"/>
      <c r="HZ182" s="11"/>
      <c r="IA182" s="11"/>
      <c r="IB182" s="11"/>
      <c r="IC182" s="11"/>
      <c r="ID182" s="11"/>
      <c r="IE182" s="11"/>
      <c r="IF182" s="11"/>
      <c r="IG182" s="11"/>
      <c r="IH182" s="11"/>
      <c r="II182" s="11"/>
      <c r="IJ182" s="11"/>
      <c r="IK182" s="11"/>
      <c r="IL182" s="11"/>
      <c r="IM182" s="11"/>
      <c r="IN182" s="11"/>
      <c r="IO182" s="11"/>
      <c r="IP182" s="11"/>
      <c r="IQ182" s="11"/>
      <c r="IR182" s="11"/>
      <c r="IS182" s="11"/>
      <c r="IT182" s="11"/>
      <c r="IU182" s="11"/>
      <c r="IV182" s="11"/>
      <c r="IW182" s="11"/>
    </row>
    <row r="183" s="169" customFormat="true" ht="15.75" hidden="false" customHeight="false" outlineLevel="0" collapsed="false">
      <c r="A183" s="254"/>
      <c r="B183" s="260"/>
      <c r="C183" s="255"/>
      <c r="D183" s="256" t="s">
        <v>28</v>
      </c>
      <c r="E183" s="274"/>
      <c r="F183" s="259"/>
      <c r="G183" s="257" t="s">
        <v>29</v>
      </c>
      <c r="H183" s="305"/>
      <c r="I183" s="265"/>
      <c r="J183" s="37"/>
      <c r="K183" s="47"/>
      <c r="L183" s="48"/>
      <c r="M183" s="49"/>
      <c r="N183" s="58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/>
      <c r="BD183" s="11"/>
      <c r="BE183" s="11"/>
      <c r="BF183" s="11"/>
      <c r="BG183" s="11"/>
      <c r="BH183" s="11"/>
      <c r="BI183" s="11"/>
      <c r="BJ183" s="11"/>
      <c r="BK183" s="11"/>
      <c r="BL183" s="11"/>
      <c r="BM183" s="11"/>
      <c r="BN183" s="11"/>
      <c r="BO183" s="11"/>
      <c r="BP183" s="11"/>
      <c r="BQ183" s="11"/>
      <c r="BR183" s="11"/>
      <c r="BS183" s="11"/>
      <c r="BT183" s="11"/>
      <c r="BU183" s="11"/>
      <c r="BV183" s="11"/>
      <c r="BW183" s="11"/>
      <c r="BX183" s="11"/>
      <c r="BY183" s="11"/>
      <c r="BZ183" s="11"/>
      <c r="CA183" s="11"/>
      <c r="CB183" s="11"/>
      <c r="CC183" s="11"/>
      <c r="CD183" s="11"/>
      <c r="CE183" s="11"/>
      <c r="CF183" s="11"/>
      <c r="CG183" s="11"/>
      <c r="CH183" s="11"/>
      <c r="CI183" s="11"/>
      <c r="CJ183" s="11"/>
      <c r="CK183" s="11"/>
      <c r="CL183" s="11"/>
      <c r="CM183" s="11"/>
      <c r="CN183" s="11"/>
      <c r="CO183" s="11"/>
      <c r="CP183" s="11"/>
      <c r="CQ183" s="11"/>
      <c r="CR183" s="11"/>
      <c r="CS183" s="11"/>
      <c r="CT183" s="11"/>
      <c r="CU183" s="11"/>
      <c r="CV183" s="11"/>
      <c r="CW183" s="11"/>
      <c r="CX183" s="11"/>
      <c r="CY183" s="11"/>
      <c r="CZ183" s="11"/>
      <c r="DA183" s="11"/>
      <c r="DB183" s="11"/>
      <c r="DC183" s="11"/>
      <c r="DD183" s="11"/>
      <c r="DE183" s="11"/>
      <c r="DF183" s="11"/>
      <c r="DG183" s="11"/>
      <c r="DH183" s="11"/>
      <c r="DI183" s="11"/>
      <c r="DJ183" s="11"/>
      <c r="DK183" s="11"/>
      <c r="DL183" s="11"/>
      <c r="DM183" s="11"/>
      <c r="DN183" s="11"/>
      <c r="DO183" s="11"/>
      <c r="DP183" s="11"/>
      <c r="DQ183" s="11"/>
      <c r="DR183" s="11"/>
      <c r="DS183" s="11"/>
      <c r="DT183" s="11"/>
      <c r="DU183" s="11"/>
      <c r="DV183" s="11"/>
      <c r="DW183" s="11"/>
      <c r="DX183" s="11"/>
      <c r="DY183" s="11"/>
      <c r="DZ183" s="11"/>
      <c r="EA183" s="11"/>
      <c r="EB183" s="11"/>
      <c r="EC183" s="11"/>
      <c r="ED183" s="11"/>
      <c r="EE183" s="11"/>
      <c r="EF183" s="11"/>
      <c r="EG183" s="11"/>
      <c r="EH183" s="11"/>
      <c r="EI183" s="11"/>
      <c r="EJ183" s="11"/>
      <c r="EK183" s="11"/>
      <c r="EL183" s="11"/>
      <c r="EM183" s="11"/>
      <c r="EN183" s="11"/>
      <c r="EO183" s="11"/>
      <c r="EP183" s="11"/>
      <c r="EQ183" s="11"/>
      <c r="ER183" s="11"/>
      <c r="ES183" s="11"/>
      <c r="ET183" s="11"/>
      <c r="EU183" s="11"/>
      <c r="EV183" s="11"/>
      <c r="EW183" s="11"/>
      <c r="EX183" s="11"/>
      <c r="EY183" s="11"/>
      <c r="EZ183" s="11"/>
      <c r="FA183" s="11"/>
      <c r="FB183" s="11"/>
      <c r="FC183" s="11"/>
      <c r="FD183" s="11"/>
      <c r="FE183" s="11"/>
      <c r="FF183" s="11"/>
      <c r="FG183" s="11"/>
      <c r="FH183" s="11"/>
      <c r="FI183" s="11"/>
      <c r="FJ183" s="11"/>
      <c r="FK183" s="11"/>
      <c r="FL183" s="11"/>
      <c r="FM183" s="11"/>
      <c r="FN183" s="11"/>
      <c r="FO183" s="11"/>
      <c r="FP183" s="11"/>
      <c r="FQ183" s="11"/>
      <c r="FR183" s="11"/>
      <c r="FS183" s="11"/>
      <c r="FT183" s="11"/>
      <c r="FU183" s="11"/>
      <c r="FV183" s="11"/>
      <c r="FW183" s="11"/>
      <c r="FX183" s="11"/>
      <c r="FY183" s="11"/>
      <c r="FZ183" s="11"/>
      <c r="GA183" s="11"/>
      <c r="GB183" s="11"/>
      <c r="GC183" s="11"/>
      <c r="GD183" s="11"/>
      <c r="GE183" s="11"/>
      <c r="GF183" s="11"/>
      <c r="GG183" s="11"/>
      <c r="GH183" s="11"/>
      <c r="GI183" s="11"/>
      <c r="GJ183" s="11"/>
      <c r="GK183" s="11"/>
      <c r="GL183" s="11"/>
      <c r="GM183" s="11"/>
      <c r="GN183" s="11"/>
      <c r="GO183" s="11"/>
      <c r="GP183" s="11"/>
      <c r="GQ183" s="11"/>
      <c r="GR183" s="11"/>
      <c r="GS183" s="11"/>
      <c r="GT183" s="11"/>
      <c r="GU183" s="11"/>
      <c r="GV183" s="11"/>
      <c r="GW183" s="11"/>
      <c r="GX183" s="11"/>
      <c r="GY183" s="11"/>
      <c r="GZ183" s="11"/>
      <c r="HA183" s="11"/>
      <c r="HB183" s="11"/>
      <c r="HC183" s="11"/>
      <c r="HD183" s="11"/>
      <c r="HE183" s="11"/>
      <c r="HF183" s="11"/>
      <c r="HG183" s="11"/>
      <c r="HH183" s="11"/>
      <c r="HI183" s="11"/>
      <c r="HJ183" s="11"/>
      <c r="HK183" s="11"/>
      <c r="HL183" s="11"/>
      <c r="HM183" s="11"/>
      <c r="HN183" s="11"/>
      <c r="HO183" s="11"/>
      <c r="HP183" s="11"/>
      <c r="HQ183" s="11"/>
      <c r="HR183" s="11"/>
      <c r="HS183" s="11"/>
      <c r="HT183" s="11"/>
      <c r="HU183" s="11"/>
      <c r="HV183" s="11"/>
      <c r="HW183" s="11"/>
      <c r="HX183" s="11"/>
      <c r="HY183" s="11"/>
      <c r="HZ183" s="11"/>
      <c r="IA183" s="11"/>
      <c r="IB183" s="11"/>
      <c r="IC183" s="11"/>
      <c r="ID183" s="11"/>
      <c r="IE183" s="11"/>
      <c r="IF183" s="11"/>
      <c r="IG183" s="11"/>
      <c r="IH183" s="11"/>
      <c r="II183" s="11"/>
      <c r="IJ183" s="11"/>
      <c r="IK183" s="11"/>
      <c r="IL183" s="11"/>
      <c r="IM183" s="11"/>
      <c r="IN183" s="11"/>
      <c r="IO183" s="11"/>
      <c r="IP183" s="11"/>
      <c r="IQ183" s="11"/>
      <c r="IR183" s="11"/>
      <c r="IS183" s="11"/>
      <c r="IT183" s="11"/>
      <c r="IU183" s="11"/>
      <c r="IV183" s="11"/>
      <c r="IW183" s="11"/>
    </row>
    <row r="184" s="169" customFormat="true" ht="15.75" hidden="false" customHeight="true" outlineLevel="0" collapsed="false">
      <c r="A184" s="254"/>
      <c r="B184" s="260"/>
      <c r="C184" s="255"/>
      <c r="D184" s="256" t="s">
        <v>30</v>
      </c>
      <c r="E184" s="275" t="n">
        <v>1133.2</v>
      </c>
      <c r="F184" s="259"/>
      <c r="G184" s="257" t="s">
        <v>30</v>
      </c>
      <c r="H184" s="257" t="n">
        <v>1133.2</v>
      </c>
      <c r="I184" s="265" t="n">
        <v>149.46</v>
      </c>
      <c r="J184" s="37" t="n">
        <f aca="false">J189</f>
        <v>1133.2</v>
      </c>
      <c r="K184" s="47" t="n">
        <f aca="false">K189</f>
        <v>11500</v>
      </c>
      <c r="L184" s="48" t="n">
        <f aca="false">L189</f>
        <v>0</v>
      </c>
      <c r="M184" s="49"/>
      <c r="N184" s="58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  <c r="BF184" s="11"/>
      <c r="BG184" s="11"/>
      <c r="BH184" s="11"/>
      <c r="BI184" s="11"/>
      <c r="BJ184" s="11"/>
      <c r="BK184" s="11"/>
      <c r="BL184" s="11"/>
      <c r="BM184" s="11"/>
      <c r="BN184" s="11"/>
      <c r="BO184" s="11"/>
      <c r="BP184" s="11"/>
      <c r="BQ184" s="11"/>
      <c r="BR184" s="11"/>
      <c r="BS184" s="11"/>
      <c r="BT184" s="11"/>
      <c r="BU184" s="11"/>
      <c r="BV184" s="11"/>
      <c r="BW184" s="11"/>
      <c r="BX184" s="11"/>
      <c r="BY184" s="11"/>
      <c r="BZ184" s="11"/>
      <c r="CA184" s="11"/>
      <c r="CB184" s="11"/>
      <c r="CC184" s="11"/>
      <c r="CD184" s="11"/>
      <c r="CE184" s="11"/>
      <c r="CF184" s="11"/>
      <c r="CG184" s="11"/>
      <c r="CH184" s="11"/>
      <c r="CI184" s="11"/>
      <c r="CJ184" s="11"/>
      <c r="CK184" s="11"/>
      <c r="CL184" s="11"/>
      <c r="CM184" s="11"/>
      <c r="CN184" s="11"/>
      <c r="CO184" s="11"/>
      <c r="CP184" s="11"/>
      <c r="CQ184" s="11"/>
      <c r="CR184" s="11"/>
      <c r="CS184" s="11"/>
      <c r="CT184" s="11"/>
      <c r="CU184" s="11"/>
      <c r="CV184" s="11"/>
      <c r="CW184" s="11"/>
      <c r="CX184" s="11"/>
      <c r="CY184" s="11"/>
      <c r="CZ184" s="11"/>
      <c r="DA184" s="11"/>
      <c r="DB184" s="11"/>
      <c r="DC184" s="11"/>
      <c r="DD184" s="11"/>
      <c r="DE184" s="11"/>
      <c r="DF184" s="11"/>
      <c r="DG184" s="11"/>
      <c r="DH184" s="11"/>
      <c r="DI184" s="11"/>
      <c r="DJ184" s="11"/>
      <c r="DK184" s="11"/>
      <c r="DL184" s="11"/>
      <c r="DM184" s="11"/>
      <c r="DN184" s="11"/>
      <c r="DO184" s="11"/>
      <c r="DP184" s="11"/>
      <c r="DQ184" s="11"/>
      <c r="DR184" s="11"/>
      <c r="DS184" s="11"/>
      <c r="DT184" s="11"/>
      <c r="DU184" s="11"/>
      <c r="DV184" s="11"/>
      <c r="DW184" s="11"/>
      <c r="DX184" s="11"/>
      <c r="DY184" s="11"/>
      <c r="DZ184" s="11"/>
      <c r="EA184" s="11"/>
      <c r="EB184" s="11"/>
      <c r="EC184" s="11"/>
      <c r="ED184" s="11"/>
      <c r="EE184" s="11"/>
      <c r="EF184" s="11"/>
      <c r="EG184" s="11"/>
      <c r="EH184" s="11"/>
      <c r="EI184" s="11"/>
      <c r="EJ184" s="11"/>
      <c r="EK184" s="11"/>
      <c r="EL184" s="11"/>
      <c r="EM184" s="11"/>
      <c r="EN184" s="11"/>
      <c r="EO184" s="11"/>
      <c r="EP184" s="11"/>
      <c r="EQ184" s="11"/>
      <c r="ER184" s="11"/>
      <c r="ES184" s="11"/>
      <c r="ET184" s="11"/>
      <c r="EU184" s="11"/>
      <c r="EV184" s="11"/>
      <c r="EW184" s="11"/>
      <c r="EX184" s="11"/>
      <c r="EY184" s="11"/>
      <c r="EZ184" s="11"/>
      <c r="FA184" s="11"/>
      <c r="FB184" s="11"/>
      <c r="FC184" s="11"/>
      <c r="FD184" s="11"/>
      <c r="FE184" s="11"/>
      <c r="FF184" s="11"/>
      <c r="FG184" s="11"/>
      <c r="FH184" s="11"/>
      <c r="FI184" s="11"/>
      <c r="FJ184" s="11"/>
      <c r="FK184" s="11"/>
      <c r="FL184" s="11"/>
      <c r="FM184" s="11"/>
      <c r="FN184" s="11"/>
      <c r="FO184" s="11"/>
      <c r="FP184" s="11"/>
      <c r="FQ184" s="11"/>
      <c r="FR184" s="11"/>
      <c r="FS184" s="11"/>
      <c r="FT184" s="11"/>
      <c r="FU184" s="11"/>
      <c r="FV184" s="11"/>
      <c r="FW184" s="11"/>
      <c r="FX184" s="11"/>
      <c r="FY184" s="11"/>
      <c r="FZ184" s="11"/>
      <c r="GA184" s="11"/>
      <c r="GB184" s="11"/>
      <c r="GC184" s="11"/>
      <c r="GD184" s="11"/>
      <c r="GE184" s="11"/>
      <c r="GF184" s="11"/>
      <c r="GG184" s="11"/>
      <c r="GH184" s="11"/>
      <c r="GI184" s="11"/>
      <c r="GJ184" s="11"/>
      <c r="GK184" s="11"/>
      <c r="GL184" s="11"/>
      <c r="GM184" s="11"/>
      <c r="GN184" s="11"/>
      <c r="GO184" s="11"/>
      <c r="GP184" s="11"/>
      <c r="GQ184" s="11"/>
      <c r="GR184" s="11"/>
      <c r="GS184" s="11"/>
      <c r="GT184" s="11"/>
      <c r="GU184" s="11"/>
      <c r="GV184" s="11"/>
      <c r="GW184" s="11"/>
      <c r="GX184" s="11"/>
      <c r="GY184" s="11"/>
      <c r="GZ184" s="11"/>
      <c r="HA184" s="11"/>
      <c r="HB184" s="11"/>
      <c r="HC184" s="11"/>
      <c r="HD184" s="11"/>
      <c r="HE184" s="11"/>
      <c r="HF184" s="11"/>
      <c r="HG184" s="11"/>
      <c r="HH184" s="11"/>
      <c r="HI184" s="11"/>
      <c r="HJ184" s="11"/>
      <c r="HK184" s="11"/>
      <c r="HL184" s="11"/>
      <c r="HM184" s="11"/>
      <c r="HN184" s="11"/>
      <c r="HO184" s="11"/>
      <c r="HP184" s="11"/>
      <c r="HQ184" s="11"/>
      <c r="HR184" s="11"/>
      <c r="HS184" s="11"/>
      <c r="HT184" s="11"/>
      <c r="HU184" s="11"/>
      <c r="HV184" s="11"/>
      <c r="HW184" s="11"/>
      <c r="HX184" s="11"/>
      <c r="HY184" s="11"/>
      <c r="HZ184" s="11"/>
      <c r="IA184" s="11"/>
      <c r="IB184" s="11"/>
      <c r="IC184" s="11"/>
      <c r="ID184" s="11"/>
      <c r="IE184" s="11"/>
      <c r="IF184" s="11"/>
      <c r="IG184" s="11"/>
      <c r="IH184" s="11"/>
      <c r="II184" s="11"/>
      <c r="IJ184" s="11"/>
      <c r="IK184" s="11"/>
      <c r="IL184" s="11"/>
      <c r="IM184" s="11"/>
      <c r="IN184" s="11"/>
      <c r="IO184" s="11"/>
      <c r="IP184" s="11"/>
      <c r="IQ184" s="11"/>
      <c r="IR184" s="11"/>
      <c r="IS184" s="11"/>
      <c r="IT184" s="11"/>
      <c r="IU184" s="11"/>
      <c r="IV184" s="11"/>
      <c r="IW184" s="11"/>
    </row>
    <row r="185" s="152" customFormat="true" ht="15.75" hidden="false" customHeight="false" outlineLevel="0" collapsed="false">
      <c r="A185" s="254"/>
      <c r="B185" s="260"/>
      <c r="C185" s="255"/>
      <c r="D185" s="256"/>
      <c r="E185" s="275"/>
      <c r="F185" s="259"/>
      <c r="G185" s="257" t="s">
        <v>31</v>
      </c>
      <c r="H185" s="257"/>
      <c r="I185" s="265"/>
      <c r="J185" s="37"/>
      <c r="K185" s="47"/>
      <c r="L185" s="48"/>
      <c r="M185" s="49"/>
      <c r="N185" s="63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  <c r="BF185" s="11"/>
      <c r="BG185" s="11"/>
      <c r="BH185" s="11"/>
      <c r="BI185" s="11"/>
      <c r="BJ185" s="11"/>
      <c r="BK185" s="11"/>
      <c r="BL185" s="11"/>
      <c r="BM185" s="11"/>
      <c r="BN185" s="11"/>
      <c r="BO185" s="11"/>
      <c r="BP185" s="11"/>
      <c r="BQ185" s="11"/>
      <c r="BR185" s="11"/>
      <c r="BS185" s="11"/>
      <c r="BT185" s="11"/>
      <c r="BU185" s="11"/>
      <c r="BV185" s="11"/>
      <c r="BW185" s="11"/>
      <c r="BX185" s="11"/>
      <c r="BY185" s="11"/>
      <c r="BZ185" s="11"/>
      <c r="CA185" s="11"/>
      <c r="CB185" s="11"/>
      <c r="CC185" s="11"/>
      <c r="CD185" s="11"/>
      <c r="CE185" s="11"/>
      <c r="CF185" s="11"/>
      <c r="CG185" s="11"/>
      <c r="CH185" s="11"/>
      <c r="CI185" s="11"/>
      <c r="CJ185" s="11"/>
      <c r="CK185" s="11"/>
      <c r="CL185" s="11"/>
      <c r="CM185" s="11"/>
      <c r="CN185" s="11"/>
      <c r="CO185" s="11"/>
      <c r="CP185" s="11"/>
      <c r="CQ185" s="11"/>
      <c r="CR185" s="11"/>
      <c r="CS185" s="11"/>
      <c r="CT185" s="11"/>
      <c r="CU185" s="11"/>
      <c r="CV185" s="11"/>
      <c r="CW185" s="11"/>
      <c r="CX185" s="11"/>
      <c r="CY185" s="11"/>
      <c r="CZ185" s="11"/>
      <c r="DA185" s="11"/>
      <c r="DB185" s="11"/>
      <c r="DC185" s="11"/>
      <c r="DD185" s="11"/>
      <c r="DE185" s="11"/>
      <c r="DF185" s="11"/>
      <c r="DG185" s="11"/>
      <c r="DH185" s="11"/>
      <c r="DI185" s="11"/>
      <c r="DJ185" s="11"/>
      <c r="DK185" s="11"/>
      <c r="DL185" s="11"/>
      <c r="DM185" s="11"/>
      <c r="DN185" s="11"/>
      <c r="DO185" s="11"/>
      <c r="DP185" s="11"/>
      <c r="DQ185" s="11"/>
      <c r="DR185" s="11"/>
      <c r="DS185" s="11"/>
      <c r="DT185" s="11"/>
      <c r="DU185" s="11"/>
      <c r="DV185" s="11"/>
      <c r="DW185" s="11"/>
      <c r="DX185" s="11"/>
      <c r="DY185" s="11"/>
      <c r="DZ185" s="11"/>
      <c r="EA185" s="11"/>
      <c r="EB185" s="11"/>
      <c r="EC185" s="11"/>
      <c r="ED185" s="11"/>
      <c r="EE185" s="11"/>
      <c r="EF185" s="11"/>
      <c r="EG185" s="11"/>
      <c r="EH185" s="11"/>
      <c r="EI185" s="11"/>
      <c r="EJ185" s="11"/>
      <c r="EK185" s="11"/>
      <c r="EL185" s="11"/>
      <c r="EM185" s="11"/>
      <c r="EN185" s="11"/>
      <c r="EO185" s="11"/>
      <c r="EP185" s="11"/>
      <c r="EQ185" s="11"/>
      <c r="ER185" s="11"/>
      <c r="ES185" s="11"/>
      <c r="ET185" s="11"/>
      <c r="EU185" s="11"/>
      <c r="EV185" s="11"/>
      <c r="EW185" s="11"/>
      <c r="EX185" s="11"/>
      <c r="EY185" s="11"/>
      <c r="EZ185" s="11"/>
      <c r="FA185" s="11"/>
      <c r="FB185" s="11"/>
      <c r="FC185" s="11"/>
      <c r="FD185" s="11"/>
      <c r="FE185" s="11"/>
      <c r="FF185" s="11"/>
      <c r="FG185" s="11"/>
      <c r="FH185" s="11"/>
      <c r="FI185" s="11"/>
      <c r="FJ185" s="11"/>
      <c r="FK185" s="11"/>
      <c r="FL185" s="11"/>
      <c r="FM185" s="11"/>
      <c r="FN185" s="11"/>
      <c r="FO185" s="11"/>
      <c r="FP185" s="11"/>
      <c r="FQ185" s="11"/>
      <c r="FR185" s="11"/>
      <c r="FS185" s="11"/>
      <c r="FT185" s="11"/>
      <c r="FU185" s="11"/>
      <c r="FV185" s="11"/>
      <c r="FW185" s="11"/>
      <c r="FX185" s="11"/>
      <c r="FY185" s="11"/>
      <c r="FZ185" s="11"/>
      <c r="GA185" s="11"/>
      <c r="GB185" s="11"/>
      <c r="GC185" s="11"/>
      <c r="GD185" s="11"/>
      <c r="GE185" s="11"/>
      <c r="GF185" s="11"/>
      <c r="GG185" s="11"/>
      <c r="GH185" s="11"/>
      <c r="GI185" s="11"/>
      <c r="GJ185" s="11"/>
      <c r="GK185" s="11"/>
      <c r="GL185" s="11"/>
      <c r="GM185" s="11"/>
      <c r="GN185" s="11"/>
      <c r="GO185" s="11"/>
      <c r="GP185" s="11"/>
      <c r="GQ185" s="11"/>
      <c r="GR185" s="11"/>
      <c r="GS185" s="11"/>
      <c r="GT185" s="11"/>
      <c r="GU185" s="11"/>
      <c r="GV185" s="11"/>
      <c r="GW185" s="11"/>
      <c r="GX185" s="11"/>
      <c r="GY185" s="11"/>
      <c r="GZ185" s="11"/>
      <c r="HA185" s="11"/>
      <c r="HB185" s="11"/>
      <c r="HC185" s="11"/>
      <c r="HD185" s="11"/>
      <c r="HE185" s="11"/>
      <c r="HF185" s="11"/>
      <c r="HG185" s="11"/>
      <c r="HH185" s="11"/>
      <c r="HI185" s="11"/>
      <c r="HJ185" s="11"/>
      <c r="HK185" s="11"/>
      <c r="HL185" s="11"/>
      <c r="HM185" s="11"/>
      <c r="HN185" s="11"/>
      <c r="HO185" s="11"/>
      <c r="HP185" s="11"/>
      <c r="HQ185" s="11"/>
      <c r="HR185" s="11"/>
      <c r="HS185" s="11"/>
      <c r="HT185" s="11"/>
      <c r="HU185" s="11"/>
      <c r="HV185" s="11"/>
      <c r="HW185" s="11"/>
      <c r="HX185" s="11"/>
      <c r="HY185" s="11"/>
      <c r="HZ185" s="11"/>
      <c r="IA185" s="11"/>
      <c r="IB185" s="11"/>
      <c r="IC185" s="11"/>
      <c r="ID185" s="11"/>
      <c r="IE185" s="11"/>
      <c r="IF185" s="11"/>
      <c r="IG185" s="11"/>
      <c r="IH185" s="11"/>
      <c r="II185" s="11"/>
      <c r="IJ185" s="11"/>
      <c r="IK185" s="11"/>
      <c r="IL185" s="11"/>
      <c r="IM185" s="11"/>
      <c r="IN185" s="11"/>
      <c r="IO185" s="11"/>
      <c r="IP185" s="11"/>
      <c r="IQ185" s="11"/>
      <c r="IR185" s="11"/>
      <c r="IS185" s="11"/>
      <c r="IT185" s="11"/>
      <c r="IU185" s="11"/>
      <c r="IV185" s="11"/>
      <c r="IW185" s="11"/>
    </row>
    <row r="186" s="152" customFormat="true" ht="15" hidden="false" customHeight="true" outlineLevel="0" collapsed="false">
      <c r="A186" s="270" t="s">
        <v>123</v>
      </c>
      <c r="B186" s="270"/>
      <c r="C186" s="269" t="s">
        <v>222</v>
      </c>
      <c r="D186" s="256" t="s">
        <v>24</v>
      </c>
      <c r="E186" s="277" t="s">
        <v>251</v>
      </c>
      <c r="F186" s="306"/>
      <c r="G186" s="257" t="s">
        <v>26</v>
      </c>
      <c r="H186" s="257" t="n">
        <v>1133.2</v>
      </c>
      <c r="I186" s="265" t="n">
        <v>149.46</v>
      </c>
      <c r="J186" s="37" t="n">
        <f aca="false">J189</f>
        <v>1133.2</v>
      </c>
      <c r="K186" s="47" t="n">
        <f aca="false">K189</f>
        <v>11500</v>
      </c>
      <c r="L186" s="48" t="n">
        <f aca="false">L189</f>
        <v>0</v>
      </c>
      <c r="M186" s="49"/>
      <c r="N186" s="63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  <c r="BF186" s="11"/>
      <c r="BG186" s="11"/>
      <c r="BH186" s="11"/>
      <c r="BI186" s="11"/>
      <c r="BJ186" s="11"/>
      <c r="BK186" s="11"/>
      <c r="BL186" s="11"/>
      <c r="BM186" s="11"/>
      <c r="BN186" s="11"/>
      <c r="BO186" s="11"/>
      <c r="BP186" s="11"/>
      <c r="BQ186" s="11"/>
      <c r="BR186" s="11"/>
      <c r="BS186" s="11"/>
      <c r="BT186" s="11"/>
      <c r="BU186" s="11"/>
      <c r="BV186" s="11"/>
      <c r="BW186" s="11"/>
      <c r="BX186" s="11"/>
      <c r="BY186" s="11"/>
      <c r="BZ186" s="11"/>
      <c r="CA186" s="11"/>
      <c r="CB186" s="11"/>
      <c r="CC186" s="11"/>
      <c r="CD186" s="11"/>
      <c r="CE186" s="11"/>
      <c r="CF186" s="11"/>
      <c r="CG186" s="11"/>
      <c r="CH186" s="11"/>
      <c r="CI186" s="11"/>
      <c r="CJ186" s="11"/>
      <c r="CK186" s="11"/>
      <c r="CL186" s="11"/>
      <c r="CM186" s="11"/>
      <c r="CN186" s="11"/>
      <c r="CO186" s="11"/>
      <c r="CP186" s="11"/>
      <c r="CQ186" s="11"/>
      <c r="CR186" s="11"/>
      <c r="CS186" s="11"/>
      <c r="CT186" s="11"/>
      <c r="CU186" s="11"/>
      <c r="CV186" s="11"/>
      <c r="CW186" s="11"/>
      <c r="CX186" s="11"/>
      <c r="CY186" s="11"/>
      <c r="CZ186" s="11"/>
      <c r="DA186" s="11"/>
      <c r="DB186" s="11"/>
      <c r="DC186" s="11"/>
      <c r="DD186" s="11"/>
      <c r="DE186" s="11"/>
      <c r="DF186" s="11"/>
      <c r="DG186" s="11"/>
      <c r="DH186" s="11"/>
      <c r="DI186" s="11"/>
      <c r="DJ186" s="11"/>
      <c r="DK186" s="11"/>
      <c r="DL186" s="11"/>
      <c r="DM186" s="11"/>
      <c r="DN186" s="11"/>
      <c r="DO186" s="11"/>
      <c r="DP186" s="11"/>
      <c r="DQ186" s="11"/>
      <c r="DR186" s="11"/>
      <c r="DS186" s="11"/>
      <c r="DT186" s="11"/>
      <c r="DU186" s="11"/>
      <c r="DV186" s="11"/>
      <c r="DW186" s="11"/>
      <c r="DX186" s="11"/>
      <c r="DY186" s="11"/>
      <c r="DZ186" s="11"/>
      <c r="EA186" s="11"/>
      <c r="EB186" s="11"/>
      <c r="EC186" s="11"/>
      <c r="ED186" s="11"/>
      <c r="EE186" s="11"/>
      <c r="EF186" s="11"/>
      <c r="EG186" s="11"/>
      <c r="EH186" s="11"/>
      <c r="EI186" s="11"/>
      <c r="EJ186" s="11"/>
      <c r="EK186" s="11"/>
      <c r="EL186" s="11"/>
      <c r="EM186" s="11"/>
      <c r="EN186" s="11"/>
      <c r="EO186" s="11"/>
      <c r="EP186" s="11"/>
      <c r="EQ186" s="11"/>
      <c r="ER186" s="11"/>
      <c r="ES186" s="11"/>
      <c r="ET186" s="11"/>
      <c r="EU186" s="11"/>
      <c r="EV186" s="11"/>
      <c r="EW186" s="11"/>
      <c r="EX186" s="11"/>
      <c r="EY186" s="11"/>
      <c r="EZ186" s="11"/>
      <c r="FA186" s="11"/>
      <c r="FB186" s="11"/>
      <c r="FC186" s="11"/>
      <c r="FD186" s="11"/>
      <c r="FE186" s="11"/>
      <c r="FF186" s="11"/>
      <c r="FG186" s="11"/>
      <c r="FH186" s="11"/>
      <c r="FI186" s="11"/>
      <c r="FJ186" s="11"/>
      <c r="FK186" s="11"/>
      <c r="FL186" s="11"/>
      <c r="FM186" s="11"/>
      <c r="FN186" s="11"/>
      <c r="FO186" s="11"/>
      <c r="FP186" s="11"/>
      <c r="FQ186" s="11"/>
      <c r="FR186" s="11"/>
      <c r="FS186" s="11"/>
      <c r="FT186" s="11"/>
      <c r="FU186" s="11"/>
      <c r="FV186" s="11"/>
      <c r="FW186" s="11"/>
      <c r="FX186" s="11"/>
      <c r="FY186" s="11"/>
      <c r="FZ186" s="11"/>
      <c r="GA186" s="11"/>
      <c r="GB186" s="11"/>
      <c r="GC186" s="11"/>
      <c r="GD186" s="11"/>
      <c r="GE186" s="11"/>
      <c r="GF186" s="11"/>
      <c r="GG186" s="11"/>
      <c r="GH186" s="11"/>
      <c r="GI186" s="11"/>
      <c r="GJ186" s="11"/>
      <c r="GK186" s="11"/>
      <c r="GL186" s="11"/>
      <c r="GM186" s="11"/>
      <c r="GN186" s="11"/>
      <c r="GO186" s="11"/>
      <c r="GP186" s="11"/>
      <c r="GQ186" s="11"/>
      <c r="GR186" s="11"/>
      <c r="GS186" s="11"/>
      <c r="GT186" s="11"/>
      <c r="GU186" s="11"/>
      <c r="GV186" s="11"/>
      <c r="GW186" s="11"/>
      <c r="GX186" s="11"/>
      <c r="GY186" s="11"/>
      <c r="GZ186" s="11"/>
      <c r="HA186" s="11"/>
      <c r="HB186" s="11"/>
      <c r="HC186" s="11"/>
      <c r="HD186" s="11"/>
      <c r="HE186" s="11"/>
      <c r="HF186" s="11"/>
      <c r="HG186" s="11"/>
      <c r="HH186" s="11"/>
      <c r="HI186" s="11"/>
      <c r="HJ186" s="11"/>
      <c r="HK186" s="11"/>
      <c r="HL186" s="11"/>
      <c r="HM186" s="11"/>
      <c r="HN186" s="11"/>
      <c r="HO186" s="11"/>
      <c r="HP186" s="11"/>
      <c r="HQ186" s="11"/>
      <c r="HR186" s="11"/>
      <c r="HS186" s="11"/>
      <c r="HT186" s="11"/>
      <c r="HU186" s="11"/>
      <c r="HV186" s="11"/>
      <c r="HW186" s="11"/>
      <c r="HX186" s="11"/>
      <c r="HY186" s="11"/>
      <c r="HZ186" s="11"/>
      <c r="IA186" s="11"/>
      <c r="IB186" s="11"/>
      <c r="IC186" s="11"/>
      <c r="ID186" s="11"/>
      <c r="IE186" s="11"/>
      <c r="IF186" s="11"/>
      <c r="IG186" s="11"/>
      <c r="IH186" s="11"/>
      <c r="II186" s="11"/>
      <c r="IJ186" s="11"/>
      <c r="IK186" s="11"/>
      <c r="IL186" s="11"/>
      <c r="IM186" s="11"/>
      <c r="IN186" s="11"/>
      <c r="IO186" s="11"/>
      <c r="IP186" s="11"/>
      <c r="IQ186" s="11"/>
      <c r="IR186" s="11"/>
      <c r="IS186" s="11"/>
      <c r="IT186" s="11"/>
      <c r="IU186" s="11"/>
      <c r="IV186" s="11"/>
      <c r="IW186" s="11"/>
    </row>
    <row r="187" s="152" customFormat="true" ht="15" hidden="false" customHeight="true" outlineLevel="0" collapsed="false">
      <c r="A187" s="270"/>
      <c r="B187" s="270"/>
      <c r="C187" s="269"/>
      <c r="D187" s="256"/>
      <c r="E187" s="277"/>
      <c r="F187" s="306"/>
      <c r="G187" s="257" t="s">
        <v>27</v>
      </c>
      <c r="H187" s="257"/>
      <c r="I187" s="265"/>
      <c r="J187" s="37"/>
      <c r="K187" s="47"/>
      <c r="L187" s="48"/>
      <c r="M187" s="49"/>
      <c r="N187" s="63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/>
      <c r="BA187" s="11"/>
      <c r="BB187" s="11"/>
      <c r="BC187" s="11"/>
      <c r="BD187" s="11"/>
      <c r="BE187" s="11"/>
      <c r="BF187" s="11"/>
      <c r="BG187" s="11"/>
      <c r="BH187" s="11"/>
      <c r="BI187" s="11"/>
      <c r="BJ187" s="11"/>
      <c r="BK187" s="11"/>
      <c r="BL187" s="11"/>
      <c r="BM187" s="11"/>
      <c r="BN187" s="11"/>
      <c r="BO187" s="11"/>
      <c r="BP187" s="11"/>
      <c r="BQ187" s="11"/>
      <c r="BR187" s="11"/>
      <c r="BS187" s="11"/>
      <c r="BT187" s="11"/>
      <c r="BU187" s="11"/>
      <c r="BV187" s="11"/>
      <c r="BW187" s="11"/>
      <c r="BX187" s="11"/>
      <c r="BY187" s="11"/>
      <c r="BZ187" s="11"/>
      <c r="CA187" s="11"/>
      <c r="CB187" s="11"/>
      <c r="CC187" s="11"/>
      <c r="CD187" s="11"/>
      <c r="CE187" s="11"/>
      <c r="CF187" s="11"/>
      <c r="CG187" s="11"/>
      <c r="CH187" s="11"/>
      <c r="CI187" s="11"/>
      <c r="CJ187" s="11"/>
      <c r="CK187" s="11"/>
      <c r="CL187" s="11"/>
      <c r="CM187" s="11"/>
      <c r="CN187" s="11"/>
      <c r="CO187" s="11"/>
      <c r="CP187" s="11"/>
      <c r="CQ187" s="11"/>
      <c r="CR187" s="11"/>
      <c r="CS187" s="11"/>
      <c r="CT187" s="11"/>
      <c r="CU187" s="11"/>
      <c r="CV187" s="11"/>
      <c r="CW187" s="11"/>
      <c r="CX187" s="11"/>
      <c r="CY187" s="11"/>
      <c r="CZ187" s="11"/>
      <c r="DA187" s="11"/>
      <c r="DB187" s="11"/>
      <c r="DC187" s="11"/>
      <c r="DD187" s="11"/>
      <c r="DE187" s="11"/>
      <c r="DF187" s="11"/>
      <c r="DG187" s="11"/>
      <c r="DH187" s="11"/>
      <c r="DI187" s="11"/>
      <c r="DJ187" s="11"/>
      <c r="DK187" s="11"/>
      <c r="DL187" s="11"/>
      <c r="DM187" s="11"/>
      <c r="DN187" s="11"/>
      <c r="DO187" s="11"/>
      <c r="DP187" s="11"/>
      <c r="DQ187" s="11"/>
      <c r="DR187" s="11"/>
      <c r="DS187" s="11"/>
      <c r="DT187" s="11"/>
      <c r="DU187" s="11"/>
      <c r="DV187" s="11"/>
      <c r="DW187" s="11"/>
      <c r="DX187" s="11"/>
      <c r="DY187" s="11"/>
      <c r="DZ187" s="11"/>
      <c r="EA187" s="11"/>
      <c r="EB187" s="11"/>
      <c r="EC187" s="11"/>
      <c r="ED187" s="11"/>
      <c r="EE187" s="11"/>
      <c r="EF187" s="11"/>
      <c r="EG187" s="11"/>
      <c r="EH187" s="11"/>
      <c r="EI187" s="11"/>
      <c r="EJ187" s="11"/>
      <c r="EK187" s="11"/>
      <c r="EL187" s="11"/>
      <c r="EM187" s="11"/>
      <c r="EN187" s="11"/>
      <c r="EO187" s="11"/>
      <c r="EP187" s="11"/>
      <c r="EQ187" s="11"/>
      <c r="ER187" s="11"/>
      <c r="ES187" s="11"/>
      <c r="ET187" s="11"/>
      <c r="EU187" s="11"/>
      <c r="EV187" s="11"/>
      <c r="EW187" s="11"/>
      <c r="EX187" s="11"/>
      <c r="EY187" s="11"/>
      <c r="EZ187" s="11"/>
      <c r="FA187" s="11"/>
      <c r="FB187" s="11"/>
      <c r="FC187" s="11"/>
      <c r="FD187" s="11"/>
      <c r="FE187" s="11"/>
      <c r="FF187" s="11"/>
      <c r="FG187" s="11"/>
      <c r="FH187" s="11"/>
      <c r="FI187" s="11"/>
      <c r="FJ187" s="11"/>
      <c r="FK187" s="11"/>
      <c r="FL187" s="11"/>
      <c r="FM187" s="11"/>
      <c r="FN187" s="11"/>
      <c r="FO187" s="11"/>
      <c r="FP187" s="11"/>
      <c r="FQ187" s="11"/>
      <c r="FR187" s="11"/>
      <c r="FS187" s="11"/>
      <c r="FT187" s="11"/>
      <c r="FU187" s="11"/>
      <c r="FV187" s="11"/>
      <c r="FW187" s="11"/>
      <c r="FX187" s="11"/>
      <c r="FY187" s="11"/>
      <c r="FZ187" s="11"/>
      <c r="GA187" s="11"/>
      <c r="GB187" s="11"/>
      <c r="GC187" s="11"/>
      <c r="GD187" s="11"/>
      <c r="GE187" s="11"/>
      <c r="GF187" s="11"/>
      <c r="GG187" s="11"/>
      <c r="GH187" s="11"/>
      <c r="GI187" s="11"/>
      <c r="GJ187" s="11"/>
      <c r="GK187" s="11"/>
      <c r="GL187" s="11"/>
      <c r="GM187" s="11"/>
      <c r="GN187" s="11"/>
      <c r="GO187" s="11"/>
      <c r="GP187" s="11"/>
      <c r="GQ187" s="11"/>
      <c r="GR187" s="11"/>
      <c r="GS187" s="11"/>
      <c r="GT187" s="11"/>
      <c r="GU187" s="11"/>
      <c r="GV187" s="11"/>
      <c r="GW187" s="11"/>
      <c r="GX187" s="11"/>
      <c r="GY187" s="11"/>
      <c r="GZ187" s="11"/>
      <c r="HA187" s="11"/>
      <c r="HB187" s="11"/>
      <c r="HC187" s="11"/>
      <c r="HD187" s="11"/>
      <c r="HE187" s="11"/>
      <c r="HF187" s="11"/>
      <c r="HG187" s="11"/>
      <c r="HH187" s="11"/>
      <c r="HI187" s="11"/>
      <c r="HJ187" s="11"/>
      <c r="HK187" s="11"/>
      <c r="HL187" s="11"/>
      <c r="HM187" s="11"/>
      <c r="HN187" s="11"/>
      <c r="HO187" s="11"/>
      <c r="HP187" s="11"/>
      <c r="HQ187" s="11"/>
      <c r="HR187" s="11"/>
      <c r="HS187" s="11"/>
      <c r="HT187" s="11"/>
      <c r="HU187" s="11"/>
      <c r="HV187" s="11"/>
      <c r="HW187" s="11"/>
      <c r="HX187" s="11"/>
      <c r="HY187" s="11"/>
      <c r="HZ187" s="11"/>
      <c r="IA187" s="11"/>
      <c r="IB187" s="11"/>
      <c r="IC187" s="11"/>
      <c r="ID187" s="11"/>
      <c r="IE187" s="11"/>
      <c r="IF187" s="11"/>
      <c r="IG187" s="11"/>
      <c r="IH187" s="11"/>
      <c r="II187" s="11"/>
      <c r="IJ187" s="11"/>
      <c r="IK187" s="11"/>
      <c r="IL187" s="11"/>
      <c r="IM187" s="11"/>
      <c r="IN187" s="11"/>
      <c r="IO187" s="11"/>
      <c r="IP187" s="11"/>
      <c r="IQ187" s="11"/>
      <c r="IR187" s="11"/>
      <c r="IS187" s="11"/>
      <c r="IT187" s="11"/>
      <c r="IU187" s="11"/>
      <c r="IV187" s="11"/>
      <c r="IW187" s="11"/>
    </row>
    <row r="188" s="152" customFormat="true" ht="15.75" hidden="false" customHeight="false" outlineLevel="0" collapsed="false">
      <c r="A188" s="270"/>
      <c r="B188" s="270"/>
      <c r="C188" s="269"/>
      <c r="D188" s="256" t="s">
        <v>28</v>
      </c>
      <c r="E188" s="277"/>
      <c r="F188" s="306"/>
      <c r="G188" s="257" t="s">
        <v>29</v>
      </c>
      <c r="H188" s="257"/>
      <c r="I188" s="265"/>
      <c r="J188" s="37"/>
      <c r="K188" s="47"/>
      <c r="L188" s="48"/>
      <c r="M188" s="49"/>
      <c r="N188" s="50"/>
    </row>
    <row r="189" s="152" customFormat="true" ht="15" hidden="false" customHeight="true" outlineLevel="0" collapsed="false">
      <c r="A189" s="270"/>
      <c r="B189" s="270"/>
      <c r="C189" s="269"/>
      <c r="D189" s="256" t="s">
        <v>30</v>
      </c>
      <c r="E189" s="277" t="s">
        <v>251</v>
      </c>
      <c r="F189" s="259"/>
      <c r="G189" s="257" t="s">
        <v>30</v>
      </c>
      <c r="H189" s="257" t="n">
        <v>1133.2</v>
      </c>
      <c r="I189" s="265" t="n">
        <v>149.46</v>
      </c>
      <c r="J189" s="37" t="n">
        <v>1133.2</v>
      </c>
      <c r="K189" s="47" t="n">
        <v>11500</v>
      </c>
      <c r="L189" s="48"/>
      <c r="M189" s="49"/>
      <c r="N189" s="50"/>
    </row>
    <row r="190" s="152" customFormat="true" ht="15.75" hidden="false" customHeight="true" outlineLevel="0" collapsed="false">
      <c r="A190" s="270"/>
      <c r="B190" s="270"/>
      <c r="C190" s="269"/>
      <c r="D190" s="256"/>
      <c r="E190" s="277"/>
      <c r="F190" s="259"/>
      <c r="G190" s="257" t="s">
        <v>31</v>
      </c>
      <c r="H190" s="257"/>
      <c r="I190" s="265"/>
      <c r="J190" s="155"/>
      <c r="K190" s="156"/>
      <c r="L190" s="157"/>
      <c r="M190" s="158"/>
      <c r="N190" s="39"/>
    </row>
    <row r="191" s="152" customFormat="true" ht="78.75" hidden="false" customHeight="false" outlineLevel="0" collapsed="false">
      <c r="A191" s="268" t="s">
        <v>252</v>
      </c>
      <c r="B191" s="268"/>
      <c r="C191" s="269" t="s">
        <v>222</v>
      </c>
      <c r="D191" s="269" t="s">
        <v>25</v>
      </c>
      <c r="E191" s="269" t="s">
        <v>25</v>
      </c>
      <c r="F191" s="269" t="s">
        <v>25</v>
      </c>
      <c r="G191" s="31" t="s">
        <v>25</v>
      </c>
      <c r="H191" s="31" t="s">
        <v>25</v>
      </c>
      <c r="I191" s="263" t="s">
        <v>25</v>
      </c>
      <c r="J191" s="159"/>
      <c r="K191" s="160"/>
      <c r="L191" s="161"/>
      <c r="M191" s="162"/>
      <c r="N191" s="39"/>
    </row>
    <row r="192" s="152" customFormat="true" ht="15" hidden="false" customHeight="true" outlineLevel="0" collapsed="false">
      <c r="A192" s="254" t="s">
        <v>128</v>
      </c>
      <c r="B192" s="254"/>
      <c r="C192" s="255" t="s">
        <v>216</v>
      </c>
      <c r="D192" s="256" t="s">
        <v>24</v>
      </c>
      <c r="E192" s="307"/>
      <c r="F192" s="259"/>
      <c r="G192" s="257" t="s">
        <v>26</v>
      </c>
      <c r="H192" s="257"/>
      <c r="I192" s="258"/>
      <c r="J192" s="155" t="n">
        <f aca="false">J195</f>
        <v>0</v>
      </c>
      <c r="K192" s="156" t="n">
        <f aca="false">K195+K196</f>
        <v>300</v>
      </c>
      <c r="L192" s="157" t="n">
        <f aca="false">L195</f>
        <v>0</v>
      </c>
      <c r="M192" s="158"/>
      <c r="N192" s="39"/>
    </row>
    <row r="193" s="152" customFormat="true" ht="15" hidden="false" customHeight="true" outlineLevel="0" collapsed="false">
      <c r="A193" s="254"/>
      <c r="B193" s="254"/>
      <c r="C193" s="255"/>
      <c r="D193" s="256"/>
      <c r="E193" s="307"/>
      <c r="F193" s="259"/>
      <c r="G193" s="257" t="s">
        <v>27</v>
      </c>
      <c r="H193" s="257"/>
      <c r="I193" s="258"/>
      <c r="J193" s="155"/>
      <c r="K193" s="156"/>
      <c r="L193" s="157"/>
      <c r="M193" s="158"/>
      <c r="N193" s="154"/>
    </row>
    <row r="194" s="152" customFormat="true" ht="15.75" hidden="false" customHeight="false" outlineLevel="0" collapsed="false">
      <c r="A194" s="254"/>
      <c r="B194" s="254"/>
      <c r="C194" s="255"/>
      <c r="D194" s="256" t="s">
        <v>28</v>
      </c>
      <c r="E194" s="307"/>
      <c r="F194" s="259"/>
      <c r="G194" s="257" t="s">
        <v>29</v>
      </c>
      <c r="H194" s="257"/>
      <c r="I194" s="258"/>
      <c r="J194" s="155"/>
      <c r="K194" s="156"/>
      <c r="L194" s="157"/>
      <c r="M194" s="158"/>
      <c r="N194" s="154"/>
    </row>
    <row r="195" s="152" customFormat="true" ht="15.75" hidden="false" customHeight="true" outlineLevel="0" collapsed="false">
      <c r="A195" s="254"/>
      <c r="B195" s="254"/>
      <c r="C195" s="255"/>
      <c r="D195" s="256" t="s">
        <v>30</v>
      </c>
      <c r="E195" s="308"/>
      <c r="F195" s="259"/>
      <c r="G195" s="257" t="s">
        <v>30</v>
      </c>
      <c r="H195" s="257"/>
      <c r="I195" s="258"/>
      <c r="J195" s="155" t="n">
        <f aca="false">J200</f>
        <v>0</v>
      </c>
      <c r="K195" s="156" t="n">
        <f aca="false">K200</f>
        <v>300</v>
      </c>
      <c r="L195" s="157" t="n">
        <f aca="false">L200</f>
        <v>0</v>
      </c>
      <c r="M195" s="158"/>
      <c r="N195" s="154"/>
    </row>
    <row r="196" s="152" customFormat="true" ht="15.75" hidden="false" customHeight="false" outlineLevel="0" collapsed="false">
      <c r="A196" s="254"/>
      <c r="B196" s="254"/>
      <c r="C196" s="255"/>
      <c r="D196" s="256"/>
      <c r="E196" s="308"/>
      <c r="F196" s="259"/>
      <c r="G196" s="257" t="s">
        <v>31</v>
      </c>
      <c r="H196" s="257"/>
      <c r="I196" s="258"/>
      <c r="J196" s="155"/>
      <c r="K196" s="156" t="n">
        <f aca="false">K201</f>
        <v>0</v>
      </c>
      <c r="L196" s="157"/>
      <c r="M196" s="158"/>
      <c r="N196" s="154"/>
    </row>
    <row r="197" s="152" customFormat="true" ht="15" hidden="false" customHeight="true" outlineLevel="0" collapsed="false">
      <c r="A197" s="270" t="s">
        <v>130</v>
      </c>
      <c r="B197" s="270"/>
      <c r="C197" s="269" t="s">
        <v>222</v>
      </c>
      <c r="D197" s="256" t="s">
        <v>24</v>
      </c>
      <c r="E197" s="256"/>
      <c r="F197" s="259"/>
      <c r="G197" s="257" t="s">
        <v>26</v>
      </c>
      <c r="H197" s="257"/>
      <c r="I197" s="258"/>
      <c r="J197" s="155" t="n">
        <f aca="false">J200</f>
        <v>0</v>
      </c>
      <c r="K197" s="156" t="n">
        <f aca="false">K200</f>
        <v>300</v>
      </c>
      <c r="L197" s="157" t="n">
        <f aca="false">L200</f>
        <v>0</v>
      </c>
      <c r="M197" s="158"/>
      <c r="N197" s="154"/>
    </row>
    <row r="198" s="152" customFormat="true" ht="15" hidden="false" customHeight="true" outlineLevel="0" collapsed="false">
      <c r="A198" s="270"/>
      <c r="B198" s="270"/>
      <c r="C198" s="269"/>
      <c r="D198" s="256"/>
      <c r="E198" s="256"/>
      <c r="F198" s="259"/>
      <c r="G198" s="257" t="s">
        <v>27</v>
      </c>
      <c r="H198" s="257"/>
      <c r="I198" s="258"/>
      <c r="J198" s="155"/>
      <c r="K198" s="156"/>
      <c r="L198" s="157"/>
      <c r="M198" s="158"/>
      <c r="N198" s="33"/>
    </row>
    <row r="199" s="152" customFormat="true" ht="15.75" hidden="false" customHeight="false" outlineLevel="0" collapsed="false">
      <c r="A199" s="270"/>
      <c r="B199" s="270"/>
      <c r="C199" s="269"/>
      <c r="D199" s="256" t="s">
        <v>28</v>
      </c>
      <c r="E199" s="256"/>
      <c r="F199" s="259"/>
      <c r="G199" s="257" t="s">
        <v>29</v>
      </c>
      <c r="H199" s="257"/>
      <c r="I199" s="258"/>
      <c r="J199" s="155"/>
      <c r="K199" s="156"/>
      <c r="L199" s="157"/>
      <c r="M199" s="158"/>
      <c r="N199" s="39"/>
    </row>
    <row r="200" s="152" customFormat="true" ht="89.25" hidden="false" customHeight="true" outlineLevel="0" collapsed="false">
      <c r="A200" s="270"/>
      <c r="B200" s="270"/>
      <c r="C200" s="269"/>
      <c r="D200" s="256" t="s">
        <v>30</v>
      </c>
      <c r="E200" s="256"/>
      <c r="F200" s="259"/>
      <c r="G200" s="257" t="s">
        <v>30</v>
      </c>
      <c r="H200" s="257"/>
      <c r="I200" s="258"/>
      <c r="J200" s="155"/>
      <c r="K200" s="156" t="n">
        <v>300</v>
      </c>
      <c r="L200" s="157" t="n">
        <v>0</v>
      </c>
      <c r="M200" s="158"/>
      <c r="N200" s="39"/>
    </row>
    <row r="201" s="152" customFormat="true" ht="15.75" hidden="false" customHeight="true" outlineLevel="0" collapsed="false">
      <c r="A201" s="270"/>
      <c r="B201" s="270"/>
      <c r="C201" s="269"/>
      <c r="D201" s="256"/>
      <c r="E201" s="256"/>
      <c r="F201" s="259"/>
      <c r="G201" s="257" t="s">
        <v>31</v>
      </c>
      <c r="H201" s="257"/>
      <c r="I201" s="258"/>
      <c r="J201" s="155"/>
      <c r="K201" s="156"/>
      <c r="L201" s="157"/>
      <c r="M201" s="158"/>
      <c r="N201" s="39"/>
    </row>
    <row r="202" s="152" customFormat="true" ht="99" hidden="false" customHeight="true" outlineLevel="0" collapsed="false">
      <c r="A202" s="268" t="s">
        <v>253</v>
      </c>
      <c r="B202" s="268"/>
      <c r="C202" s="269" t="s">
        <v>222</v>
      </c>
      <c r="D202" s="269" t="s">
        <v>25</v>
      </c>
      <c r="E202" s="269" t="s">
        <v>25</v>
      </c>
      <c r="F202" s="269" t="s">
        <v>25</v>
      </c>
      <c r="G202" s="31" t="s">
        <v>25</v>
      </c>
      <c r="H202" s="31" t="s">
        <v>25</v>
      </c>
      <c r="I202" s="263" t="s">
        <v>25</v>
      </c>
      <c r="J202" s="159"/>
      <c r="K202" s="160"/>
      <c r="L202" s="161"/>
      <c r="M202" s="162"/>
      <c r="N202" s="39"/>
    </row>
    <row r="203" s="152" customFormat="true" ht="15" hidden="false" customHeight="true" outlineLevel="0" collapsed="false">
      <c r="A203" s="254" t="s">
        <v>135</v>
      </c>
      <c r="B203" s="254"/>
      <c r="C203" s="255" t="s">
        <v>221</v>
      </c>
      <c r="D203" s="256" t="s">
        <v>24</v>
      </c>
      <c r="E203" s="309" t="n">
        <v>1675.5</v>
      </c>
      <c r="F203" s="306"/>
      <c r="G203" s="257" t="s">
        <v>26</v>
      </c>
      <c r="H203" s="257"/>
      <c r="I203" s="258"/>
      <c r="J203" s="155" t="n">
        <f aca="false">J206</f>
        <v>1675.5</v>
      </c>
      <c r="K203" s="156" t="n">
        <f aca="false">K206</f>
        <v>12700</v>
      </c>
      <c r="L203" s="157" t="n">
        <f aca="false">L206</f>
        <v>0</v>
      </c>
      <c r="M203" s="158"/>
      <c r="N203" s="39"/>
    </row>
    <row r="204" s="152" customFormat="true" ht="15" hidden="false" customHeight="true" outlineLevel="0" collapsed="false">
      <c r="A204" s="254"/>
      <c r="B204" s="254"/>
      <c r="C204" s="255"/>
      <c r="D204" s="256"/>
      <c r="E204" s="309"/>
      <c r="F204" s="306"/>
      <c r="G204" s="257" t="s">
        <v>27</v>
      </c>
      <c r="H204" s="257"/>
      <c r="I204" s="258"/>
      <c r="J204" s="155"/>
      <c r="K204" s="156"/>
      <c r="L204" s="157"/>
      <c r="M204" s="158"/>
      <c r="N204" s="39"/>
    </row>
    <row r="205" s="152" customFormat="true" ht="15.75" hidden="false" customHeight="false" outlineLevel="0" collapsed="false">
      <c r="A205" s="254"/>
      <c r="B205" s="254"/>
      <c r="C205" s="255"/>
      <c r="D205" s="256" t="s">
        <v>28</v>
      </c>
      <c r="E205" s="309"/>
      <c r="F205" s="306"/>
      <c r="G205" s="257" t="s">
        <v>29</v>
      </c>
      <c r="H205" s="257"/>
      <c r="I205" s="258"/>
      <c r="J205" s="155"/>
      <c r="K205" s="156"/>
      <c r="L205" s="157"/>
      <c r="M205" s="158"/>
      <c r="N205" s="39"/>
    </row>
    <row r="206" s="152" customFormat="true" ht="15.75" hidden="false" customHeight="true" outlineLevel="0" collapsed="false">
      <c r="A206" s="254"/>
      <c r="B206" s="254"/>
      <c r="C206" s="255"/>
      <c r="D206" s="256" t="s">
        <v>30</v>
      </c>
      <c r="E206" s="309" t="n">
        <v>1675.5</v>
      </c>
      <c r="F206" s="259"/>
      <c r="G206" s="257" t="s">
        <v>30</v>
      </c>
      <c r="H206" s="257"/>
      <c r="I206" s="258"/>
      <c r="J206" s="155" t="n">
        <f aca="false">J211</f>
        <v>1675.5</v>
      </c>
      <c r="K206" s="156" t="n">
        <f aca="false">K211</f>
        <v>12700</v>
      </c>
      <c r="L206" s="157" t="n">
        <f aca="false">L211</f>
        <v>0</v>
      </c>
      <c r="M206" s="158"/>
      <c r="N206" s="39"/>
    </row>
    <row r="207" s="152" customFormat="true" ht="15.75" hidden="false" customHeight="false" outlineLevel="0" collapsed="false">
      <c r="A207" s="254"/>
      <c r="B207" s="254"/>
      <c r="C207" s="255"/>
      <c r="D207" s="256"/>
      <c r="E207" s="309"/>
      <c r="F207" s="259"/>
      <c r="G207" s="257" t="s">
        <v>31</v>
      </c>
      <c r="H207" s="257"/>
      <c r="I207" s="258"/>
      <c r="J207" s="155"/>
      <c r="K207" s="156"/>
      <c r="L207" s="157"/>
      <c r="M207" s="158"/>
      <c r="N207" s="39"/>
    </row>
    <row r="208" s="152" customFormat="true" ht="15" hidden="false" customHeight="true" outlineLevel="0" collapsed="false">
      <c r="A208" s="270" t="s">
        <v>138</v>
      </c>
      <c r="B208" s="270"/>
      <c r="C208" s="269" t="s">
        <v>222</v>
      </c>
      <c r="D208" s="256" t="s">
        <v>24</v>
      </c>
      <c r="E208" s="277" t="s">
        <v>254</v>
      </c>
      <c r="F208" s="259"/>
      <c r="G208" s="257" t="s">
        <v>26</v>
      </c>
      <c r="H208" s="257"/>
      <c r="I208" s="258"/>
      <c r="J208" s="155" t="n">
        <f aca="false">J211</f>
        <v>1675.5</v>
      </c>
      <c r="K208" s="156" t="n">
        <f aca="false">K211</f>
        <v>12700</v>
      </c>
      <c r="L208" s="157" t="n">
        <f aca="false">L211</f>
        <v>0</v>
      </c>
      <c r="M208" s="158"/>
      <c r="N208" s="39"/>
    </row>
    <row r="209" s="152" customFormat="true" ht="15" hidden="false" customHeight="true" outlineLevel="0" collapsed="false">
      <c r="A209" s="270"/>
      <c r="B209" s="270"/>
      <c r="C209" s="269"/>
      <c r="D209" s="256"/>
      <c r="E209" s="277"/>
      <c r="F209" s="259"/>
      <c r="G209" s="257" t="s">
        <v>27</v>
      </c>
      <c r="H209" s="257"/>
      <c r="I209" s="258"/>
      <c r="J209" s="155"/>
      <c r="K209" s="156"/>
      <c r="L209" s="157"/>
      <c r="M209" s="158"/>
      <c r="N209" s="154"/>
    </row>
    <row r="210" s="152" customFormat="true" ht="15.75" hidden="false" customHeight="false" outlineLevel="0" collapsed="false">
      <c r="A210" s="270"/>
      <c r="B210" s="270"/>
      <c r="C210" s="269"/>
      <c r="D210" s="256" t="s">
        <v>28</v>
      </c>
      <c r="E210" s="277"/>
      <c r="F210" s="259"/>
      <c r="G210" s="257" t="s">
        <v>29</v>
      </c>
      <c r="H210" s="257"/>
      <c r="I210" s="258"/>
      <c r="J210" s="155"/>
      <c r="K210" s="156"/>
      <c r="L210" s="157"/>
      <c r="M210" s="158"/>
      <c r="N210" s="154"/>
    </row>
    <row r="211" s="152" customFormat="true" ht="15" hidden="false" customHeight="true" outlineLevel="0" collapsed="false">
      <c r="A211" s="270"/>
      <c r="B211" s="270"/>
      <c r="C211" s="269"/>
      <c r="D211" s="256" t="s">
        <v>30</v>
      </c>
      <c r="E211" s="277" t="s">
        <v>254</v>
      </c>
      <c r="F211" s="259"/>
      <c r="G211" s="257" t="s">
        <v>30</v>
      </c>
      <c r="H211" s="257"/>
      <c r="I211" s="258"/>
      <c r="J211" s="155" t="n">
        <v>1675.5</v>
      </c>
      <c r="K211" s="156" t="n">
        <v>12700</v>
      </c>
      <c r="L211" s="157" t="n">
        <v>0</v>
      </c>
      <c r="M211" s="158"/>
      <c r="N211" s="154"/>
    </row>
    <row r="212" s="152" customFormat="true" ht="15.75" hidden="false" customHeight="true" outlineLevel="0" collapsed="false">
      <c r="A212" s="270"/>
      <c r="B212" s="270"/>
      <c r="C212" s="269"/>
      <c r="D212" s="256"/>
      <c r="E212" s="277"/>
      <c r="F212" s="259"/>
      <c r="G212" s="257" t="s">
        <v>31</v>
      </c>
      <c r="H212" s="257"/>
      <c r="I212" s="258"/>
      <c r="J212" s="155"/>
      <c r="K212" s="156"/>
      <c r="L212" s="157"/>
      <c r="M212" s="158"/>
      <c r="N212" s="154"/>
    </row>
    <row r="213" s="152" customFormat="true" ht="78.75" hidden="false" customHeight="false" outlineLevel="0" collapsed="false">
      <c r="A213" s="268" t="s">
        <v>255</v>
      </c>
      <c r="B213" s="268"/>
      <c r="C213" s="269" t="s">
        <v>222</v>
      </c>
      <c r="D213" s="269" t="s">
        <v>25</v>
      </c>
      <c r="E213" s="269" t="s">
        <v>25</v>
      </c>
      <c r="F213" s="269" t="s">
        <v>25</v>
      </c>
      <c r="G213" s="31" t="s">
        <v>25</v>
      </c>
      <c r="H213" s="31" t="s">
        <v>25</v>
      </c>
      <c r="I213" s="263" t="s">
        <v>25</v>
      </c>
      <c r="J213" s="159"/>
      <c r="K213" s="160"/>
      <c r="L213" s="161"/>
      <c r="M213" s="162"/>
      <c r="N213" s="154"/>
    </row>
    <row r="214" s="152" customFormat="true" ht="15" hidden="false" customHeight="true" outlineLevel="0" collapsed="false">
      <c r="A214" s="254" t="s">
        <v>142</v>
      </c>
      <c r="B214" s="254"/>
      <c r="C214" s="310" t="s">
        <v>256</v>
      </c>
      <c r="D214" s="269" t="s">
        <v>25</v>
      </c>
      <c r="E214" s="269" t="s">
        <v>25</v>
      </c>
      <c r="F214" s="269" t="s">
        <v>25</v>
      </c>
      <c r="G214" s="269" t="s">
        <v>25</v>
      </c>
      <c r="H214" s="269" t="s">
        <v>25</v>
      </c>
      <c r="I214" s="269" t="s">
        <v>25</v>
      </c>
      <c r="J214" s="155"/>
      <c r="K214" s="156"/>
      <c r="L214" s="157"/>
      <c r="M214" s="158"/>
      <c r="N214" s="33"/>
    </row>
    <row r="215" s="152" customFormat="true" ht="15.75" hidden="false" customHeight="false" outlineLevel="0" collapsed="false">
      <c r="A215" s="254"/>
      <c r="B215" s="254"/>
      <c r="C215" s="310"/>
      <c r="D215" s="269"/>
      <c r="E215" s="269"/>
      <c r="F215" s="269"/>
      <c r="G215" s="269"/>
      <c r="H215" s="269"/>
      <c r="I215" s="269"/>
      <c r="J215" s="155"/>
      <c r="K215" s="156"/>
      <c r="L215" s="157"/>
      <c r="M215" s="158"/>
      <c r="N215" s="39"/>
    </row>
    <row r="216" s="152" customFormat="true" ht="15.75" hidden="false" customHeight="false" outlineLevel="0" collapsed="false">
      <c r="A216" s="254"/>
      <c r="B216" s="254"/>
      <c r="C216" s="310"/>
      <c r="D216" s="269" t="s">
        <v>28</v>
      </c>
      <c r="E216" s="269" t="s">
        <v>28</v>
      </c>
      <c r="F216" s="269" t="s">
        <v>28</v>
      </c>
      <c r="G216" s="269" t="s">
        <v>28</v>
      </c>
      <c r="H216" s="269" t="s">
        <v>28</v>
      </c>
      <c r="I216" s="269" t="s">
        <v>28</v>
      </c>
      <c r="J216" s="155"/>
      <c r="K216" s="156"/>
      <c r="L216" s="157"/>
      <c r="M216" s="158"/>
      <c r="N216" s="39"/>
    </row>
    <row r="217" s="152" customFormat="true" ht="15.75" hidden="false" customHeight="true" outlineLevel="0" collapsed="false">
      <c r="A217" s="254"/>
      <c r="B217" s="254"/>
      <c r="C217" s="310"/>
      <c r="D217" s="269" t="s">
        <v>30</v>
      </c>
      <c r="E217" s="269" t="s">
        <v>30</v>
      </c>
      <c r="F217" s="269" t="s">
        <v>30</v>
      </c>
      <c r="G217" s="269" t="s">
        <v>30</v>
      </c>
      <c r="H217" s="269" t="s">
        <v>30</v>
      </c>
      <c r="I217" s="269" t="s">
        <v>30</v>
      </c>
      <c r="J217" s="155"/>
      <c r="K217" s="156"/>
      <c r="L217" s="157"/>
      <c r="M217" s="158"/>
      <c r="N217" s="39"/>
    </row>
    <row r="218" s="152" customFormat="true" ht="15.75" hidden="false" customHeight="false" outlineLevel="0" collapsed="false">
      <c r="A218" s="254"/>
      <c r="B218" s="254"/>
      <c r="C218" s="310"/>
      <c r="D218" s="269"/>
      <c r="E218" s="269"/>
      <c r="F218" s="269"/>
      <c r="G218" s="269"/>
      <c r="H218" s="269"/>
      <c r="I218" s="269"/>
      <c r="J218" s="155"/>
      <c r="K218" s="156"/>
      <c r="L218" s="157"/>
      <c r="M218" s="158"/>
      <c r="N218" s="39"/>
    </row>
    <row r="219" s="152" customFormat="true" ht="15" hidden="false" customHeight="true" outlineLevel="0" collapsed="false">
      <c r="A219" s="270" t="s">
        <v>144</v>
      </c>
      <c r="B219" s="270"/>
      <c r="C219" s="269" t="s">
        <v>147</v>
      </c>
      <c r="D219" s="269" t="s">
        <v>25</v>
      </c>
      <c r="E219" s="269" t="s">
        <v>25</v>
      </c>
      <c r="F219" s="269" t="s">
        <v>25</v>
      </c>
      <c r="G219" s="269" t="s">
        <v>25</v>
      </c>
      <c r="H219" s="269" t="s">
        <v>25</v>
      </c>
      <c r="I219" s="269" t="s">
        <v>25</v>
      </c>
      <c r="J219" s="155"/>
      <c r="K219" s="156"/>
      <c r="L219" s="157"/>
      <c r="M219" s="158"/>
      <c r="N219" s="39"/>
    </row>
    <row r="220" s="152" customFormat="true" ht="15.75" hidden="false" customHeight="false" outlineLevel="0" collapsed="false">
      <c r="A220" s="270"/>
      <c r="B220" s="270"/>
      <c r="C220" s="269"/>
      <c r="D220" s="269"/>
      <c r="E220" s="269"/>
      <c r="F220" s="269"/>
      <c r="G220" s="269"/>
      <c r="H220" s="269"/>
      <c r="I220" s="269"/>
      <c r="J220" s="155"/>
      <c r="K220" s="156"/>
      <c r="L220" s="157"/>
      <c r="M220" s="158"/>
      <c r="N220" s="154"/>
    </row>
    <row r="221" s="169" customFormat="true" ht="15.75" hidden="false" customHeight="false" outlineLevel="0" collapsed="false">
      <c r="A221" s="270"/>
      <c r="B221" s="270"/>
      <c r="C221" s="269"/>
      <c r="D221" s="269" t="s">
        <v>28</v>
      </c>
      <c r="E221" s="269" t="s">
        <v>28</v>
      </c>
      <c r="F221" s="269" t="s">
        <v>28</v>
      </c>
      <c r="G221" s="269" t="s">
        <v>28</v>
      </c>
      <c r="H221" s="269" t="s">
        <v>28</v>
      </c>
      <c r="I221" s="269" t="s">
        <v>28</v>
      </c>
      <c r="J221" s="155"/>
      <c r="K221" s="156"/>
      <c r="L221" s="157"/>
      <c r="M221" s="158"/>
      <c r="N221" s="154"/>
      <c r="O221" s="152"/>
      <c r="P221" s="152"/>
      <c r="Q221" s="152"/>
      <c r="R221" s="152"/>
      <c r="S221" s="152"/>
      <c r="T221" s="152"/>
      <c r="U221" s="152"/>
      <c r="V221" s="152"/>
      <c r="W221" s="152"/>
      <c r="X221" s="152"/>
      <c r="Y221" s="152"/>
      <c r="Z221" s="152"/>
      <c r="AA221" s="152"/>
      <c r="AB221" s="152"/>
      <c r="AC221" s="152"/>
      <c r="AD221" s="152"/>
      <c r="AE221" s="152"/>
      <c r="AF221" s="152"/>
      <c r="AG221" s="152"/>
      <c r="AH221" s="152"/>
      <c r="AI221" s="152"/>
      <c r="AJ221" s="152"/>
      <c r="AK221" s="152"/>
      <c r="AL221" s="152"/>
      <c r="AM221" s="152"/>
      <c r="AN221" s="152"/>
      <c r="AO221" s="152"/>
      <c r="AP221" s="152"/>
      <c r="AQ221" s="152"/>
      <c r="AR221" s="152"/>
      <c r="AS221" s="152"/>
      <c r="AT221" s="152"/>
      <c r="AU221" s="152"/>
      <c r="AV221" s="152"/>
      <c r="AW221" s="152"/>
      <c r="AX221" s="152"/>
      <c r="AY221" s="152"/>
      <c r="AZ221" s="152"/>
      <c r="BA221" s="152"/>
      <c r="BB221" s="152"/>
      <c r="BC221" s="152"/>
      <c r="BD221" s="152"/>
      <c r="BE221" s="152"/>
      <c r="BF221" s="152"/>
      <c r="BG221" s="152"/>
      <c r="BH221" s="152"/>
      <c r="BI221" s="152"/>
      <c r="BJ221" s="152"/>
      <c r="BK221" s="152"/>
      <c r="BL221" s="152"/>
      <c r="BM221" s="152"/>
      <c r="BN221" s="152"/>
      <c r="BO221" s="152"/>
      <c r="BP221" s="152"/>
      <c r="BQ221" s="152"/>
      <c r="BR221" s="152"/>
      <c r="BS221" s="152"/>
      <c r="BT221" s="152"/>
      <c r="BU221" s="152"/>
      <c r="BV221" s="152"/>
      <c r="BW221" s="152"/>
      <c r="BX221" s="152"/>
      <c r="BY221" s="152"/>
      <c r="BZ221" s="152"/>
      <c r="CA221" s="152"/>
      <c r="CB221" s="152"/>
      <c r="CC221" s="152"/>
      <c r="CD221" s="152"/>
      <c r="CE221" s="152"/>
      <c r="CF221" s="152"/>
      <c r="CG221" s="152"/>
      <c r="CH221" s="152"/>
      <c r="CI221" s="152"/>
      <c r="CJ221" s="152"/>
      <c r="CK221" s="152"/>
      <c r="CL221" s="152"/>
      <c r="CM221" s="152"/>
      <c r="CN221" s="152"/>
      <c r="CO221" s="152"/>
      <c r="CP221" s="152"/>
      <c r="CQ221" s="152"/>
      <c r="CR221" s="152"/>
      <c r="CS221" s="152"/>
      <c r="CT221" s="152"/>
      <c r="CU221" s="152"/>
      <c r="CV221" s="152"/>
      <c r="CW221" s="152"/>
      <c r="CX221" s="152"/>
      <c r="CY221" s="152"/>
      <c r="CZ221" s="152"/>
      <c r="DA221" s="152"/>
      <c r="DB221" s="152"/>
      <c r="DC221" s="152"/>
      <c r="DD221" s="152"/>
      <c r="DE221" s="152"/>
      <c r="DF221" s="152"/>
      <c r="DG221" s="152"/>
      <c r="DH221" s="152"/>
      <c r="DI221" s="152"/>
      <c r="DJ221" s="152"/>
      <c r="DK221" s="152"/>
      <c r="DL221" s="152"/>
      <c r="DM221" s="152"/>
      <c r="DN221" s="152"/>
      <c r="DO221" s="152"/>
      <c r="DP221" s="152"/>
      <c r="DQ221" s="152"/>
      <c r="DR221" s="152"/>
      <c r="DS221" s="152"/>
      <c r="DT221" s="152"/>
      <c r="DU221" s="152"/>
      <c r="DV221" s="152"/>
      <c r="DW221" s="152"/>
      <c r="DX221" s="152"/>
      <c r="DY221" s="152"/>
      <c r="DZ221" s="152"/>
      <c r="EA221" s="152"/>
      <c r="EB221" s="152"/>
      <c r="EC221" s="152"/>
      <c r="ED221" s="152"/>
      <c r="EE221" s="152"/>
      <c r="EF221" s="152"/>
      <c r="EG221" s="152"/>
      <c r="EH221" s="152"/>
      <c r="EI221" s="152"/>
      <c r="EJ221" s="152"/>
      <c r="EK221" s="152"/>
      <c r="EL221" s="152"/>
      <c r="EM221" s="152"/>
      <c r="EN221" s="152"/>
      <c r="EO221" s="152"/>
      <c r="EP221" s="152"/>
      <c r="EQ221" s="152"/>
      <c r="ER221" s="152"/>
      <c r="ES221" s="152"/>
      <c r="ET221" s="152"/>
      <c r="EU221" s="152"/>
      <c r="EV221" s="152"/>
      <c r="EW221" s="152"/>
      <c r="EX221" s="152"/>
      <c r="EY221" s="152"/>
      <c r="EZ221" s="152"/>
      <c r="FA221" s="152"/>
      <c r="FB221" s="152"/>
      <c r="FC221" s="152"/>
      <c r="FD221" s="152"/>
      <c r="FE221" s="152"/>
      <c r="FF221" s="152"/>
      <c r="FG221" s="152"/>
      <c r="FH221" s="152"/>
      <c r="FI221" s="152"/>
      <c r="FJ221" s="152"/>
      <c r="FK221" s="152"/>
      <c r="FL221" s="152"/>
      <c r="FM221" s="152"/>
      <c r="FN221" s="152"/>
      <c r="FO221" s="152"/>
      <c r="FP221" s="152"/>
      <c r="FQ221" s="152"/>
      <c r="FR221" s="152"/>
      <c r="FS221" s="152"/>
      <c r="FT221" s="152"/>
      <c r="FU221" s="152"/>
      <c r="FV221" s="152"/>
      <c r="FW221" s="152"/>
      <c r="FX221" s="152"/>
      <c r="FY221" s="152"/>
      <c r="FZ221" s="152"/>
      <c r="GA221" s="152"/>
      <c r="GB221" s="152"/>
      <c r="GC221" s="152"/>
      <c r="GD221" s="152"/>
      <c r="GE221" s="152"/>
      <c r="GF221" s="152"/>
      <c r="GG221" s="152"/>
      <c r="GH221" s="152"/>
      <c r="GI221" s="152"/>
      <c r="GJ221" s="152"/>
      <c r="GK221" s="152"/>
      <c r="GL221" s="152"/>
      <c r="GM221" s="152"/>
      <c r="GN221" s="152"/>
      <c r="GO221" s="152"/>
      <c r="GP221" s="152"/>
      <c r="GQ221" s="152"/>
      <c r="GR221" s="152"/>
      <c r="GS221" s="152"/>
      <c r="GT221" s="152"/>
      <c r="GU221" s="152"/>
      <c r="GV221" s="152"/>
      <c r="GW221" s="152"/>
      <c r="GX221" s="152"/>
      <c r="GY221" s="152"/>
      <c r="GZ221" s="152"/>
      <c r="HA221" s="152"/>
      <c r="HB221" s="152"/>
      <c r="HC221" s="152"/>
      <c r="HD221" s="152"/>
      <c r="HE221" s="152"/>
      <c r="HF221" s="152"/>
      <c r="HG221" s="152"/>
      <c r="HH221" s="152"/>
      <c r="HI221" s="152"/>
      <c r="HJ221" s="152"/>
      <c r="HK221" s="152"/>
      <c r="HL221" s="152"/>
      <c r="HM221" s="152"/>
      <c r="HN221" s="152"/>
      <c r="HO221" s="152"/>
      <c r="HP221" s="152"/>
      <c r="HQ221" s="152"/>
      <c r="HR221" s="152"/>
      <c r="HS221" s="152"/>
      <c r="HT221" s="152"/>
      <c r="HU221" s="152"/>
      <c r="HV221" s="152"/>
      <c r="HW221" s="152"/>
      <c r="HX221" s="152"/>
      <c r="HY221" s="152"/>
      <c r="HZ221" s="152"/>
      <c r="IA221" s="152"/>
      <c r="IB221" s="152"/>
      <c r="IC221" s="152"/>
      <c r="ID221" s="152"/>
      <c r="IE221" s="152"/>
      <c r="IF221" s="152"/>
      <c r="IG221" s="152"/>
      <c r="IH221" s="152"/>
      <c r="II221" s="152"/>
      <c r="IJ221" s="152"/>
      <c r="IK221" s="152"/>
      <c r="IL221" s="152"/>
      <c r="IM221" s="152"/>
      <c r="IN221" s="152"/>
      <c r="IO221" s="152"/>
      <c r="IP221" s="152"/>
      <c r="IQ221" s="152"/>
      <c r="IR221" s="152"/>
      <c r="IS221" s="152"/>
      <c r="IT221" s="152"/>
      <c r="IU221" s="152"/>
      <c r="IV221" s="152"/>
      <c r="IW221" s="152"/>
    </row>
    <row r="222" s="169" customFormat="true" ht="15.75" hidden="false" customHeight="false" outlineLevel="0" collapsed="false">
      <c r="A222" s="270"/>
      <c r="B222" s="270"/>
      <c r="C222" s="269"/>
      <c r="D222" s="269" t="s">
        <v>30</v>
      </c>
      <c r="E222" s="269" t="s">
        <v>30</v>
      </c>
      <c r="F222" s="269" t="s">
        <v>30</v>
      </c>
      <c r="G222" s="269" t="s">
        <v>30</v>
      </c>
      <c r="H222" s="269" t="s">
        <v>30</v>
      </c>
      <c r="I222" s="269" t="s">
        <v>30</v>
      </c>
      <c r="J222" s="155"/>
      <c r="K222" s="156"/>
      <c r="L222" s="157"/>
      <c r="M222" s="158"/>
      <c r="N222" s="154"/>
      <c r="O222" s="152"/>
      <c r="P222" s="152"/>
      <c r="Q222" s="152"/>
      <c r="R222" s="152"/>
      <c r="S222" s="152"/>
      <c r="T222" s="152"/>
      <c r="U222" s="152"/>
      <c r="V222" s="152"/>
      <c r="W222" s="152"/>
      <c r="X222" s="152"/>
      <c r="Y222" s="152"/>
      <c r="Z222" s="152"/>
      <c r="AA222" s="152"/>
      <c r="AB222" s="152"/>
      <c r="AC222" s="152"/>
      <c r="AD222" s="152"/>
      <c r="AE222" s="152"/>
      <c r="AF222" s="152"/>
      <c r="AG222" s="152"/>
      <c r="AH222" s="152"/>
      <c r="AI222" s="152"/>
      <c r="AJ222" s="152"/>
      <c r="AK222" s="152"/>
      <c r="AL222" s="152"/>
      <c r="AM222" s="152"/>
      <c r="AN222" s="152"/>
      <c r="AO222" s="152"/>
      <c r="AP222" s="152"/>
      <c r="AQ222" s="152"/>
      <c r="AR222" s="152"/>
      <c r="AS222" s="152"/>
      <c r="AT222" s="152"/>
      <c r="AU222" s="152"/>
      <c r="AV222" s="152"/>
      <c r="AW222" s="152"/>
      <c r="AX222" s="152"/>
      <c r="AY222" s="152"/>
      <c r="AZ222" s="152"/>
      <c r="BA222" s="152"/>
      <c r="BB222" s="152"/>
      <c r="BC222" s="152"/>
      <c r="BD222" s="152"/>
      <c r="BE222" s="152"/>
      <c r="BF222" s="152"/>
      <c r="BG222" s="152"/>
      <c r="BH222" s="152"/>
      <c r="BI222" s="152"/>
      <c r="BJ222" s="152"/>
      <c r="BK222" s="152"/>
      <c r="BL222" s="152"/>
      <c r="BM222" s="152"/>
      <c r="BN222" s="152"/>
      <c r="BO222" s="152"/>
      <c r="BP222" s="152"/>
      <c r="BQ222" s="152"/>
      <c r="BR222" s="152"/>
      <c r="BS222" s="152"/>
      <c r="BT222" s="152"/>
      <c r="BU222" s="152"/>
      <c r="BV222" s="152"/>
      <c r="BW222" s="152"/>
      <c r="BX222" s="152"/>
      <c r="BY222" s="152"/>
      <c r="BZ222" s="152"/>
      <c r="CA222" s="152"/>
      <c r="CB222" s="152"/>
      <c r="CC222" s="152"/>
      <c r="CD222" s="152"/>
      <c r="CE222" s="152"/>
      <c r="CF222" s="152"/>
      <c r="CG222" s="152"/>
      <c r="CH222" s="152"/>
      <c r="CI222" s="152"/>
      <c r="CJ222" s="152"/>
      <c r="CK222" s="152"/>
      <c r="CL222" s="152"/>
      <c r="CM222" s="152"/>
      <c r="CN222" s="152"/>
      <c r="CO222" s="152"/>
      <c r="CP222" s="152"/>
      <c r="CQ222" s="152"/>
      <c r="CR222" s="152"/>
      <c r="CS222" s="152"/>
      <c r="CT222" s="152"/>
      <c r="CU222" s="152"/>
      <c r="CV222" s="152"/>
      <c r="CW222" s="152"/>
      <c r="CX222" s="152"/>
      <c r="CY222" s="152"/>
      <c r="CZ222" s="152"/>
      <c r="DA222" s="152"/>
      <c r="DB222" s="152"/>
      <c r="DC222" s="152"/>
      <c r="DD222" s="152"/>
      <c r="DE222" s="152"/>
      <c r="DF222" s="152"/>
      <c r="DG222" s="152"/>
      <c r="DH222" s="152"/>
      <c r="DI222" s="152"/>
      <c r="DJ222" s="152"/>
      <c r="DK222" s="152"/>
      <c r="DL222" s="152"/>
      <c r="DM222" s="152"/>
      <c r="DN222" s="152"/>
      <c r="DO222" s="152"/>
      <c r="DP222" s="152"/>
      <c r="DQ222" s="152"/>
      <c r="DR222" s="152"/>
      <c r="DS222" s="152"/>
      <c r="DT222" s="152"/>
      <c r="DU222" s="152"/>
      <c r="DV222" s="152"/>
      <c r="DW222" s="152"/>
      <c r="DX222" s="152"/>
      <c r="DY222" s="152"/>
      <c r="DZ222" s="152"/>
      <c r="EA222" s="152"/>
      <c r="EB222" s="152"/>
      <c r="EC222" s="152"/>
      <c r="ED222" s="152"/>
      <c r="EE222" s="152"/>
      <c r="EF222" s="152"/>
      <c r="EG222" s="152"/>
      <c r="EH222" s="152"/>
      <c r="EI222" s="152"/>
      <c r="EJ222" s="152"/>
      <c r="EK222" s="152"/>
      <c r="EL222" s="152"/>
      <c r="EM222" s="152"/>
      <c r="EN222" s="152"/>
      <c r="EO222" s="152"/>
      <c r="EP222" s="152"/>
      <c r="EQ222" s="152"/>
      <c r="ER222" s="152"/>
      <c r="ES222" s="152"/>
      <c r="ET222" s="152"/>
      <c r="EU222" s="152"/>
      <c r="EV222" s="152"/>
      <c r="EW222" s="152"/>
      <c r="EX222" s="152"/>
      <c r="EY222" s="152"/>
      <c r="EZ222" s="152"/>
      <c r="FA222" s="152"/>
      <c r="FB222" s="152"/>
      <c r="FC222" s="152"/>
      <c r="FD222" s="152"/>
      <c r="FE222" s="152"/>
      <c r="FF222" s="152"/>
      <c r="FG222" s="152"/>
      <c r="FH222" s="152"/>
      <c r="FI222" s="152"/>
      <c r="FJ222" s="152"/>
      <c r="FK222" s="152"/>
      <c r="FL222" s="152"/>
      <c r="FM222" s="152"/>
      <c r="FN222" s="152"/>
      <c r="FO222" s="152"/>
      <c r="FP222" s="152"/>
      <c r="FQ222" s="152"/>
      <c r="FR222" s="152"/>
      <c r="FS222" s="152"/>
      <c r="FT222" s="152"/>
      <c r="FU222" s="152"/>
      <c r="FV222" s="152"/>
      <c r="FW222" s="152"/>
      <c r="FX222" s="152"/>
      <c r="FY222" s="152"/>
      <c r="FZ222" s="152"/>
      <c r="GA222" s="152"/>
      <c r="GB222" s="152"/>
      <c r="GC222" s="152"/>
      <c r="GD222" s="152"/>
      <c r="GE222" s="152"/>
      <c r="GF222" s="152"/>
      <c r="GG222" s="152"/>
      <c r="GH222" s="152"/>
      <c r="GI222" s="152"/>
      <c r="GJ222" s="152"/>
      <c r="GK222" s="152"/>
      <c r="GL222" s="152"/>
      <c r="GM222" s="152"/>
      <c r="GN222" s="152"/>
      <c r="GO222" s="152"/>
      <c r="GP222" s="152"/>
      <c r="GQ222" s="152"/>
      <c r="GR222" s="152"/>
      <c r="GS222" s="152"/>
      <c r="GT222" s="152"/>
      <c r="GU222" s="152"/>
      <c r="GV222" s="152"/>
      <c r="GW222" s="152"/>
      <c r="GX222" s="152"/>
      <c r="GY222" s="152"/>
      <c r="GZ222" s="152"/>
      <c r="HA222" s="152"/>
      <c r="HB222" s="152"/>
      <c r="HC222" s="152"/>
      <c r="HD222" s="152"/>
      <c r="HE222" s="152"/>
      <c r="HF222" s="152"/>
      <c r="HG222" s="152"/>
      <c r="HH222" s="152"/>
      <c r="HI222" s="152"/>
      <c r="HJ222" s="152"/>
      <c r="HK222" s="152"/>
      <c r="HL222" s="152"/>
      <c r="HM222" s="152"/>
      <c r="HN222" s="152"/>
      <c r="HO222" s="152"/>
      <c r="HP222" s="152"/>
      <c r="HQ222" s="152"/>
      <c r="HR222" s="152"/>
      <c r="HS222" s="152"/>
      <c r="HT222" s="152"/>
      <c r="HU222" s="152"/>
      <c r="HV222" s="152"/>
      <c r="HW222" s="152"/>
      <c r="HX222" s="152"/>
      <c r="HY222" s="152"/>
      <c r="HZ222" s="152"/>
      <c r="IA222" s="152"/>
      <c r="IB222" s="152"/>
      <c r="IC222" s="152"/>
      <c r="ID222" s="152"/>
      <c r="IE222" s="152"/>
      <c r="IF222" s="152"/>
      <c r="IG222" s="152"/>
      <c r="IH222" s="152"/>
      <c r="II222" s="152"/>
      <c r="IJ222" s="152"/>
      <c r="IK222" s="152"/>
      <c r="IL222" s="152"/>
      <c r="IM222" s="152"/>
      <c r="IN222" s="152"/>
      <c r="IO222" s="152"/>
      <c r="IP222" s="152"/>
      <c r="IQ222" s="152"/>
      <c r="IR222" s="152"/>
      <c r="IS222" s="152"/>
      <c r="IT222" s="152"/>
      <c r="IU222" s="152"/>
      <c r="IV222" s="152"/>
      <c r="IW222" s="152"/>
    </row>
    <row r="223" s="169" customFormat="true" ht="15.75" hidden="false" customHeight="true" outlineLevel="0" collapsed="false">
      <c r="A223" s="270"/>
      <c r="B223" s="270"/>
      <c r="C223" s="269"/>
      <c r="D223" s="269"/>
      <c r="E223" s="269"/>
      <c r="F223" s="269"/>
      <c r="G223" s="269"/>
      <c r="H223" s="269"/>
      <c r="I223" s="269"/>
      <c r="J223" s="155"/>
      <c r="K223" s="156"/>
      <c r="L223" s="157"/>
      <c r="M223" s="158"/>
      <c r="N223" s="154"/>
      <c r="O223" s="152"/>
      <c r="P223" s="152"/>
      <c r="Q223" s="152"/>
      <c r="R223" s="152"/>
      <c r="S223" s="152"/>
      <c r="T223" s="152"/>
      <c r="U223" s="152"/>
      <c r="V223" s="152"/>
      <c r="W223" s="152"/>
      <c r="X223" s="152"/>
      <c r="Y223" s="152"/>
      <c r="Z223" s="152"/>
      <c r="AA223" s="152"/>
      <c r="AB223" s="152"/>
      <c r="AC223" s="152"/>
      <c r="AD223" s="152"/>
      <c r="AE223" s="152"/>
      <c r="AF223" s="152"/>
      <c r="AG223" s="152"/>
      <c r="AH223" s="152"/>
      <c r="AI223" s="152"/>
      <c r="AJ223" s="152"/>
      <c r="AK223" s="152"/>
      <c r="AL223" s="152"/>
      <c r="AM223" s="152"/>
      <c r="AN223" s="152"/>
      <c r="AO223" s="152"/>
      <c r="AP223" s="152"/>
      <c r="AQ223" s="152"/>
      <c r="AR223" s="152"/>
      <c r="AS223" s="152"/>
      <c r="AT223" s="152"/>
      <c r="AU223" s="152"/>
      <c r="AV223" s="152"/>
      <c r="AW223" s="152"/>
      <c r="AX223" s="152"/>
      <c r="AY223" s="152"/>
      <c r="AZ223" s="152"/>
      <c r="BA223" s="152"/>
      <c r="BB223" s="152"/>
      <c r="BC223" s="152"/>
      <c r="BD223" s="152"/>
      <c r="BE223" s="152"/>
      <c r="BF223" s="152"/>
      <c r="BG223" s="152"/>
      <c r="BH223" s="152"/>
      <c r="BI223" s="152"/>
      <c r="BJ223" s="152"/>
      <c r="BK223" s="152"/>
      <c r="BL223" s="152"/>
      <c r="BM223" s="152"/>
      <c r="BN223" s="152"/>
      <c r="BO223" s="152"/>
      <c r="BP223" s="152"/>
      <c r="BQ223" s="152"/>
      <c r="BR223" s="152"/>
      <c r="BS223" s="152"/>
      <c r="BT223" s="152"/>
      <c r="BU223" s="152"/>
      <c r="BV223" s="152"/>
      <c r="BW223" s="152"/>
      <c r="BX223" s="152"/>
      <c r="BY223" s="152"/>
      <c r="BZ223" s="152"/>
      <c r="CA223" s="152"/>
      <c r="CB223" s="152"/>
      <c r="CC223" s="152"/>
      <c r="CD223" s="152"/>
      <c r="CE223" s="152"/>
      <c r="CF223" s="152"/>
      <c r="CG223" s="152"/>
      <c r="CH223" s="152"/>
      <c r="CI223" s="152"/>
      <c r="CJ223" s="152"/>
      <c r="CK223" s="152"/>
      <c r="CL223" s="152"/>
      <c r="CM223" s="152"/>
      <c r="CN223" s="152"/>
      <c r="CO223" s="152"/>
      <c r="CP223" s="152"/>
      <c r="CQ223" s="152"/>
      <c r="CR223" s="152"/>
      <c r="CS223" s="152"/>
      <c r="CT223" s="152"/>
      <c r="CU223" s="152"/>
      <c r="CV223" s="152"/>
      <c r="CW223" s="152"/>
      <c r="CX223" s="152"/>
      <c r="CY223" s="152"/>
      <c r="CZ223" s="152"/>
      <c r="DA223" s="152"/>
      <c r="DB223" s="152"/>
      <c r="DC223" s="152"/>
      <c r="DD223" s="152"/>
      <c r="DE223" s="152"/>
      <c r="DF223" s="152"/>
      <c r="DG223" s="152"/>
      <c r="DH223" s="152"/>
      <c r="DI223" s="152"/>
      <c r="DJ223" s="152"/>
      <c r="DK223" s="152"/>
      <c r="DL223" s="152"/>
      <c r="DM223" s="152"/>
      <c r="DN223" s="152"/>
      <c r="DO223" s="152"/>
      <c r="DP223" s="152"/>
      <c r="DQ223" s="152"/>
      <c r="DR223" s="152"/>
      <c r="DS223" s="152"/>
      <c r="DT223" s="152"/>
      <c r="DU223" s="152"/>
      <c r="DV223" s="152"/>
      <c r="DW223" s="152"/>
      <c r="DX223" s="152"/>
      <c r="DY223" s="152"/>
      <c r="DZ223" s="152"/>
      <c r="EA223" s="152"/>
      <c r="EB223" s="152"/>
      <c r="EC223" s="152"/>
      <c r="ED223" s="152"/>
      <c r="EE223" s="152"/>
      <c r="EF223" s="152"/>
      <c r="EG223" s="152"/>
      <c r="EH223" s="152"/>
      <c r="EI223" s="152"/>
      <c r="EJ223" s="152"/>
      <c r="EK223" s="152"/>
      <c r="EL223" s="152"/>
      <c r="EM223" s="152"/>
      <c r="EN223" s="152"/>
      <c r="EO223" s="152"/>
      <c r="EP223" s="152"/>
      <c r="EQ223" s="152"/>
      <c r="ER223" s="152"/>
      <c r="ES223" s="152"/>
      <c r="ET223" s="152"/>
      <c r="EU223" s="152"/>
      <c r="EV223" s="152"/>
      <c r="EW223" s="152"/>
      <c r="EX223" s="152"/>
      <c r="EY223" s="152"/>
      <c r="EZ223" s="152"/>
      <c r="FA223" s="152"/>
      <c r="FB223" s="152"/>
      <c r="FC223" s="152"/>
      <c r="FD223" s="152"/>
      <c r="FE223" s="152"/>
      <c r="FF223" s="152"/>
      <c r="FG223" s="152"/>
      <c r="FH223" s="152"/>
      <c r="FI223" s="152"/>
      <c r="FJ223" s="152"/>
      <c r="FK223" s="152"/>
      <c r="FL223" s="152"/>
      <c r="FM223" s="152"/>
      <c r="FN223" s="152"/>
      <c r="FO223" s="152"/>
      <c r="FP223" s="152"/>
      <c r="FQ223" s="152"/>
      <c r="FR223" s="152"/>
      <c r="FS223" s="152"/>
      <c r="FT223" s="152"/>
      <c r="FU223" s="152"/>
      <c r="FV223" s="152"/>
      <c r="FW223" s="152"/>
      <c r="FX223" s="152"/>
      <c r="FY223" s="152"/>
      <c r="FZ223" s="152"/>
      <c r="GA223" s="152"/>
      <c r="GB223" s="152"/>
      <c r="GC223" s="152"/>
      <c r="GD223" s="152"/>
      <c r="GE223" s="152"/>
      <c r="GF223" s="152"/>
      <c r="GG223" s="152"/>
      <c r="GH223" s="152"/>
      <c r="GI223" s="152"/>
      <c r="GJ223" s="152"/>
      <c r="GK223" s="152"/>
      <c r="GL223" s="152"/>
      <c r="GM223" s="152"/>
      <c r="GN223" s="152"/>
      <c r="GO223" s="152"/>
      <c r="GP223" s="152"/>
      <c r="GQ223" s="152"/>
      <c r="GR223" s="152"/>
      <c r="GS223" s="152"/>
      <c r="GT223" s="152"/>
      <c r="GU223" s="152"/>
      <c r="GV223" s="152"/>
      <c r="GW223" s="152"/>
      <c r="GX223" s="152"/>
      <c r="GY223" s="152"/>
      <c r="GZ223" s="152"/>
      <c r="HA223" s="152"/>
      <c r="HB223" s="152"/>
      <c r="HC223" s="152"/>
      <c r="HD223" s="152"/>
      <c r="HE223" s="152"/>
      <c r="HF223" s="152"/>
      <c r="HG223" s="152"/>
      <c r="HH223" s="152"/>
      <c r="HI223" s="152"/>
      <c r="HJ223" s="152"/>
      <c r="HK223" s="152"/>
      <c r="HL223" s="152"/>
      <c r="HM223" s="152"/>
      <c r="HN223" s="152"/>
      <c r="HO223" s="152"/>
      <c r="HP223" s="152"/>
      <c r="HQ223" s="152"/>
      <c r="HR223" s="152"/>
      <c r="HS223" s="152"/>
      <c r="HT223" s="152"/>
      <c r="HU223" s="152"/>
      <c r="HV223" s="152"/>
      <c r="HW223" s="152"/>
      <c r="HX223" s="152"/>
      <c r="HY223" s="152"/>
      <c r="HZ223" s="152"/>
      <c r="IA223" s="152"/>
      <c r="IB223" s="152"/>
      <c r="IC223" s="152"/>
      <c r="ID223" s="152"/>
      <c r="IE223" s="152"/>
      <c r="IF223" s="152"/>
      <c r="IG223" s="152"/>
      <c r="IH223" s="152"/>
      <c r="II223" s="152"/>
      <c r="IJ223" s="152"/>
      <c r="IK223" s="152"/>
      <c r="IL223" s="152"/>
      <c r="IM223" s="152"/>
      <c r="IN223" s="152"/>
      <c r="IO223" s="152"/>
      <c r="IP223" s="152"/>
      <c r="IQ223" s="152"/>
      <c r="IR223" s="152"/>
      <c r="IS223" s="152"/>
      <c r="IT223" s="152"/>
      <c r="IU223" s="152"/>
      <c r="IV223" s="152"/>
      <c r="IW223" s="152"/>
    </row>
    <row r="224" s="169" customFormat="true" ht="47.25" hidden="false" customHeight="true" outlineLevel="0" collapsed="false">
      <c r="A224" s="268" t="s">
        <v>257</v>
      </c>
      <c r="B224" s="268"/>
      <c r="C224" s="269" t="s">
        <v>147</v>
      </c>
      <c r="D224" s="269" t="s">
        <v>25</v>
      </c>
      <c r="E224" s="269" t="s">
        <v>25</v>
      </c>
      <c r="F224" s="269" t="s">
        <v>25</v>
      </c>
      <c r="G224" s="31" t="s">
        <v>25</v>
      </c>
      <c r="H224" s="31" t="s">
        <v>25</v>
      </c>
      <c r="I224" s="263" t="s">
        <v>25</v>
      </c>
      <c r="J224" s="159"/>
      <c r="K224" s="160"/>
      <c r="L224" s="161"/>
      <c r="M224" s="162"/>
      <c r="N224" s="154"/>
      <c r="O224" s="152"/>
      <c r="P224" s="152"/>
      <c r="Q224" s="152"/>
      <c r="R224" s="152"/>
      <c r="S224" s="152"/>
      <c r="T224" s="152"/>
      <c r="U224" s="152"/>
      <c r="V224" s="152"/>
      <c r="W224" s="152"/>
      <c r="X224" s="152"/>
      <c r="Y224" s="152"/>
      <c r="Z224" s="152"/>
      <c r="AA224" s="152"/>
      <c r="AB224" s="152"/>
      <c r="AC224" s="152"/>
      <c r="AD224" s="152"/>
      <c r="AE224" s="152"/>
      <c r="AF224" s="152"/>
      <c r="AG224" s="152"/>
      <c r="AH224" s="152"/>
      <c r="AI224" s="152"/>
      <c r="AJ224" s="152"/>
      <c r="AK224" s="152"/>
      <c r="AL224" s="152"/>
      <c r="AM224" s="152"/>
      <c r="AN224" s="152"/>
      <c r="AO224" s="152"/>
      <c r="AP224" s="152"/>
      <c r="AQ224" s="152"/>
      <c r="AR224" s="152"/>
      <c r="AS224" s="152"/>
      <c r="AT224" s="152"/>
      <c r="AU224" s="152"/>
      <c r="AV224" s="152"/>
      <c r="AW224" s="152"/>
      <c r="AX224" s="152"/>
      <c r="AY224" s="152"/>
      <c r="AZ224" s="152"/>
      <c r="BA224" s="152"/>
      <c r="BB224" s="152"/>
      <c r="BC224" s="152"/>
      <c r="BD224" s="152"/>
      <c r="BE224" s="152"/>
      <c r="BF224" s="152"/>
      <c r="BG224" s="152"/>
      <c r="BH224" s="152"/>
      <c r="BI224" s="152"/>
      <c r="BJ224" s="152"/>
      <c r="BK224" s="152"/>
      <c r="BL224" s="152"/>
      <c r="BM224" s="152"/>
      <c r="BN224" s="152"/>
      <c r="BO224" s="152"/>
      <c r="BP224" s="152"/>
      <c r="BQ224" s="152"/>
      <c r="BR224" s="152"/>
      <c r="BS224" s="152"/>
      <c r="BT224" s="152"/>
      <c r="BU224" s="152"/>
      <c r="BV224" s="152"/>
      <c r="BW224" s="152"/>
      <c r="BX224" s="152"/>
      <c r="BY224" s="152"/>
      <c r="BZ224" s="152"/>
      <c r="CA224" s="152"/>
      <c r="CB224" s="152"/>
      <c r="CC224" s="152"/>
      <c r="CD224" s="152"/>
      <c r="CE224" s="152"/>
      <c r="CF224" s="152"/>
      <c r="CG224" s="152"/>
      <c r="CH224" s="152"/>
      <c r="CI224" s="152"/>
      <c r="CJ224" s="152"/>
      <c r="CK224" s="152"/>
      <c r="CL224" s="152"/>
      <c r="CM224" s="152"/>
      <c r="CN224" s="152"/>
      <c r="CO224" s="152"/>
      <c r="CP224" s="152"/>
      <c r="CQ224" s="152"/>
      <c r="CR224" s="152"/>
      <c r="CS224" s="152"/>
      <c r="CT224" s="152"/>
      <c r="CU224" s="152"/>
      <c r="CV224" s="152"/>
      <c r="CW224" s="152"/>
      <c r="CX224" s="152"/>
      <c r="CY224" s="152"/>
      <c r="CZ224" s="152"/>
      <c r="DA224" s="152"/>
      <c r="DB224" s="152"/>
      <c r="DC224" s="152"/>
      <c r="DD224" s="152"/>
      <c r="DE224" s="152"/>
      <c r="DF224" s="152"/>
      <c r="DG224" s="152"/>
      <c r="DH224" s="152"/>
      <c r="DI224" s="152"/>
      <c r="DJ224" s="152"/>
      <c r="DK224" s="152"/>
      <c r="DL224" s="152"/>
      <c r="DM224" s="152"/>
      <c r="DN224" s="152"/>
      <c r="DO224" s="152"/>
      <c r="DP224" s="152"/>
      <c r="DQ224" s="152"/>
      <c r="DR224" s="152"/>
      <c r="DS224" s="152"/>
      <c r="DT224" s="152"/>
      <c r="DU224" s="152"/>
      <c r="DV224" s="152"/>
      <c r="DW224" s="152"/>
      <c r="DX224" s="152"/>
      <c r="DY224" s="152"/>
      <c r="DZ224" s="152"/>
      <c r="EA224" s="152"/>
      <c r="EB224" s="152"/>
      <c r="EC224" s="152"/>
      <c r="ED224" s="152"/>
      <c r="EE224" s="152"/>
      <c r="EF224" s="152"/>
      <c r="EG224" s="152"/>
      <c r="EH224" s="152"/>
      <c r="EI224" s="152"/>
      <c r="EJ224" s="152"/>
      <c r="EK224" s="152"/>
      <c r="EL224" s="152"/>
      <c r="EM224" s="152"/>
      <c r="EN224" s="152"/>
      <c r="EO224" s="152"/>
      <c r="EP224" s="152"/>
      <c r="EQ224" s="152"/>
      <c r="ER224" s="152"/>
      <c r="ES224" s="152"/>
      <c r="ET224" s="152"/>
      <c r="EU224" s="152"/>
      <c r="EV224" s="152"/>
      <c r="EW224" s="152"/>
      <c r="EX224" s="152"/>
      <c r="EY224" s="152"/>
      <c r="EZ224" s="152"/>
      <c r="FA224" s="152"/>
      <c r="FB224" s="152"/>
      <c r="FC224" s="152"/>
      <c r="FD224" s="152"/>
      <c r="FE224" s="152"/>
      <c r="FF224" s="152"/>
      <c r="FG224" s="152"/>
      <c r="FH224" s="152"/>
      <c r="FI224" s="152"/>
      <c r="FJ224" s="152"/>
      <c r="FK224" s="152"/>
      <c r="FL224" s="152"/>
      <c r="FM224" s="152"/>
      <c r="FN224" s="152"/>
      <c r="FO224" s="152"/>
      <c r="FP224" s="152"/>
      <c r="FQ224" s="152"/>
      <c r="FR224" s="152"/>
      <c r="FS224" s="152"/>
      <c r="FT224" s="152"/>
      <c r="FU224" s="152"/>
      <c r="FV224" s="152"/>
      <c r="FW224" s="152"/>
      <c r="FX224" s="152"/>
      <c r="FY224" s="152"/>
      <c r="FZ224" s="152"/>
      <c r="GA224" s="152"/>
      <c r="GB224" s="152"/>
      <c r="GC224" s="152"/>
      <c r="GD224" s="152"/>
      <c r="GE224" s="152"/>
      <c r="GF224" s="152"/>
      <c r="GG224" s="152"/>
      <c r="GH224" s="152"/>
      <c r="GI224" s="152"/>
      <c r="GJ224" s="152"/>
      <c r="GK224" s="152"/>
      <c r="GL224" s="152"/>
      <c r="GM224" s="152"/>
      <c r="GN224" s="152"/>
      <c r="GO224" s="152"/>
      <c r="GP224" s="152"/>
      <c r="GQ224" s="152"/>
      <c r="GR224" s="152"/>
      <c r="GS224" s="152"/>
      <c r="GT224" s="152"/>
      <c r="GU224" s="152"/>
      <c r="GV224" s="152"/>
      <c r="GW224" s="152"/>
      <c r="GX224" s="152"/>
      <c r="GY224" s="152"/>
      <c r="GZ224" s="152"/>
      <c r="HA224" s="152"/>
      <c r="HB224" s="152"/>
      <c r="HC224" s="152"/>
      <c r="HD224" s="152"/>
      <c r="HE224" s="152"/>
      <c r="HF224" s="152"/>
      <c r="HG224" s="152"/>
      <c r="HH224" s="152"/>
      <c r="HI224" s="152"/>
      <c r="HJ224" s="152"/>
      <c r="HK224" s="152"/>
      <c r="HL224" s="152"/>
      <c r="HM224" s="152"/>
      <c r="HN224" s="152"/>
      <c r="HO224" s="152"/>
      <c r="HP224" s="152"/>
      <c r="HQ224" s="152"/>
      <c r="HR224" s="152"/>
      <c r="HS224" s="152"/>
      <c r="HT224" s="152"/>
      <c r="HU224" s="152"/>
      <c r="HV224" s="152"/>
      <c r="HW224" s="152"/>
      <c r="HX224" s="152"/>
      <c r="HY224" s="152"/>
      <c r="HZ224" s="152"/>
      <c r="IA224" s="152"/>
      <c r="IB224" s="152"/>
      <c r="IC224" s="152"/>
      <c r="ID224" s="152"/>
      <c r="IE224" s="152"/>
      <c r="IF224" s="152"/>
      <c r="IG224" s="152"/>
      <c r="IH224" s="152"/>
      <c r="II224" s="152"/>
      <c r="IJ224" s="152"/>
      <c r="IK224" s="152"/>
      <c r="IL224" s="152"/>
      <c r="IM224" s="152"/>
      <c r="IN224" s="152"/>
      <c r="IO224" s="152"/>
      <c r="IP224" s="152"/>
      <c r="IQ224" s="152"/>
      <c r="IR224" s="152"/>
      <c r="IS224" s="152"/>
      <c r="IT224" s="152"/>
      <c r="IU224" s="152"/>
      <c r="IV224" s="152"/>
      <c r="IW224" s="152"/>
    </row>
    <row r="225" s="169" customFormat="true" ht="15" hidden="false" customHeight="true" outlineLevel="0" collapsed="false">
      <c r="A225" s="254" t="s">
        <v>148</v>
      </c>
      <c r="B225" s="254"/>
      <c r="C225" s="255" t="s">
        <v>258</v>
      </c>
      <c r="D225" s="269" t="s">
        <v>25</v>
      </c>
      <c r="E225" s="269" t="s">
        <v>25</v>
      </c>
      <c r="F225" s="269" t="s">
        <v>25</v>
      </c>
      <c r="G225" s="269" t="s">
        <v>25</v>
      </c>
      <c r="H225" s="269" t="s">
        <v>25</v>
      </c>
      <c r="I225" s="269" t="s">
        <v>25</v>
      </c>
      <c r="J225" s="155"/>
      <c r="K225" s="156"/>
      <c r="L225" s="157"/>
      <c r="M225" s="158"/>
      <c r="N225" s="39"/>
      <c r="O225" s="152"/>
      <c r="P225" s="152"/>
      <c r="Q225" s="152"/>
      <c r="R225" s="152"/>
      <c r="S225" s="152"/>
      <c r="T225" s="152"/>
      <c r="U225" s="152"/>
      <c r="V225" s="152"/>
      <c r="W225" s="152"/>
      <c r="X225" s="152"/>
      <c r="Y225" s="152"/>
      <c r="Z225" s="152"/>
      <c r="AA225" s="152"/>
      <c r="AB225" s="152"/>
      <c r="AC225" s="152"/>
      <c r="AD225" s="152"/>
      <c r="AE225" s="152"/>
      <c r="AF225" s="152"/>
      <c r="AG225" s="152"/>
      <c r="AH225" s="152"/>
      <c r="AI225" s="152"/>
      <c r="AJ225" s="152"/>
      <c r="AK225" s="152"/>
      <c r="AL225" s="152"/>
      <c r="AM225" s="152"/>
      <c r="AN225" s="152"/>
      <c r="AO225" s="152"/>
      <c r="AP225" s="152"/>
      <c r="AQ225" s="152"/>
      <c r="AR225" s="152"/>
      <c r="AS225" s="152"/>
      <c r="AT225" s="152"/>
      <c r="AU225" s="152"/>
      <c r="AV225" s="152"/>
      <c r="AW225" s="152"/>
      <c r="AX225" s="152"/>
      <c r="AY225" s="152"/>
      <c r="AZ225" s="152"/>
      <c r="BA225" s="152"/>
      <c r="BB225" s="152"/>
      <c r="BC225" s="152"/>
      <c r="BD225" s="152"/>
      <c r="BE225" s="152"/>
      <c r="BF225" s="152"/>
      <c r="BG225" s="152"/>
      <c r="BH225" s="152"/>
      <c r="BI225" s="152"/>
      <c r="BJ225" s="152"/>
      <c r="BK225" s="152"/>
      <c r="BL225" s="152"/>
      <c r="BM225" s="152"/>
      <c r="BN225" s="152"/>
      <c r="BO225" s="152"/>
      <c r="BP225" s="152"/>
      <c r="BQ225" s="152"/>
      <c r="BR225" s="152"/>
      <c r="BS225" s="152"/>
      <c r="BT225" s="152"/>
      <c r="BU225" s="152"/>
      <c r="BV225" s="152"/>
      <c r="BW225" s="152"/>
      <c r="BX225" s="152"/>
      <c r="BY225" s="152"/>
      <c r="BZ225" s="152"/>
      <c r="CA225" s="152"/>
      <c r="CB225" s="152"/>
      <c r="CC225" s="152"/>
      <c r="CD225" s="152"/>
      <c r="CE225" s="152"/>
      <c r="CF225" s="152"/>
      <c r="CG225" s="152"/>
      <c r="CH225" s="152"/>
      <c r="CI225" s="152"/>
      <c r="CJ225" s="152"/>
      <c r="CK225" s="152"/>
      <c r="CL225" s="152"/>
      <c r="CM225" s="152"/>
      <c r="CN225" s="152"/>
      <c r="CO225" s="152"/>
      <c r="CP225" s="152"/>
      <c r="CQ225" s="152"/>
      <c r="CR225" s="152"/>
      <c r="CS225" s="152"/>
      <c r="CT225" s="152"/>
      <c r="CU225" s="152"/>
      <c r="CV225" s="152"/>
      <c r="CW225" s="152"/>
      <c r="CX225" s="152"/>
      <c r="CY225" s="152"/>
      <c r="CZ225" s="152"/>
      <c r="DA225" s="152"/>
      <c r="DB225" s="152"/>
      <c r="DC225" s="152"/>
      <c r="DD225" s="152"/>
      <c r="DE225" s="152"/>
      <c r="DF225" s="152"/>
      <c r="DG225" s="152"/>
      <c r="DH225" s="152"/>
      <c r="DI225" s="152"/>
      <c r="DJ225" s="152"/>
      <c r="DK225" s="152"/>
      <c r="DL225" s="152"/>
      <c r="DM225" s="152"/>
      <c r="DN225" s="152"/>
      <c r="DO225" s="152"/>
      <c r="DP225" s="152"/>
      <c r="DQ225" s="152"/>
      <c r="DR225" s="152"/>
      <c r="DS225" s="152"/>
      <c r="DT225" s="152"/>
      <c r="DU225" s="152"/>
      <c r="DV225" s="152"/>
      <c r="DW225" s="152"/>
      <c r="DX225" s="152"/>
      <c r="DY225" s="152"/>
      <c r="DZ225" s="152"/>
      <c r="EA225" s="152"/>
      <c r="EB225" s="152"/>
      <c r="EC225" s="152"/>
      <c r="ED225" s="152"/>
      <c r="EE225" s="152"/>
      <c r="EF225" s="152"/>
      <c r="EG225" s="152"/>
      <c r="EH225" s="152"/>
      <c r="EI225" s="152"/>
      <c r="EJ225" s="152"/>
      <c r="EK225" s="152"/>
      <c r="EL225" s="152"/>
      <c r="EM225" s="152"/>
      <c r="EN225" s="152"/>
      <c r="EO225" s="152"/>
      <c r="EP225" s="152"/>
      <c r="EQ225" s="152"/>
      <c r="ER225" s="152"/>
      <c r="ES225" s="152"/>
      <c r="ET225" s="152"/>
      <c r="EU225" s="152"/>
      <c r="EV225" s="152"/>
      <c r="EW225" s="152"/>
      <c r="EX225" s="152"/>
      <c r="EY225" s="152"/>
      <c r="EZ225" s="152"/>
      <c r="FA225" s="152"/>
      <c r="FB225" s="152"/>
      <c r="FC225" s="152"/>
      <c r="FD225" s="152"/>
      <c r="FE225" s="152"/>
      <c r="FF225" s="152"/>
      <c r="FG225" s="152"/>
      <c r="FH225" s="152"/>
      <c r="FI225" s="152"/>
      <c r="FJ225" s="152"/>
      <c r="FK225" s="152"/>
      <c r="FL225" s="152"/>
      <c r="FM225" s="152"/>
      <c r="FN225" s="152"/>
      <c r="FO225" s="152"/>
      <c r="FP225" s="152"/>
      <c r="FQ225" s="152"/>
      <c r="FR225" s="152"/>
      <c r="FS225" s="152"/>
      <c r="FT225" s="152"/>
      <c r="FU225" s="152"/>
      <c r="FV225" s="152"/>
      <c r="FW225" s="152"/>
      <c r="FX225" s="152"/>
      <c r="FY225" s="152"/>
      <c r="FZ225" s="152"/>
      <c r="GA225" s="152"/>
      <c r="GB225" s="152"/>
      <c r="GC225" s="152"/>
      <c r="GD225" s="152"/>
      <c r="GE225" s="152"/>
      <c r="GF225" s="152"/>
      <c r="GG225" s="152"/>
      <c r="GH225" s="152"/>
      <c r="GI225" s="152"/>
      <c r="GJ225" s="152"/>
      <c r="GK225" s="152"/>
      <c r="GL225" s="152"/>
      <c r="GM225" s="152"/>
      <c r="GN225" s="152"/>
      <c r="GO225" s="152"/>
      <c r="GP225" s="152"/>
      <c r="GQ225" s="152"/>
      <c r="GR225" s="152"/>
      <c r="GS225" s="152"/>
      <c r="GT225" s="152"/>
      <c r="GU225" s="152"/>
      <c r="GV225" s="152"/>
      <c r="GW225" s="152"/>
      <c r="GX225" s="152"/>
      <c r="GY225" s="152"/>
      <c r="GZ225" s="152"/>
      <c r="HA225" s="152"/>
      <c r="HB225" s="152"/>
      <c r="HC225" s="152"/>
      <c r="HD225" s="152"/>
      <c r="HE225" s="152"/>
      <c r="HF225" s="152"/>
      <c r="HG225" s="152"/>
      <c r="HH225" s="152"/>
      <c r="HI225" s="152"/>
      <c r="HJ225" s="152"/>
      <c r="HK225" s="152"/>
      <c r="HL225" s="152"/>
      <c r="HM225" s="152"/>
      <c r="HN225" s="152"/>
      <c r="HO225" s="152"/>
      <c r="HP225" s="152"/>
      <c r="HQ225" s="152"/>
      <c r="HR225" s="152"/>
      <c r="HS225" s="152"/>
      <c r="HT225" s="152"/>
      <c r="HU225" s="152"/>
      <c r="HV225" s="152"/>
      <c r="HW225" s="152"/>
      <c r="HX225" s="152"/>
      <c r="HY225" s="152"/>
      <c r="HZ225" s="152"/>
      <c r="IA225" s="152"/>
      <c r="IB225" s="152"/>
      <c r="IC225" s="152"/>
      <c r="ID225" s="152"/>
      <c r="IE225" s="152"/>
      <c r="IF225" s="152"/>
      <c r="IG225" s="152"/>
      <c r="IH225" s="152"/>
      <c r="II225" s="152"/>
      <c r="IJ225" s="152"/>
      <c r="IK225" s="152"/>
      <c r="IL225" s="152"/>
      <c r="IM225" s="152"/>
      <c r="IN225" s="152"/>
      <c r="IO225" s="152"/>
      <c r="IP225" s="152"/>
      <c r="IQ225" s="152"/>
      <c r="IR225" s="152"/>
      <c r="IS225" s="152"/>
      <c r="IT225" s="152"/>
      <c r="IU225" s="152"/>
      <c r="IV225" s="152"/>
      <c r="IW225" s="152"/>
    </row>
    <row r="226" s="152" customFormat="true" ht="15.75" hidden="false" customHeight="false" outlineLevel="0" collapsed="false">
      <c r="A226" s="254"/>
      <c r="B226" s="254"/>
      <c r="C226" s="255"/>
      <c r="D226" s="269"/>
      <c r="E226" s="269"/>
      <c r="F226" s="269"/>
      <c r="G226" s="269"/>
      <c r="H226" s="269"/>
      <c r="I226" s="269"/>
      <c r="J226" s="155"/>
      <c r="K226" s="156"/>
      <c r="L226" s="157"/>
      <c r="M226" s="158"/>
      <c r="N226" s="39"/>
    </row>
    <row r="227" s="152" customFormat="true" ht="15.75" hidden="false" customHeight="false" outlineLevel="0" collapsed="false">
      <c r="A227" s="254"/>
      <c r="B227" s="254"/>
      <c r="C227" s="255"/>
      <c r="D227" s="269" t="s">
        <v>28</v>
      </c>
      <c r="E227" s="269" t="s">
        <v>28</v>
      </c>
      <c r="F227" s="269" t="s">
        <v>28</v>
      </c>
      <c r="G227" s="269" t="s">
        <v>28</v>
      </c>
      <c r="H227" s="269" t="s">
        <v>28</v>
      </c>
      <c r="I227" s="269" t="s">
        <v>28</v>
      </c>
      <c r="J227" s="155"/>
      <c r="K227" s="156"/>
      <c r="L227" s="157"/>
      <c r="M227" s="158"/>
      <c r="N227" s="39"/>
    </row>
    <row r="228" s="152" customFormat="true" ht="15.75" hidden="false" customHeight="true" outlineLevel="0" collapsed="false">
      <c r="A228" s="254"/>
      <c r="B228" s="254"/>
      <c r="C228" s="255"/>
      <c r="D228" s="269" t="s">
        <v>30</v>
      </c>
      <c r="E228" s="269" t="s">
        <v>30</v>
      </c>
      <c r="F228" s="269" t="s">
        <v>30</v>
      </c>
      <c r="G228" s="269" t="s">
        <v>30</v>
      </c>
      <c r="H228" s="269" t="s">
        <v>30</v>
      </c>
      <c r="I228" s="269" t="s">
        <v>30</v>
      </c>
      <c r="J228" s="155"/>
      <c r="K228" s="156"/>
      <c r="L228" s="157"/>
      <c r="M228" s="158"/>
      <c r="N228" s="39"/>
    </row>
    <row r="229" s="152" customFormat="true" ht="15.75" hidden="false" customHeight="false" outlineLevel="0" collapsed="false">
      <c r="A229" s="254"/>
      <c r="B229" s="254"/>
      <c r="C229" s="255"/>
      <c r="D229" s="269"/>
      <c r="E229" s="269"/>
      <c r="F229" s="269"/>
      <c r="G229" s="269"/>
      <c r="H229" s="269"/>
      <c r="I229" s="269"/>
      <c r="J229" s="155"/>
      <c r="K229" s="156"/>
      <c r="L229" s="157"/>
      <c r="M229" s="158"/>
      <c r="N229" s="154"/>
    </row>
    <row r="230" s="152" customFormat="true" ht="15" hidden="false" customHeight="true" outlineLevel="0" collapsed="false">
      <c r="A230" s="270" t="s">
        <v>150</v>
      </c>
      <c r="B230" s="270"/>
      <c r="C230" s="269" t="s">
        <v>259</v>
      </c>
      <c r="D230" s="269" t="s">
        <v>25</v>
      </c>
      <c r="E230" s="269" t="s">
        <v>25</v>
      </c>
      <c r="F230" s="269" t="s">
        <v>25</v>
      </c>
      <c r="G230" s="269" t="s">
        <v>25</v>
      </c>
      <c r="H230" s="269" t="s">
        <v>25</v>
      </c>
      <c r="I230" s="269" t="s">
        <v>25</v>
      </c>
      <c r="J230" s="155"/>
      <c r="K230" s="156"/>
      <c r="L230" s="157"/>
      <c r="M230" s="158"/>
      <c r="N230" s="154"/>
    </row>
    <row r="231" s="152" customFormat="true" ht="15.75" hidden="false" customHeight="false" outlineLevel="0" collapsed="false">
      <c r="A231" s="270"/>
      <c r="B231" s="270"/>
      <c r="C231" s="269"/>
      <c r="D231" s="269"/>
      <c r="E231" s="269"/>
      <c r="F231" s="269"/>
      <c r="G231" s="269"/>
      <c r="H231" s="269"/>
      <c r="I231" s="269"/>
      <c r="J231" s="155"/>
      <c r="K231" s="156"/>
      <c r="L231" s="157"/>
      <c r="M231" s="158"/>
      <c r="N231" s="154"/>
    </row>
    <row r="232" s="152" customFormat="true" ht="15.75" hidden="false" customHeight="false" outlineLevel="0" collapsed="false">
      <c r="A232" s="270"/>
      <c r="B232" s="270"/>
      <c r="C232" s="269"/>
      <c r="D232" s="269" t="s">
        <v>28</v>
      </c>
      <c r="E232" s="269" t="s">
        <v>28</v>
      </c>
      <c r="F232" s="269" t="s">
        <v>28</v>
      </c>
      <c r="G232" s="269" t="s">
        <v>28</v>
      </c>
      <c r="H232" s="269" t="s">
        <v>28</v>
      </c>
      <c r="I232" s="269" t="s">
        <v>28</v>
      </c>
      <c r="J232" s="155"/>
      <c r="K232" s="156"/>
      <c r="L232" s="157"/>
      <c r="M232" s="158"/>
      <c r="N232" s="154"/>
    </row>
    <row r="233" s="152" customFormat="true" ht="15.75" hidden="false" customHeight="false" outlineLevel="0" collapsed="false">
      <c r="A233" s="270"/>
      <c r="B233" s="270"/>
      <c r="C233" s="269"/>
      <c r="D233" s="269" t="s">
        <v>30</v>
      </c>
      <c r="E233" s="269" t="s">
        <v>30</v>
      </c>
      <c r="F233" s="269" t="s">
        <v>30</v>
      </c>
      <c r="G233" s="269" t="s">
        <v>30</v>
      </c>
      <c r="H233" s="269" t="s">
        <v>30</v>
      </c>
      <c r="I233" s="269" t="s">
        <v>30</v>
      </c>
      <c r="J233" s="155"/>
      <c r="K233" s="156"/>
      <c r="L233" s="157"/>
      <c r="M233" s="158"/>
      <c r="N233" s="154"/>
    </row>
    <row r="234" s="152" customFormat="true" ht="15.75" hidden="false" customHeight="true" outlineLevel="0" collapsed="false">
      <c r="A234" s="270"/>
      <c r="B234" s="270"/>
      <c r="C234" s="269"/>
      <c r="D234" s="269"/>
      <c r="E234" s="269"/>
      <c r="F234" s="269"/>
      <c r="G234" s="269"/>
      <c r="H234" s="269"/>
      <c r="I234" s="269"/>
      <c r="J234" s="155"/>
      <c r="K234" s="156"/>
      <c r="L234" s="157"/>
      <c r="M234" s="158"/>
      <c r="N234" s="33"/>
      <c r="O234" s="311"/>
      <c r="P234" s="169"/>
      <c r="Q234" s="169"/>
      <c r="R234" s="169"/>
      <c r="S234" s="169"/>
      <c r="T234" s="169"/>
      <c r="U234" s="169"/>
      <c r="V234" s="169"/>
      <c r="W234" s="169"/>
      <c r="X234" s="169"/>
      <c r="Y234" s="169"/>
      <c r="Z234" s="169"/>
      <c r="AA234" s="169"/>
      <c r="AB234" s="169"/>
      <c r="AC234" s="169"/>
      <c r="AD234" s="169"/>
      <c r="AE234" s="169"/>
      <c r="AF234" s="169"/>
      <c r="AG234" s="169"/>
      <c r="AH234" s="169"/>
      <c r="AI234" s="169"/>
      <c r="AJ234" s="169"/>
      <c r="AK234" s="169"/>
      <c r="AL234" s="169"/>
      <c r="AM234" s="169"/>
      <c r="AN234" s="169"/>
      <c r="AO234" s="169"/>
      <c r="AP234" s="169"/>
      <c r="AQ234" s="169"/>
      <c r="AR234" s="169"/>
      <c r="AS234" s="169"/>
      <c r="AT234" s="169"/>
      <c r="AU234" s="169"/>
      <c r="AV234" s="169"/>
      <c r="AW234" s="169"/>
      <c r="AX234" s="169"/>
      <c r="AY234" s="169"/>
      <c r="AZ234" s="169"/>
      <c r="BA234" s="169"/>
      <c r="BB234" s="169"/>
      <c r="BC234" s="169"/>
      <c r="BD234" s="169"/>
      <c r="BE234" s="169"/>
      <c r="BF234" s="169"/>
      <c r="BG234" s="169"/>
      <c r="BH234" s="169"/>
      <c r="BI234" s="169"/>
      <c r="BJ234" s="169"/>
      <c r="BK234" s="169"/>
      <c r="BL234" s="169"/>
      <c r="BM234" s="169"/>
      <c r="BN234" s="169"/>
      <c r="BO234" s="169"/>
      <c r="BP234" s="169"/>
      <c r="BQ234" s="169"/>
      <c r="BR234" s="169"/>
      <c r="BS234" s="169"/>
      <c r="BT234" s="169"/>
      <c r="BU234" s="169"/>
      <c r="BV234" s="169"/>
      <c r="BW234" s="169"/>
      <c r="BX234" s="169"/>
      <c r="BY234" s="169"/>
      <c r="BZ234" s="169"/>
      <c r="CA234" s="169"/>
      <c r="CB234" s="169"/>
      <c r="CC234" s="169"/>
      <c r="CD234" s="169"/>
      <c r="CE234" s="169"/>
      <c r="CF234" s="169"/>
      <c r="CG234" s="169"/>
      <c r="CH234" s="169"/>
      <c r="CI234" s="169"/>
      <c r="CJ234" s="169"/>
      <c r="CK234" s="169"/>
      <c r="CL234" s="169"/>
      <c r="CM234" s="169"/>
      <c r="CN234" s="169"/>
      <c r="CO234" s="169"/>
      <c r="CP234" s="169"/>
      <c r="CQ234" s="169"/>
      <c r="CR234" s="169"/>
      <c r="CS234" s="169"/>
      <c r="CT234" s="169"/>
      <c r="CU234" s="169"/>
      <c r="CV234" s="169"/>
      <c r="CW234" s="169"/>
      <c r="CX234" s="169"/>
      <c r="CY234" s="169"/>
      <c r="CZ234" s="169"/>
      <c r="DA234" s="169"/>
      <c r="DB234" s="169"/>
      <c r="DC234" s="169"/>
      <c r="DD234" s="169"/>
      <c r="DE234" s="169"/>
      <c r="DF234" s="169"/>
      <c r="DG234" s="169"/>
      <c r="DH234" s="169"/>
      <c r="DI234" s="169"/>
      <c r="DJ234" s="169"/>
      <c r="DK234" s="169"/>
      <c r="DL234" s="169"/>
      <c r="DM234" s="169"/>
      <c r="DN234" s="169"/>
      <c r="DO234" s="169"/>
      <c r="DP234" s="169"/>
      <c r="DQ234" s="169"/>
      <c r="DR234" s="169"/>
      <c r="DS234" s="169"/>
      <c r="DT234" s="169"/>
      <c r="DU234" s="169"/>
      <c r="DV234" s="169"/>
      <c r="DW234" s="169"/>
      <c r="DX234" s="169"/>
      <c r="DY234" s="169"/>
      <c r="DZ234" s="169"/>
      <c r="EA234" s="169"/>
      <c r="EB234" s="169"/>
      <c r="EC234" s="169"/>
      <c r="ED234" s="169"/>
      <c r="EE234" s="169"/>
      <c r="EF234" s="169"/>
      <c r="EG234" s="169"/>
      <c r="EH234" s="169"/>
      <c r="EI234" s="169"/>
      <c r="EJ234" s="169"/>
      <c r="EK234" s="169"/>
      <c r="EL234" s="169"/>
      <c r="EM234" s="169"/>
      <c r="EN234" s="169"/>
      <c r="EO234" s="169"/>
      <c r="EP234" s="169"/>
      <c r="EQ234" s="169"/>
      <c r="ER234" s="169"/>
      <c r="ES234" s="169"/>
      <c r="ET234" s="169"/>
      <c r="EU234" s="169"/>
      <c r="EV234" s="169"/>
      <c r="EW234" s="169"/>
      <c r="EX234" s="169"/>
      <c r="EY234" s="169"/>
      <c r="EZ234" s="169"/>
      <c r="FA234" s="169"/>
      <c r="FB234" s="169"/>
      <c r="FC234" s="169"/>
      <c r="FD234" s="169"/>
      <c r="FE234" s="169"/>
      <c r="FF234" s="169"/>
      <c r="FG234" s="169"/>
      <c r="FH234" s="169"/>
      <c r="FI234" s="169"/>
      <c r="FJ234" s="169"/>
      <c r="FK234" s="169"/>
      <c r="FL234" s="169"/>
      <c r="FM234" s="169"/>
      <c r="FN234" s="169"/>
      <c r="FO234" s="169"/>
      <c r="FP234" s="169"/>
      <c r="FQ234" s="169"/>
      <c r="FR234" s="169"/>
      <c r="FS234" s="169"/>
      <c r="FT234" s="169"/>
      <c r="FU234" s="169"/>
      <c r="FV234" s="169"/>
      <c r="FW234" s="169"/>
      <c r="FX234" s="169"/>
      <c r="FY234" s="169"/>
      <c r="FZ234" s="169"/>
      <c r="GA234" s="169"/>
      <c r="GB234" s="169"/>
      <c r="GC234" s="169"/>
      <c r="GD234" s="169"/>
      <c r="GE234" s="169"/>
      <c r="GF234" s="169"/>
      <c r="GG234" s="169"/>
      <c r="GH234" s="169"/>
      <c r="GI234" s="169"/>
      <c r="GJ234" s="169"/>
      <c r="GK234" s="169"/>
      <c r="GL234" s="169"/>
      <c r="GM234" s="169"/>
      <c r="GN234" s="169"/>
      <c r="GO234" s="169"/>
      <c r="GP234" s="169"/>
      <c r="GQ234" s="169"/>
      <c r="GR234" s="169"/>
      <c r="GS234" s="169"/>
      <c r="GT234" s="169"/>
      <c r="GU234" s="169"/>
      <c r="GV234" s="169"/>
      <c r="GW234" s="169"/>
      <c r="GX234" s="169"/>
      <c r="GY234" s="169"/>
      <c r="GZ234" s="169"/>
      <c r="HA234" s="169"/>
      <c r="HB234" s="169"/>
      <c r="HC234" s="169"/>
      <c r="HD234" s="169"/>
      <c r="HE234" s="169"/>
      <c r="HF234" s="169"/>
      <c r="HG234" s="169"/>
      <c r="HH234" s="169"/>
      <c r="HI234" s="169"/>
      <c r="HJ234" s="169"/>
      <c r="HK234" s="169"/>
      <c r="HL234" s="169"/>
      <c r="HM234" s="169"/>
      <c r="HN234" s="169"/>
      <c r="HO234" s="169"/>
      <c r="HP234" s="169"/>
      <c r="HQ234" s="169"/>
      <c r="HR234" s="169"/>
      <c r="HS234" s="169"/>
      <c r="HT234" s="169"/>
      <c r="HU234" s="169"/>
      <c r="HV234" s="169"/>
      <c r="HW234" s="169"/>
      <c r="HX234" s="169"/>
      <c r="HY234" s="169"/>
      <c r="HZ234" s="169"/>
      <c r="IA234" s="169"/>
      <c r="IB234" s="169"/>
      <c r="IC234" s="169"/>
      <c r="ID234" s="169"/>
      <c r="IE234" s="169"/>
      <c r="IF234" s="169"/>
      <c r="IG234" s="169"/>
      <c r="IH234" s="169"/>
      <c r="II234" s="169"/>
      <c r="IJ234" s="169"/>
      <c r="IK234" s="169"/>
      <c r="IL234" s="169"/>
      <c r="IM234" s="169"/>
      <c r="IN234" s="169"/>
      <c r="IO234" s="169"/>
      <c r="IP234" s="169"/>
      <c r="IQ234" s="169"/>
      <c r="IR234" s="169"/>
      <c r="IS234" s="169"/>
      <c r="IT234" s="169"/>
      <c r="IU234" s="169"/>
      <c r="IV234" s="169"/>
      <c r="IW234" s="169"/>
    </row>
    <row r="235" s="152" customFormat="true" ht="71.25" hidden="false" customHeight="true" outlineLevel="0" collapsed="false">
      <c r="A235" s="268" t="s">
        <v>260</v>
      </c>
      <c r="B235" s="268"/>
      <c r="C235" s="269" t="s">
        <v>261</v>
      </c>
      <c r="D235" s="269" t="s">
        <v>25</v>
      </c>
      <c r="E235" s="269" t="s">
        <v>25</v>
      </c>
      <c r="F235" s="269" t="s">
        <v>25</v>
      </c>
      <c r="G235" s="31" t="s">
        <v>25</v>
      </c>
      <c r="H235" s="31" t="s">
        <v>25</v>
      </c>
      <c r="I235" s="263" t="s">
        <v>25</v>
      </c>
      <c r="J235" s="159"/>
      <c r="K235" s="160"/>
      <c r="L235" s="161"/>
      <c r="M235" s="162"/>
      <c r="N235" s="33"/>
      <c r="O235" s="169"/>
      <c r="P235" s="169"/>
      <c r="Q235" s="169"/>
      <c r="R235" s="169"/>
      <c r="S235" s="169"/>
      <c r="T235" s="169"/>
      <c r="U235" s="169"/>
      <c r="V235" s="169"/>
      <c r="W235" s="169"/>
      <c r="X235" s="169"/>
      <c r="Y235" s="169"/>
      <c r="Z235" s="169"/>
      <c r="AA235" s="169"/>
      <c r="AB235" s="169"/>
      <c r="AC235" s="169"/>
      <c r="AD235" s="169"/>
      <c r="AE235" s="169"/>
      <c r="AF235" s="169"/>
      <c r="AG235" s="169"/>
      <c r="AH235" s="169"/>
      <c r="AI235" s="169"/>
      <c r="AJ235" s="169"/>
      <c r="AK235" s="169"/>
      <c r="AL235" s="169"/>
      <c r="AM235" s="169"/>
      <c r="AN235" s="169"/>
      <c r="AO235" s="169"/>
      <c r="AP235" s="169"/>
      <c r="AQ235" s="169"/>
      <c r="AR235" s="169"/>
      <c r="AS235" s="169"/>
      <c r="AT235" s="169"/>
      <c r="AU235" s="169"/>
      <c r="AV235" s="169"/>
      <c r="AW235" s="169"/>
      <c r="AX235" s="169"/>
      <c r="AY235" s="169"/>
      <c r="AZ235" s="169"/>
      <c r="BA235" s="169"/>
      <c r="BB235" s="169"/>
      <c r="BC235" s="169"/>
      <c r="BD235" s="169"/>
      <c r="BE235" s="169"/>
      <c r="BF235" s="169"/>
      <c r="BG235" s="169"/>
      <c r="BH235" s="169"/>
      <c r="BI235" s="169"/>
      <c r="BJ235" s="169"/>
      <c r="BK235" s="169"/>
      <c r="BL235" s="169"/>
      <c r="BM235" s="169"/>
      <c r="BN235" s="169"/>
      <c r="BO235" s="169"/>
      <c r="BP235" s="169"/>
      <c r="BQ235" s="169"/>
      <c r="BR235" s="169"/>
      <c r="BS235" s="169"/>
      <c r="BT235" s="169"/>
      <c r="BU235" s="169"/>
      <c r="BV235" s="169"/>
      <c r="BW235" s="169"/>
      <c r="BX235" s="169"/>
      <c r="BY235" s="169"/>
      <c r="BZ235" s="169"/>
      <c r="CA235" s="169"/>
      <c r="CB235" s="169"/>
      <c r="CC235" s="169"/>
      <c r="CD235" s="169"/>
      <c r="CE235" s="169"/>
      <c r="CF235" s="169"/>
      <c r="CG235" s="169"/>
      <c r="CH235" s="169"/>
      <c r="CI235" s="169"/>
      <c r="CJ235" s="169"/>
      <c r="CK235" s="169"/>
      <c r="CL235" s="169"/>
      <c r="CM235" s="169"/>
      <c r="CN235" s="169"/>
      <c r="CO235" s="169"/>
      <c r="CP235" s="169"/>
      <c r="CQ235" s="169"/>
      <c r="CR235" s="169"/>
      <c r="CS235" s="169"/>
      <c r="CT235" s="169"/>
      <c r="CU235" s="169"/>
      <c r="CV235" s="169"/>
      <c r="CW235" s="169"/>
      <c r="CX235" s="169"/>
      <c r="CY235" s="169"/>
      <c r="CZ235" s="169"/>
      <c r="DA235" s="169"/>
      <c r="DB235" s="169"/>
      <c r="DC235" s="169"/>
      <c r="DD235" s="169"/>
      <c r="DE235" s="169"/>
      <c r="DF235" s="169"/>
      <c r="DG235" s="169"/>
      <c r="DH235" s="169"/>
      <c r="DI235" s="169"/>
      <c r="DJ235" s="169"/>
      <c r="DK235" s="169"/>
      <c r="DL235" s="169"/>
      <c r="DM235" s="169"/>
      <c r="DN235" s="169"/>
      <c r="DO235" s="169"/>
      <c r="DP235" s="169"/>
      <c r="DQ235" s="169"/>
      <c r="DR235" s="169"/>
      <c r="DS235" s="169"/>
      <c r="DT235" s="169"/>
      <c r="DU235" s="169"/>
      <c r="DV235" s="169"/>
      <c r="DW235" s="169"/>
      <c r="DX235" s="169"/>
      <c r="DY235" s="169"/>
      <c r="DZ235" s="169"/>
      <c r="EA235" s="169"/>
      <c r="EB235" s="169"/>
      <c r="EC235" s="169"/>
      <c r="ED235" s="169"/>
      <c r="EE235" s="169"/>
      <c r="EF235" s="169"/>
      <c r="EG235" s="169"/>
      <c r="EH235" s="169"/>
      <c r="EI235" s="169"/>
      <c r="EJ235" s="169"/>
      <c r="EK235" s="169"/>
      <c r="EL235" s="169"/>
      <c r="EM235" s="169"/>
      <c r="EN235" s="169"/>
      <c r="EO235" s="169"/>
      <c r="EP235" s="169"/>
      <c r="EQ235" s="169"/>
      <c r="ER235" s="169"/>
      <c r="ES235" s="169"/>
      <c r="ET235" s="169"/>
      <c r="EU235" s="169"/>
      <c r="EV235" s="169"/>
      <c r="EW235" s="169"/>
      <c r="EX235" s="169"/>
      <c r="EY235" s="169"/>
      <c r="EZ235" s="169"/>
      <c r="FA235" s="169"/>
      <c r="FB235" s="169"/>
      <c r="FC235" s="169"/>
      <c r="FD235" s="169"/>
      <c r="FE235" s="169"/>
      <c r="FF235" s="169"/>
      <c r="FG235" s="169"/>
      <c r="FH235" s="169"/>
      <c r="FI235" s="169"/>
      <c r="FJ235" s="169"/>
      <c r="FK235" s="169"/>
      <c r="FL235" s="169"/>
      <c r="FM235" s="169"/>
      <c r="FN235" s="169"/>
      <c r="FO235" s="169"/>
      <c r="FP235" s="169"/>
      <c r="FQ235" s="169"/>
      <c r="FR235" s="169"/>
      <c r="FS235" s="169"/>
      <c r="FT235" s="169"/>
      <c r="FU235" s="169"/>
      <c r="FV235" s="169"/>
      <c r="FW235" s="169"/>
      <c r="FX235" s="169"/>
      <c r="FY235" s="169"/>
      <c r="FZ235" s="169"/>
      <c r="GA235" s="169"/>
      <c r="GB235" s="169"/>
      <c r="GC235" s="169"/>
      <c r="GD235" s="169"/>
      <c r="GE235" s="169"/>
      <c r="GF235" s="169"/>
      <c r="GG235" s="169"/>
      <c r="GH235" s="169"/>
      <c r="GI235" s="169"/>
      <c r="GJ235" s="169"/>
      <c r="GK235" s="169"/>
      <c r="GL235" s="169"/>
      <c r="GM235" s="169"/>
      <c r="GN235" s="169"/>
      <c r="GO235" s="169"/>
      <c r="GP235" s="169"/>
      <c r="GQ235" s="169"/>
      <c r="GR235" s="169"/>
      <c r="GS235" s="169"/>
      <c r="GT235" s="169"/>
      <c r="GU235" s="169"/>
      <c r="GV235" s="169"/>
      <c r="GW235" s="169"/>
      <c r="GX235" s="169"/>
      <c r="GY235" s="169"/>
      <c r="GZ235" s="169"/>
      <c r="HA235" s="169"/>
      <c r="HB235" s="169"/>
      <c r="HC235" s="169"/>
      <c r="HD235" s="169"/>
      <c r="HE235" s="169"/>
      <c r="HF235" s="169"/>
      <c r="HG235" s="169"/>
      <c r="HH235" s="169"/>
      <c r="HI235" s="169"/>
      <c r="HJ235" s="169"/>
      <c r="HK235" s="169"/>
      <c r="HL235" s="169"/>
      <c r="HM235" s="169"/>
      <c r="HN235" s="169"/>
      <c r="HO235" s="169"/>
      <c r="HP235" s="169"/>
      <c r="HQ235" s="169"/>
      <c r="HR235" s="169"/>
      <c r="HS235" s="169"/>
      <c r="HT235" s="169"/>
      <c r="HU235" s="169"/>
      <c r="HV235" s="169"/>
      <c r="HW235" s="169"/>
      <c r="HX235" s="169"/>
      <c r="HY235" s="169"/>
      <c r="HZ235" s="169"/>
      <c r="IA235" s="169"/>
      <c r="IB235" s="169"/>
      <c r="IC235" s="169"/>
      <c r="ID235" s="169"/>
      <c r="IE235" s="169"/>
      <c r="IF235" s="169"/>
      <c r="IG235" s="169"/>
      <c r="IH235" s="169"/>
      <c r="II235" s="169"/>
      <c r="IJ235" s="169"/>
      <c r="IK235" s="169"/>
      <c r="IL235" s="169"/>
      <c r="IM235" s="169"/>
      <c r="IN235" s="169"/>
      <c r="IO235" s="169"/>
      <c r="IP235" s="169"/>
      <c r="IQ235" s="169"/>
      <c r="IR235" s="169"/>
      <c r="IS235" s="169"/>
      <c r="IT235" s="169"/>
      <c r="IU235" s="169"/>
      <c r="IV235" s="169"/>
      <c r="IW235" s="169"/>
    </row>
    <row r="236" s="11" customFormat="true" ht="15" hidden="false" customHeight="true" outlineLevel="0" collapsed="false">
      <c r="A236" s="246" t="s">
        <v>154</v>
      </c>
      <c r="B236" s="246"/>
      <c r="C236" s="247" t="s">
        <v>262</v>
      </c>
      <c r="D236" s="248" t="s">
        <v>24</v>
      </c>
      <c r="E236" s="312" t="n">
        <v>21710.3</v>
      </c>
      <c r="F236" s="250"/>
      <c r="G236" s="251" t="s">
        <v>26</v>
      </c>
      <c r="H236" s="251"/>
      <c r="I236" s="252"/>
      <c r="J236" s="155" t="n">
        <f aca="false">SUM(J237:J240)</f>
        <v>21710.3</v>
      </c>
      <c r="K236" s="155" t="n">
        <f aca="false">K237+K238+K239+K240</f>
        <v>244726.9</v>
      </c>
      <c r="L236" s="155" t="n">
        <f aca="false">L239+L238</f>
        <v>0</v>
      </c>
      <c r="M236" s="200" t="n">
        <f aca="false">M238+M239</f>
        <v>0</v>
      </c>
      <c r="N236" s="253"/>
      <c r="O236" s="169"/>
      <c r="P236" s="169"/>
      <c r="Q236" s="169"/>
      <c r="R236" s="169"/>
      <c r="S236" s="169"/>
      <c r="T236" s="169"/>
      <c r="U236" s="169"/>
      <c r="V236" s="169"/>
      <c r="W236" s="169"/>
      <c r="X236" s="169"/>
      <c r="Y236" s="169"/>
      <c r="Z236" s="169"/>
      <c r="AA236" s="169"/>
      <c r="AB236" s="169"/>
      <c r="AC236" s="169"/>
      <c r="AD236" s="169"/>
      <c r="AE236" s="169"/>
      <c r="AF236" s="169"/>
      <c r="AG236" s="169"/>
      <c r="AH236" s="169"/>
      <c r="AI236" s="169"/>
      <c r="AJ236" s="169"/>
      <c r="AK236" s="169"/>
      <c r="AL236" s="169"/>
      <c r="AM236" s="169"/>
      <c r="AN236" s="169"/>
      <c r="AO236" s="169"/>
      <c r="AP236" s="169"/>
      <c r="AQ236" s="169"/>
      <c r="AR236" s="169"/>
      <c r="AS236" s="169"/>
      <c r="AT236" s="169"/>
      <c r="AU236" s="169"/>
      <c r="AV236" s="169"/>
      <c r="AW236" s="169"/>
      <c r="AX236" s="169"/>
      <c r="AY236" s="169"/>
      <c r="AZ236" s="169"/>
      <c r="BA236" s="169"/>
      <c r="BB236" s="169"/>
      <c r="BC236" s="169"/>
      <c r="BD236" s="169"/>
      <c r="BE236" s="169"/>
      <c r="BF236" s="169"/>
      <c r="BG236" s="169"/>
      <c r="BH236" s="169"/>
      <c r="BI236" s="169"/>
      <c r="BJ236" s="169"/>
      <c r="BK236" s="169"/>
      <c r="BL236" s="169"/>
      <c r="BM236" s="169"/>
      <c r="BN236" s="169"/>
      <c r="BO236" s="169"/>
      <c r="BP236" s="169"/>
      <c r="BQ236" s="169"/>
      <c r="BR236" s="169"/>
      <c r="BS236" s="169"/>
      <c r="BT236" s="169"/>
      <c r="BU236" s="169"/>
      <c r="BV236" s="169"/>
      <c r="BW236" s="169"/>
      <c r="BX236" s="169"/>
      <c r="BY236" s="169"/>
      <c r="BZ236" s="169"/>
      <c r="CA236" s="169"/>
      <c r="CB236" s="169"/>
      <c r="CC236" s="169"/>
      <c r="CD236" s="169"/>
      <c r="CE236" s="169"/>
      <c r="CF236" s="169"/>
      <c r="CG236" s="169"/>
      <c r="CH236" s="169"/>
      <c r="CI236" s="169"/>
      <c r="CJ236" s="169"/>
      <c r="CK236" s="169"/>
      <c r="CL236" s="169"/>
      <c r="CM236" s="169"/>
      <c r="CN236" s="169"/>
      <c r="CO236" s="169"/>
      <c r="CP236" s="169"/>
      <c r="CQ236" s="169"/>
      <c r="CR236" s="169"/>
      <c r="CS236" s="169"/>
      <c r="CT236" s="169"/>
      <c r="CU236" s="169"/>
      <c r="CV236" s="169"/>
      <c r="CW236" s="169"/>
      <c r="CX236" s="169"/>
      <c r="CY236" s="169"/>
      <c r="CZ236" s="169"/>
      <c r="DA236" s="169"/>
      <c r="DB236" s="169"/>
      <c r="DC236" s="169"/>
      <c r="DD236" s="169"/>
      <c r="DE236" s="169"/>
      <c r="DF236" s="169"/>
      <c r="DG236" s="169"/>
      <c r="DH236" s="169"/>
      <c r="DI236" s="169"/>
      <c r="DJ236" s="169"/>
      <c r="DK236" s="169"/>
      <c r="DL236" s="169"/>
      <c r="DM236" s="169"/>
      <c r="DN236" s="169"/>
      <c r="DO236" s="169"/>
      <c r="DP236" s="169"/>
      <c r="DQ236" s="169"/>
      <c r="DR236" s="169"/>
      <c r="DS236" s="169"/>
      <c r="DT236" s="169"/>
      <c r="DU236" s="169"/>
      <c r="DV236" s="169"/>
      <c r="DW236" s="169"/>
      <c r="DX236" s="169"/>
      <c r="DY236" s="169"/>
      <c r="DZ236" s="169"/>
      <c r="EA236" s="169"/>
      <c r="EB236" s="169"/>
      <c r="EC236" s="169"/>
      <c r="ED236" s="169"/>
      <c r="EE236" s="169"/>
      <c r="EF236" s="169"/>
      <c r="EG236" s="169"/>
      <c r="EH236" s="169"/>
      <c r="EI236" s="169"/>
      <c r="EJ236" s="169"/>
      <c r="EK236" s="169"/>
      <c r="EL236" s="169"/>
      <c r="EM236" s="169"/>
      <c r="EN236" s="169"/>
      <c r="EO236" s="169"/>
      <c r="EP236" s="169"/>
      <c r="EQ236" s="169"/>
      <c r="ER236" s="169"/>
      <c r="ES236" s="169"/>
      <c r="ET236" s="169"/>
      <c r="EU236" s="169"/>
      <c r="EV236" s="169"/>
      <c r="EW236" s="169"/>
      <c r="EX236" s="169"/>
      <c r="EY236" s="169"/>
      <c r="EZ236" s="169"/>
      <c r="FA236" s="169"/>
      <c r="FB236" s="169"/>
      <c r="FC236" s="169"/>
      <c r="FD236" s="169"/>
      <c r="FE236" s="169"/>
      <c r="FF236" s="169"/>
      <c r="FG236" s="169"/>
      <c r="FH236" s="169"/>
      <c r="FI236" s="169"/>
      <c r="FJ236" s="169"/>
      <c r="FK236" s="169"/>
      <c r="FL236" s="169"/>
      <c r="FM236" s="169"/>
      <c r="FN236" s="169"/>
      <c r="FO236" s="169"/>
      <c r="FP236" s="169"/>
      <c r="FQ236" s="169"/>
      <c r="FR236" s="169"/>
      <c r="FS236" s="169"/>
      <c r="FT236" s="169"/>
      <c r="FU236" s="169"/>
      <c r="FV236" s="169"/>
      <c r="FW236" s="169"/>
      <c r="FX236" s="169"/>
      <c r="FY236" s="169"/>
      <c r="FZ236" s="169"/>
      <c r="GA236" s="169"/>
      <c r="GB236" s="169"/>
      <c r="GC236" s="169"/>
      <c r="GD236" s="169"/>
      <c r="GE236" s="169"/>
      <c r="GF236" s="169"/>
      <c r="GG236" s="169"/>
      <c r="GH236" s="169"/>
      <c r="GI236" s="169"/>
      <c r="GJ236" s="169"/>
      <c r="GK236" s="169"/>
      <c r="GL236" s="169"/>
      <c r="GM236" s="169"/>
      <c r="GN236" s="169"/>
      <c r="GO236" s="169"/>
      <c r="GP236" s="169"/>
      <c r="GQ236" s="169"/>
      <c r="GR236" s="169"/>
      <c r="GS236" s="169"/>
      <c r="GT236" s="169"/>
      <c r="GU236" s="169"/>
      <c r="GV236" s="169"/>
      <c r="GW236" s="169"/>
      <c r="GX236" s="169"/>
      <c r="GY236" s="169"/>
      <c r="GZ236" s="169"/>
      <c r="HA236" s="169"/>
      <c r="HB236" s="169"/>
      <c r="HC236" s="169"/>
      <c r="HD236" s="169"/>
      <c r="HE236" s="169"/>
      <c r="HF236" s="169"/>
      <c r="HG236" s="169"/>
      <c r="HH236" s="169"/>
      <c r="HI236" s="169"/>
      <c r="HJ236" s="169"/>
      <c r="HK236" s="169"/>
      <c r="HL236" s="169"/>
      <c r="HM236" s="169"/>
      <c r="HN236" s="169"/>
      <c r="HO236" s="169"/>
      <c r="HP236" s="169"/>
      <c r="HQ236" s="169"/>
      <c r="HR236" s="169"/>
      <c r="HS236" s="169"/>
      <c r="HT236" s="169"/>
      <c r="HU236" s="169"/>
      <c r="HV236" s="169"/>
      <c r="HW236" s="169"/>
      <c r="HX236" s="169"/>
      <c r="HY236" s="169"/>
      <c r="HZ236" s="169"/>
      <c r="IA236" s="169"/>
      <c r="IB236" s="169"/>
      <c r="IC236" s="169"/>
      <c r="ID236" s="169"/>
      <c r="IE236" s="169"/>
      <c r="IF236" s="169"/>
      <c r="IG236" s="169"/>
      <c r="IH236" s="169"/>
      <c r="II236" s="169"/>
      <c r="IJ236" s="169"/>
      <c r="IK236" s="169"/>
      <c r="IL236" s="169"/>
      <c r="IM236" s="169"/>
      <c r="IN236" s="169"/>
      <c r="IO236" s="169"/>
      <c r="IP236" s="169"/>
      <c r="IQ236" s="169"/>
      <c r="IR236" s="169"/>
      <c r="IS236" s="169"/>
      <c r="IT236" s="169"/>
      <c r="IU236" s="169"/>
      <c r="IV236" s="169"/>
      <c r="IW236" s="169"/>
    </row>
    <row r="237" s="11" customFormat="true" ht="15" hidden="false" customHeight="true" outlineLevel="0" collapsed="false">
      <c r="A237" s="246"/>
      <c r="B237" s="246"/>
      <c r="C237" s="247"/>
      <c r="D237" s="248"/>
      <c r="E237" s="312"/>
      <c r="F237" s="250"/>
      <c r="G237" s="251" t="s">
        <v>27</v>
      </c>
      <c r="H237" s="251"/>
      <c r="I237" s="252"/>
      <c r="J237" s="155"/>
      <c r="K237" s="155"/>
      <c r="L237" s="155"/>
      <c r="M237" s="200"/>
      <c r="N237" s="253"/>
      <c r="O237" s="169"/>
      <c r="P237" s="313"/>
      <c r="Q237" s="169"/>
      <c r="R237" s="169"/>
      <c r="S237" s="169"/>
      <c r="T237" s="169"/>
      <c r="U237" s="169"/>
      <c r="V237" s="169"/>
      <c r="W237" s="169"/>
      <c r="X237" s="169"/>
      <c r="Y237" s="169"/>
      <c r="Z237" s="169"/>
      <c r="AA237" s="169"/>
      <c r="AB237" s="169"/>
      <c r="AC237" s="169"/>
      <c r="AD237" s="169"/>
      <c r="AE237" s="169"/>
      <c r="AF237" s="169"/>
      <c r="AG237" s="169"/>
      <c r="AH237" s="169"/>
      <c r="AI237" s="169"/>
      <c r="AJ237" s="169"/>
      <c r="AK237" s="169"/>
      <c r="AL237" s="169"/>
      <c r="AM237" s="169"/>
      <c r="AN237" s="169"/>
      <c r="AO237" s="169"/>
      <c r="AP237" s="169"/>
      <c r="AQ237" s="169"/>
      <c r="AR237" s="169"/>
      <c r="AS237" s="169"/>
      <c r="AT237" s="169"/>
      <c r="AU237" s="169"/>
      <c r="AV237" s="169"/>
      <c r="AW237" s="169"/>
      <c r="AX237" s="169"/>
      <c r="AY237" s="169"/>
      <c r="AZ237" s="169"/>
      <c r="BA237" s="169"/>
      <c r="BB237" s="169"/>
      <c r="BC237" s="169"/>
      <c r="BD237" s="169"/>
      <c r="BE237" s="169"/>
      <c r="BF237" s="169"/>
      <c r="BG237" s="169"/>
      <c r="BH237" s="169"/>
      <c r="BI237" s="169"/>
      <c r="BJ237" s="169"/>
      <c r="BK237" s="169"/>
      <c r="BL237" s="169"/>
      <c r="BM237" s="169"/>
      <c r="BN237" s="169"/>
      <c r="BO237" s="169"/>
      <c r="BP237" s="169"/>
      <c r="BQ237" s="169"/>
      <c r="BR237" s="169"/>
      <c r="BS237" s="169"/>
      <c r="BT237" s="169"/>
      <c r="BU237" s="169"/>
      <c r="BV237" s="169"/>
      <c r="BW237" s="169"/>
      <c r="BX237" s="169"/>
      <c r="BY237" s="169"/>
      <c r="BZ237" s="169"/>
      <c r="CA237" s="169"/>
      <c r="CB237" s="169"/>
      <c r="CC237" s="169"/>
      <c r="CD237" s="169"/>
      <c r="CE237" s="169"/>
      <c r="CF237" s="169"/>
      <c r="CG237" s="169"/>
      <c r="CH237" s="169"/>
      <c r="CI237" s="169"/>
      <c r="CJ237" s="169"/>
      <c r="CK237" s="169"/>
      <c r="CL237" s="169"/>
      <c r="CM237" s="169"/>
      <c r="CN237" s="169"/>
      <c r="CO237" s="169"/>
      <c r="CP237" s="169"/>
      <c r="CQ237" s="169"/>
      <c r="CR237" s="169"/>
      <c r="CS237" s="169"/>
      <c r="CT237" s="169"/>
      <c r="CU237" s="169"/>
      <c r="CV237" s="169"/>
      <c r="CW237" s="169"/>
      <c r="CX237" s="169"/>
      <c r="CY237" s="169"/>
      <c r="CZ237" s="169"/>
      <c r="DA237" s="169"/>
      <c r="DB237" s="169"/>
      <c r="DC237" s="169"/>
      <c r="DD237" s="169"/>
      <c r="DE237" s="169"/>
      <c r="DF237" s="169"/>
      <c r="DG237" s="169"/>
      <c r="DH237" s="169"/>
      <c r="DI237" s="169"/>
      <c r="DJ237" s="169"/>
      <c r="DK237" s="169"/>
      <c r="DL237" s="169"/>
      <c r="DM237" s="169"/>
      <c r="DN237" s="169"/>
      <c r="DO237" s="169"/>
      <c r="DP237" s="169"/>
      <c r="DQ237" s="169"/>
      <c r="DR237" s="169"/>
      <c r="DS237" s="169"/>
      <c r="DT237" s="169"/>
      <c r="DU237" s="169"/>
      <c r="DV237" s="169"/>
      <c r="DW237" s="169"/>
      <c r="DX237" s="169"/>
      <c r="DY237" s="169"/>
      <c r="DZ237" s="169"/>
      <c r="EA237" s="169"/>
      <c r="EB237" s="169"/>
      <c r="EC237" s="169"/>
      <c r="ED237" s="169"/>
      <c r="EE237" s="169"/>
      <c r="EF237" s="169"/>
      <c r="EG237" s="169"/>
      <c r="EH237" s="169"/>
      <c r="EI237" s="169"/>
      <c r="EJ237" s="169"/>
      <c r="EK237" s="169"/>
      <c r="EL237" s="169"/>
      <c r="EM237" s="169"/>
      <c r="EN237" s="169"/>
      <c r="EO237" s="169"/>
      <c r="EP237" s="169"/>
      <c r="EQ237" s="169"/>
      <c r="ER237" s="169"/>
      <c r="ES237" s="169"/>
      <c r="ET237" s="169"/>
      <c r="EU237" s="169"/>
      <c r="EV237" s="169"/>
      <c r="EW237" s="169"/>
      <c r="EX237" s="169"/>
      <c r="EY237" s="169"/>
      <c r="EZ237" s="169"/>
      <c r="FA237" s="169"/>
      <c r="FB237" s="169"/>
      <c r="FC237" s="169"/>
      <c r="FD237" s="169"/>
      <c r="FE237" s="169"/>
      <c r="FF237" s="169"/>
      <c r="FG237" s="169"/>
      <c r="FH237" s="169"/>
      <c r="FI237" s="169"/>
      <c r="FJ237" s="169"/>
      <c r="FK237" s="169"/>
      <c r="FL237" s="169"/>
      <c r="FM237" s="169"/>
      <c r="FN237" s="169"/>
      <c r="FO237" s="169"/>
      <c r="FP237" s="169"/>
      <c r="FQ237" s="169"/>
      <c r="FR237" s="169"/>
      <c r="FS237" s="169"/>
      <c r="FT237" s="169"/>
      <c r="FU237" s="169"/>
      <c r="FV237" s="169"/>
      <c r="FW237" s="169"/>
      <c r="FX237" s="169"/>
      <c r="FY237" s="169"/>
      <c r="FZ237" s="169"/>
      <c r="GA237" s="169"/>
      <c r="GB237" s="169"/>
      <c r="GC237" s="169"/>
      <c r="GD237" s="169"/>
      <c r="GE237" s="169"/>
      <c r="GF237" s="169"/>
      <c r="GG237" s="169"/>
      <c r="GH237" s="169"/>
      <c r="GI237" s="169"/>
      <c r="GJ237" s="169"/>
      <c r="GK237" s="169"/>
      <c r="GL237" s="169"/>
      <c r="GM237" s="169"/>
      <c r="GN237" s="169"/>
      <c r="GO237" s="169"/>
      <c r="GP237" s="169"/>
      <c r="GQ237" s="169"/>
      <c r="GR237" s="169"/>
      <c r="GS237" s="169"/>
      <c r="GT237" s="169"/>
      <c r="GU237" s="169"/>
      <c r="GV237" s="169"/>
      <c r="GW237" s="169"/>
      <c r="GX237" s="169"/>
      <c r="GY237" s="169"/>
      <c r="GZ237" s="169"/>
      <c r="HA237" s="169"/>
      <c r="HB237" s="169"/>
      <c r="HC237" s="169"/>
      <c r="HD237" s="169"/>
      <c r="HE237" s="169"/>
      <c r="HF237" s="169"/>
      <c r="HG237" s="169"/>
      <c r="HH237" s="169"/>
      <c r="HI237" s="169"/>
      <c r="HJ237" s="169"/>
      <c r="HK237" s="169"/>
      <c r="HL237" s="169"/>
      <c r="HM237" s="169"/>
      <c r="HN237" s="169"/>
      <c r="HO237" s="169"/>
      <c r="HP237" s="169"/>
      <c r="HQ237" s="169"/>
      <c r="HR237" s="169"/>
      <c r="HS237" s="169"/>
      <c r="HT237" s="169"/>
      <c r="HU237" s="169"/>
      <c r="HV237" s="169"/>
      <c r="HW237" s="169"/>
      <c r="HX237" s="169"/>
      <c r="HY237" s="169"/>
      <c r="HZ237" s="169"/>
      <c r="IA237" s="169"/>
      <c r="IB237" s="169"/>
      <c r="IC237" s="169"/>
      <c r="ID237" s="169"/>
      <c r="IE237" s="169"/>
      <c r="IF237" s="169"/>
      <c r="IG237" s="169"/>
      <c r="IH237" s="169"/>
      <c r="II237" s="169"/>
      <c r="IJ237" s="169"/>
      <c r="IK237" s="169"/>
      <c r="IL237" s="169"/>
      <c r="IM237" s="169"/>
      <c r="IN237" s="169"/>
      <c r="IO237" s="169"/>
      <c r="IP237" s="169"/>
      <c r="IQ237" s="169"/>
      <c r="IR237" s="169"/>
      <c r="IS237" s="169"/>
      <c r="IT237" s="169"/>
      <c r="IU237" s="169"/>
      <c r="IV237" s="169"/>
      <c r="IW237" s="169"/>
    </row>
    <row r="238" s="11" customFormat="true" ht="15.75" hidden="false" customHeight="false" outlineLevel="0" collapsed="false">
      <c r="A238" s="246"/>
      <c r="B238" s="246"/>
      <c r="C238" s="247"/>
      <c r="D238" s="248" t="s">
        <v>28</v>
      </c>
      <c r="E238" s="312"/>
      <c r="F238" s="250"/>
      <c r="G238" s="251" t="s">
        <v>29</v>
      </c>
      <c r="H238" s="251"/>
      <c r="I238" s="252"/>
      <c r="J238" s="155"/>
      <c r="K238" s="155" t="n">
        <f aca="false">K243</f>
        <v>69182</v>
      </c>
      <c r="L238" s="155" t="n">
        <f aca="false">L243+L273</f>
        <v>0</v>
      </c>
      <c r="M238" s="200" t="n">
        <f aca="false">M273</f>
        <v>0</v>
      </c>
      <c r="N238" s="253"/>
      <c r="O238" s="169"/>
      <c r="P238" s="169"/>
      <c r="Q238" s="169"/>
      <c r="R238" s="169"/>
      <c r="S238" s="169"/>
      <c r="T238" s="169"/>
      <c r="U238" s="169"/>
      <c r="V238" s="169"/>
      <c r="W238" s="169"/>
      <c r="X238" s="169"/>
      <c r="Y238" s="169"/>
      <c r="Z238" s="169"/>
      <c r="AA238" s="169"/>
      <c r="AB238" s="169"/>
      <c r="AC238" s="169"/>
      <c r="AD238" s="169"/>
      <c r="AE238" s="169"/>
      <c r="AF238" s="169"/>
      <c r="AG238" s="169"/>
      <c r="AH238" s="169"/>
      <c r="AI238" s="169"/>
      <c r="AJ238" s="169"/>
      <c r="AK238" s="169"/>
      <c r="AL238" s="169"/>
      <c r="AM238" s="169"/>
      <c r="AN238" s="169"/>
      <c r="AO238" s="169"/>
      <c r="AP238" s="169"/>
      <c r="AQ238" s="169"/>
      <c r="AR238" s="169"/>
      <c r="AS238" s="169"/>
      <c r="AT238" s="169"/>
      <c r="AU238" s="169"/>
      <c r="AV238" s="169"/>
      <c r="AW238" s="169"/>
      <c r="AX238" s="169"/>
      <c r="AY238" s="169"/>
      <c r="AZ238" s="169"/>
      <c r="BA238" s="169"/>
      <c r="BB238" s="169"/>
      <c r="BC238" s="169"/>
      <c r="BD238" s="169"/>
      <c r="BE238" s="169"/>
      <c r="BF238" s="169"/>
      <c r="BG238" s="169"/>
      <c r="BH238" s="169"/>
      <c r="BI238" s="169"/>
      <c r="BJ238" s="169"/>
      <c r="BK238" s="169"/>
      <c r="BL238" s="169"/>
      <c r="BM238" s="169"/>
      <c r="BN238" s="169"/>
      <c r="BO238" s="169"/>
      <c r="BP238" s="169"/>
      <c r="BQ238" s="169"/>
      <c r="BR238" s="169"/>
      <c r="BS238" s="169"/>
      <c r="BT238" s="169"/>
      <c r="BU238" s="169"/>
      <c r="BV238" s="169"/>
      <c r="BW238" s="169"/>
      <c r="BX238" s="169"/>
      <c r="BY238" s="169"/>
      <c r="BZ238" s="169"/>
      <c r="CA238" s="169"/>
      <c r="CB238" s="169"/>
      <c r="CC238" s="169"/>
      <c r="CD238" s="169"/>
      <c r="CE238" s="169"/>
      <c r="CF238" s="169"/>
      <c r="CG238" s="169"/>
      <c r="CH238" s="169"/>
      <c r="CI238" s="169"/>
      <c r="CJ238" s="169"/>
      <c r="CK238" s="169"/>
      <c r="CL238" s="169"/>
      <c r="CM238" s="169"/>
      <c r="CN238" s="169"/>
      <c r="CO238" s="169"/>
      <c r="CP238" s="169"/>
      <c r="CQ238" s="169"/>
      <c r="CR238" s="169"/>
      <c r="CS238" s="169"/>
      <c r="CT238" s="169"/>
      <c r="CU238" s="169"/>
      <c r="CV238" s="169"/>
      <c r="CW238" s="169"/>
      <c r="CX238" s="169"/>
      <c r="CY238" s="169"/>
      <c r="CZ238" s="169"/>
      <c r="DA238" s="169"/>
      <c r="DB238" s="169"/>
      <c r="DC238" s="169"/>
      <c r="DD238" s="169"/>
      <c r="DE238" s="169"/>
      <c r="DF238" s="169"/>
      <c r="DG238" s="169"/>
      <c r="DH238" s="169"/>
      <c r="DI238" s="169"/>
      <c r="DJ238" s="169"/>
      <c r="DK238" s="169"/>
      <c r="DL238" s="169"/>
      <c r="DM238" s="169"/>
      <c r="DN238" s="169"/>
      <c r="DO238" s="169"/>
      <c r="DP238" s="169"/>
      <c r="DQ238" s="169"/>
      <c r="DR238" s="169"/>
      <c r="DS238" s="169"/>
      <c r="DT238" s="169"/>
      <c r="DU238" s="169"/>
      <c r="DV238" s="169"/>
      <c r="DW238" s="169"/>
      <c r="DX238" s="169"/>
      <c r="DY238" s="169"/>
      <c r="DZ238" s="169"/>
      <c r="EA238" s="169"/>
      <c r="EB238" s="169"/>
      <c r="EC238" s="169"/>
      <c r="ED238" s="169"/>
      <c r="EE238" s="169"/>
      <c r="EF238" s="169"/>
      <c r="EG238" s="169"/>
      <c r="EH238" s="169"/>
      <c r="EI238" s="169"/>
      <c r="EJ238" s="169"/>
      <c r="EK238" s="169"/>
      <c r="EL238" s="169"/>
      <c r="EM238" s="169"/>
      <c r="EN238" s="169"/>
      <c r="EO238" s="169"/>
      <c r="EP238" s="169"/>
      <c r="EQ238" s="169"/>
      <c r="ER238" s="169"/>
      <c r="ES238" s="169"/>
      <c r="ET238" s="169"/>
      <c r="EU238" s="169"/>
      <c r="EV238" s="169"/>
      <c r="EW238" s="169"/>
      <c r="EX238" s="169"/>
      <c r="EY238" s="169"/>
      <c r="EZ238" s="169"/>
      <c r="FA238" s="169"/>
      <c r="FB238" s="169"/>
      <c r="FC238" s="169"/>
      <c r="FD238" s="169"/>
      <c r="FE238" s="169"/>
      <c r="FF238" s="169"/>
      <c r="FG238" s="169"/>
      <c r="FH238" s="169"/>
      <c r="FI238" s="169"/>
      <c r="FJ238" s="169"/>
      <c r="FK238" s="169"/>
      <c r="FL238" s="169"/>
      <c r="FM238" s="169"/>
      <c r="FN238" s="169"/>
      <c r="FO238" s="169"/>
      <c r="FP238" s="169"/>
      <c r="FQ238" s="169"/>
      <c r="FR238" s="169"/>
      <c r="FS238" s="169"/>
      <c r="FT238" s="169"/>
      <c r="FU238" s="169"/>
      <c r="FV238" s="169"/>
      <c r="FW238" s="169"/>
      <c r="FX238" s="169"/>
      <c r="FY238" s="169"/>
      <c r="FZ238" s="169"/>
      <c r="GA238" s="169"/>
      <c r="GB238" s="169"/>
      <c r="GC238" s="169"/>
      <c r="GD238" s="169"/>
      <c r="GE238" s="169"/>
      <c r="GF238" s="169"/>
      <c r="GG238" s="169"/>
      <c r="GH238" s="169"/>
      <c r="GI238" s="169"/>
      <c r="GJ238" s="169"/>
      <c r="GK238" s="169"/>
      <c r="GL238" s="169"/>
      <c r="GM238" s="169"/>
      <c r="GN238" s="169"/>
      <c r="GO238" s="169"/>
      <c r="GP238" s="169"/>
      <c r="GQ238" s="169"/>
      <c r="GR238" s="169"/>
      <c r="GS238" s="169"/>
      <c r="GT238" s="169"/>
      <c r="GU238" s="169"/>
      <c r="GV238" s="169"/>
      <c r="GW238" s="169"/>
      <c r="GX238" s="169"/>
      <c r="GY238" s="169"/>
      <c r="GZ238" s="169"/>
      <c r="HA238" s="169"/>
      <c r="HB238" s="169"/>
      <c r="HC238" s="169"/>
      <c r="HD238" s="169"/>
      <c r="HE238" s="169"/>
      <c r="HF238" s="169"/>
      <c r="HG238" s="169"/>
      <c r="HH238" s="169"/>
      <c r="HI238" s="169"/>
      <c r="HJ238" s="169"/>
      <c r="HK238" s="169"/>
      <c r="HL238" s="169"/>
      <c r="HM238" s="169"/>
      <c r="HN238" s="169"/>
      <c r="HO238" s="169"/>
      <c r="HP238" s="169"/>
      <c r="HQ238" s="169"/>
      <c r="HR238" s="169"/>
      <c r="HS238" s="169"/>
      <c r="HT238" s="169"/>
      <c r="HU238" s="169"/>
      <c r="HV238" s="169"/>
      <c r="HW238" s="169"/>
      <c r="HX238" s="169"/>
      <c r="HY238" s="169"/>
      <c r="HZ238" s="169"/>
      <c r="IA238" s="169"/>
      <c r="IB238" s="169"/>
      <c r="IC238" s="169"/>
      <c r="ID238" s="169"/>
      <c r="IE238" s="169"/>
      <c r="IF238" s="169"/>
      <c r="IG238" s="169"/>
      <c r="IH238" s="169"/>
      <c r="II238" s="169"/>
      <c r="IJ238" s="169"/>
      <c r="IK238" s="169"/>
      <c r="IL238" s="169"/>
      <c r="IM238" s="169"/>
      <c r="IN238" s="169"/>
      <c r="IO238" s="169"/>
      <c r="IP238" s="169"/>
      <c r="IQ238" s="169"/>
      <c r="IR238" s="169"/>
      <c r="IS238" s="169"/>
      <c r="IT238" s="169"/>
      <c r="IU238" s="169"/>
      <c r="IV238" s="169"/>
      <c r="IW238" s="169"/>
    </row>
    <row r="239" s="11" customFormat="true" ht="22.5" hidden="false" customHeight="true" outlineLevel="0" collapsed="false">
      <c r="A239" s="246"/>
      <c r="B239" s="246"/>
      <c r="C239" s="247"/>
      <c r="D239" s="248" t="s">
        <v>30</v>
      </c>
      <c r="E239" s="312" t="n">
        <v>21710.3</v>
      </c>
      <c r="F239" s="250"/>
      <c r="G239" s="251" t="s">
        <v>30</v>
      </c>
      <c r="H239" s="251"/>
      <c r="I239" s="252"/>
      <c r="J239" s="155" t="n">
        <f aca="false">J274+J244</f>
        <v>21710.3</v>
      </c>
      <c r="K239" s="155" t="n">
        <f aca="false">K274+K244</f>
        <v>175544.9</v>
      </c>
      <c r="L239" s="155" t="n">
        <f aca="false">L274+L244+L274</f>
        <v>0</v>
      </c>
      <c r="M239" s="200" t="n">
        <f aca="false">M274</f>
        <v>0</v>
      </c>
      <c r="N239" s="253"/>
      <c r="O239" s="152"/>
      <c r="P239" s="152"/>
      <c r="Q239" s="152"/>
      <c r="R239" s="152"/>
      <c r="S239" s="152"/>
      <c r="T239" s="152"/>
      <c r="U239" s="152"/>
      <c r="V239" s="152"/>
      <c r="W239" s="152"/>
      <c r="X239" s="152"/>
      <c r="Y239" s="152"/>
      <c r="Z239" s="152"/>
      <c r="AA239" s="152"/>
      <c r="AB239" s="152"/>
      <c r="AC239" s="152"/>
      <c r="AD239" s="152"/>
      <c r="AE239" s="152"/>
      <c r="AF239" s="152"/>
      <c r="AG239" s="152"/>
      <c r="AH239" s="152"/>
      <c r="AI239" s="152"/>
      <c r="AJ239" s="152"/>
      <c r="AK239" s="152"/>
      <c r="AL239" s="152"/>
      <c r="AM239" s="152"/>
      <c r="AN239" s="152"/>
      <c r="AO239" s="152"/>
      <c r="AP239" s="152"/>
      <c r="AQ239" s="152"/>
      <c r="AR239" s="152"/>
      <c r="AS239" s="152"/>
      <c r="AT239" s="152"/>
      <c r="AU239" s="152"/>
      <c r="AV239" s="152"/>
      <c r="AW239" s="152"/>
      <c r="AX239" s="152"/>
      <c r="AY239" s="152"/>
      <c r="AZ239" s="152"/>
      <c r="BA239" s="152"/>
      <c r="BB239" s="152"/>
      <c r="BC239" s="152"/>
      <c r="BD239" s="152"/>
      <c r="BE239" s="152"/>
      <c r="BF239" s="152"/>
      <c r="BG239" s="152"/>
      <c r="BH239" s="152"/>
      <c r="BI239" s="152"/>
      <c r="BJ239" s="152"/>
      <c r="BK239" s="152"/>
      <c r="BL239" s="152"/>
      <c r="BM239" s="152"/>
      <c r="BN239" s="152"/>
      <c r="BO239" s="152"/>
      <c r="BP239" s="152"/>
      <c r="BQ239" s="152"/>
      <c r="BR239" s="152"/>
      <c r="BS239" s="152"/>
      <c r="BT239" s="152"/>
      <c r="BU239" s="152"/>
      <c r="BV239" s="152"/>
      <c r="BW239" s="152"/>
      <c r="BX239" s="152"/>
      <c r="BY239" s="152"/>
      <c r="BZ239" s="152"/>
      <c r="CA239" s="152"/>
      <c r="CB239" s="152"/>
      <c r="CC239" s="152"/>
      <c r="CD239" s="152"/>
      <c r="CE239" s="152"/>
      <c r="CF239" s="152"/>
      <c r="CG239" s="152"/>
      <c r="CH239" s="152"/>
      <c r="CI239" s="152"/>
      <c r="CJ239" s="152"/>
      <c r="CK239" s="152"/>
      <c r="CL239" s="152"/>
      <c r="CM239" s="152"/>
      <c r="CN239" s="152"/>
      <c r="CO239" s="152"/>
      <c r="CP239" s="152"/>
      <c r="CQ239" s="152"/>
      <c r="CR239" s="152"/>
      <c r="CS239" s="152"/>
      <c r="CT239" s="152"/>
      <c r="CU239" s="152"/>
      <c r="CV239" s="152"/>
      <c r="CW239" s="152"/>
      <c r="CX239" s="152"/>
      <c r="CY239" s="152"/>
      <c r="CZ239" s="152"/>
      <c r="DA239" s="152"/>
      <c r="DB239" s="152"/>
      <c r="DC239" s="152"/>
      <c r="DD239" s="152"/>
      <c r="DE239" s="152"/>
      <c r="DF239" s="152"/>
      <c r="DG239" s="152"/>
      <c r="DH239" s="152"/>
      <c r="DI239" s="152"/>
      <c r="DJ239" s="152"/>
      <c r="DK239" s="152"/>
      <c r="DL239" s="152"/>
      <c r="DM239" s="152"/>
      <c r="DN239" s="152"/>
      <c r="DO239" s="152"/>
      <c r="DP239" s="152"/>
      <c r="DQ239" s="152"/>
      <c r="DR239" s="152"/>
      <c r="DS239" s="152"/>
      <c r="DT239" s="152"/>
      <c r="DU239" s="152"/>
      <c r="DV239" s="152"/>
      <c r="DW239" s="152"/>
      <c r="DX239" s="152"/>
      <c r="DY239" s="152"/>
      <c r="DZ239" s="152"/>
      <c r="EA239" s="152"/>
      <c r="EB239" s="152"/>
      <c r="EC239" s="152"/>
      <c r="ED239" s="152"/>
      <c r="EE239" s="152"/>
      <c r="EF239" s="152"/>
      <c r="EG239" s="152"/>
      <c r="EH239" s="152"/>
      <c r="EI239" s="152"/>
      <c r="EJ239" s="152"/>
      <c r="EK239" s="152"/>
      <c r="EL239" s="152"/>
      <c r="EM239" s="152"/>
      <c r="EN239" s="152"/>
      <c r="EO239" s="152"/>
      <c r="EP239" s="152"/>
      <c r="EQ239" s="152"/>
      <c r="ER239" s="152"/>
      <c r="ES239" s="152"/>
      <c r="ET239" s="152"/>
      <c r="EU239" s="152"/>
      <c r="EV239" s="152"/>
      <c r="EW239" s="152"/>
      <c r="EX239" s="152"/>
      <c r="EY239" s="152"/>
      <c r="EZ239" s="152"/>
      <c r="FA239" s="152"/>
      <c r="FB239" s="152"/>
      <c r="FC239" s="152"/>
      <c r="FD239" s="152"/>
      <c r="FE239" s="152"/>
      <c r="FF239" s="152"/>
      <c r="FG239" s="152"/>
      <c r="FH239" s="152"/>
      <c r="FI239" s="152"/>
      <c r="FJ239" s="152"/>
      <c r="FK239" s="152"/>
      <c r="FL239" s="152"/>
      <c r="FM239" s="152"/>
      <c r="FN239" s="152"/>
      <c r="FO239" s="152"/>
      <c r="FP239" s="152"/>
      <c r="FQ239" s="152"/>
      <c r="FR239" s="152"/>
      <c r="FS239" s="152"/>
      <c r="FT239" s="152"/>
      <c r="FU239" s="152"/>
      <c r="FV239" s="152"/>
      <c r="FW239" s="152"/>
      <c r="FX239" s="152"/>
      <c r="FY239" s="152"/>
      <c r="FZ239" s="152"/>
      <c r="GA239" s="152"/>
      <c r="GB239" s="152"/>
      <c r="GC239" s="152"/>
      <c r="GD239" s="152"/>
      <c r="GE239" s="152"/>
      <c r="GF239" s="152"/>
      <c r="GG239" s="152"/>
      <c r="GH239" s="152"/>
      <c r="GI239" s="152"/>
      <c r="GJ239" s="152"/>
      <c r="GK239" s="152"/>
      <c r="GL239" s="152"/>
      <c r="GM239" s="152"/>
      <c r="GN239" s="152"/>
      <c r="GO239" s="152"/>
      <c r="GP239" s="152"/>
      <c r="GQ239" s="152"/>
      <c r="GR239" s="152"/>
      <c r="GS239" s="152"/>
      <c r="GT239" s="152"/>
      <c r="GU239" s="152"/>
      <c r="GV239" s="152"/>
      <c r="GW239" s="152"/>
      <c r="GX239" s="152"/>
      <c r="GY239" s="152"/>
      <c r="GZ239" s="152"/>
      <c r="HA239" s="152"/>
      <c r="HB239" s="152"/>
      <c r="HC239" s="152"/>
      <c r="HD239" s="152"/>
      <c r="HE239" s="152"/>
      <c r="HF239" s="152"/>
      <c r="HG239" s="152"/>
      <c r="HH239" s="152"/>
      <c r="HI239" s="152"/>
      <c r="HJ239" s="152"/>
      <c r="HK239" s="152"/>
      <c r="HL239" s="152"/>
      <c r="HM239" s="152"/>
      <c r="HN239" s="152"/>
      <c r="HO239" s="152"/>
      <c r="HP239" s="152"/>
      <c r="HQ239" s="152"/>
      <c r="HR239" s="152"/>
      <c r="HS239" s="152"/>
      <c r="HT239" s="152"/>
      <c r="HU239" s="152"/>
      <c r="HV239" s="152"/>
      <c r="HW239" s="152"/>
      <c r="HX239" s="152"/>
      <c r="HY239" s="152"/>
      <c r="HZ239" s="152"/>
      <c r="IA239" s="152"/>
      <c r="IB239" s="152"/>
      <c r="IC239" s="152"/>
      <c r="ID239" s="152"/>
      <c r="IE239" s="152"/>
      <c r="IF239" s="152"/>
      <c r="IG239" s="152"/>
      <c r="IH239" s="152"/>
      <c r="II239" s="152"/>
      <c r="IJ239" s="152"/>
      <c r="IK239" s="152"/>
      <c r="IL239" s="152"/>
      <c r="IM239" s="152"/>
      <c r="IN239" s="152"/>
      <c r="IO239" s="152"/>
      <c r="IP239" s="152"/>
      <c r="IQ239" s="152"/>
      <c r="IR239" s="152"/>
      <c r="IS239" s="152"/>
      <c r="IT239" s="152"/>
      <c r="IU239" s="152"/>
      <c r="IV239" s="152"/>
      <c r="IW239" s="152"/>
    </row>
    <row r="240" s="11" customFormat="true" ht="28.5" hidden="false" customHeight="true" outlineLevel="0" collapsed="false">
      <c r="A240" s="246"/>
      <c r="B240" s="246"/>
      <c r="C240" s="247"/>
      <c r="D240" s="248"/>
      <c r="E240" s="312"/>
      <c r="F240" s="250"/>
      <c r="G240" s="251" t="s">
        <v>31</v>
      </c>
      <c r="H240" s="251"/>
      <c r="I240" s="252"/>
      <c r="J240" s="155"/>
      <c r="K240" s="155"/>
      <c r="L240" s="155"/>
      <c r="M240" s="200"/>
      <c r="N240" s="253"/>
      <c r="O240" s="152"/>
      <c r="P240" s="152"/>
      <c r="Q240" s="152"/>
      <c r="R240" s="152"/>
      <c r="S240" s="152"/>
      <c r="T240" s="152"/>
      <c r="U240" s="152"/>
      <c r="V240" s="152"/>
      <c r="W240" s="152"/>
      <c r="X240" s="152"/>
      <c r="Y240" s="152"/>
      <c r="Z240" s="152"/>
      <c r="AA240" s="152"/>
      <c r="AB240" s="152"/>
      <c r="AC240" s="152"/>
      <c r="AD240" s="152"/>
      <c r="AE240" s="152"/>
      <c r="AF240" s="152"/>
      <c r="AG240" s="152"/>
      <c r="AH240" s="152"/>
      <c r="AI240" s="152"/>
      <c r="AJ240" s="152"/>
      <c r="AK240" s="152"/>
      <c r="AL240" s="152"/>
      <c r="AM240" s="152"/>
      <c r="AN240" s="152"/>
      <c r="AO240" s="152"/>
      <c r="AP240" s="152"/>
      <c r="AQ240" s="152"/>
      <c r="AR240" s="152"/>
      <c r="AS240" s="152"/>
      <c r="AT240" s="152"/>
      <c r="AU240" s="152"/>
      <c r="AV240" s="152"/>
      <c r="AW240" s="152"/>
      <c r="AX240" s="152"/>
      <c r="AY240" s="152"/>
      <c r="AZ240" s="152"/>
      <c r="BA240" s="152"/>
      <c r="BB240" s="152"/>
      <c r="BC240" s="152"/>
      <c r="BD240" s="152"/>
      <c r="BE240" s="152"/>
      <c r="BF240" s="152"/>
      <c r="BG240" s="152"/>
      <c r="BH240" s="152"/>
      <c r="BI240" s="152"/>
      <c r="BJ240" s="152"/>
      <c r="BK240" s="152"/>
      <c r="BL240" s="152"/>
      <c r="BM240" s="152"/>
      <c r="BN240" s="152"/>
      <c r="BO240" s="152"/>
      <c r="BP240" s="152"/>
      <c r="BQ240" s="152"/>
      <c r="BR240" s="152"/>
      <c r="BS240" s="152"/>
      <c r="BT240" s="152"/>
      <c r="BU240" s="152"/>
      <c r="BV240" s="152"/>
      <c r="BW240" s="152"/>
      <c r="BX240" s="152"/>
      <c r="BY240" s="152"/>
      <c r="BZ240" s="152"/>
      <c r="CA240" s="152"/>
      <c r="CB240" s="152"/>
      <c r="CC240" s="152"/>
      <c r="CD240" s="152"/>
      <c r="CE240" s="152"/>
      <c r="CF240" s="152"/>
      <c r="CG240" s="152"/>
      <c r="CH240" s="152"/>
      <c r="CI240" s="152"/>
      <c r="CJ240" s="152"/>
      <c r="CK240" s="152"/>
      <c r="CL240" s="152"/>
      <c r="CM240" s="152"/>
      <c r="CN240" s="152"/>
      <c r="CO240" s="152"/>
      <c r="CP240" s="152"/>
      <c r="CQ240" s="152"/>
      <c r="CR240" s="152"/>
      <c r="CS240" s="152"/>
      <c r="CT240" s="152"/>
      <c r="CU240" s="152"/>
      <c r="CV240" s="152"/>
      <c r="CW240" s="152"/>
      <c r="CX240" s="152"/>
      <c r="CY240" s="152"/>
      <c r="CZ240" s="152"/>
      <c r="DA240" s="152"/>
      <c r="DB240" s="152"/>
      <c r="DC240" s="152"/>
      <c r="DD240" s="152"/>
      <c r="DE240" s="152"/>
      <c r="DF240" s="152"/>
      <c r="DG240" s="152"/>
      <c r="DH240" s="152"/>
      <c r="DI240" s="152"/>
      <c r="DJ240" s="152"/>
      <c r="DK240" s="152"/>
      <c r="DL240" s="152"/>
      <c r="DM240" s="152"/>
      <c r="DN240" s="152"/>
      <c r="DO240" s="152"/>
      <c r="DP240" s="152"/>
      <c r="DQ240" s="152"/>
      <c r="DR240" s="152"/>
      <c r="DS240" s="152"/>
      <c r="DT240" s="152"/>
      <c r="DU240" s="152"/>
      <c r="DV240" s="152"/>
      <c r="DW240" s="152"/>
      <c r="DX240" s="152"/>
      <c r="DY240" s="152"/>
      <c r="DZ240" s="152"/>
      <c r="EA240" s="152"/>
      <c r="EB240" s="152"/>
      <c r="EC240" s="152"/>
      <c r="ED240" s="152"/>
      <c r="EE240" s="152"/>
      <c r="EF240" s="152"/>
      <c r="EG240" s="152"/>
      <c r="EH240" s="152"/>
      <c r="EI240" s="152"/>
      <c r="EJ240" s="152"/>
      <c r="EK240" s="152"/>
      <c r="EL240" s="152"/>
      <c r="EM240" s="152"/>
      <c r="EN240" s="152"/>
      <c r="EO240" s="152"/>
      <c r="EP240" s="152"/>
      <c r="EQ240" s="152"/>
      <c r="ER240" s="152"/>
      <c r="ES240" s="152"/>
      <c r="ET240" s="152"/>
      <c r="EU240" s="152"/>
      <c r="EV240" s="152"/>
      <c r="EW240" s="152"/>
      <c r="EX240" s="152"/>
      <c r="EY240" s="152"/>
      <c r="EZ240" s="152"/>
      <c r="FA240" s="152"/>
      <c r="FB240" s="152"/>
      <c r="FC240" s="152"/>
      <c r="FD240" s="152"/>
      <c r="FE240" s="152"/>
      <c r="FF240" s="152"/>
      <c r="FG240" s="152"/>
      <c r="FH240" s="152"/>
      <c r="FI240" s="152"/>
      <c r="FJ240" s="152"/>
      <c r="FK240" s="152"/>
      <c r="FL240" s="152"/>
      <c r="FM240" s="152"/>
      <c r="FN240" s="152"/>
      <c r="FO240" s="152"/>
      <c r="FP240" s="152"/>
      <c r="FQ240" s="152"/>
      <c r="FR240" s="152"/>
      <c r="FS240" s="152"/>
      <c r="FT240" s="152"/>
      <c r="FU240" s="152"/>
      <c r="FV240" s="152"/>
      <c r="FW240" s="152"/>
      <c r="FX240" s="152"/>
      <c r="FY240" s="152"/>
      <c r="FZ240" s="152"/>
      <c r="GA240" s="152"/>
      <c r="GB240" s="152"/>
      <c r="GC240" s="152"/>
      <c r="GD240" s="152"/>
      <c r="GE240" s="152"/>
      <c r="GF240" s="152"/>
      <c r="GG240" s="152"/>
      <c r="GH240" s="152"/>
      <c r="GI240" s="152"/>
      <c r="GJ240" s="152"/>
      <c r="GK240" s="152"/>
      <c r="GL240" s="152"/>
      <c r="GM240" s="152"/>
      <c r="GN240" s="152"/>
      <c r="GO240" s="152"/>
      <c r="GP240" s="152"/>
      <c r="GQ240" s="152"/>
      <c r="GR240" s="152"/>
      <c r="GS240" s="152"/>
      <c r="GT240" s="152"/>
      <c r="GU240" s="152"/>
      <c r="GV240" s="152"/>
      <c r="GW240" s="152"/>
      <c r="GX240" s="152"/>
      <c r="GY240" s="152"/>
      <c r="GZ240" s="152"/>
      <c r="HA240" s="152"/>
      <c r="HB240" s="152"/>
      <c r="HC240" s="152"/>
      <c r="HD240" s="152"/>
      <c r="HE240" s="152"/>
      <c r="HF240" s="152"/>
      <c r="HG240" s="152"/>
      <c r="HH240" s="152"/>
      <c r="HI240" s="152"/>
      <c r="HJ240" s="152"/>
      <c r="HK240" s="152"/>
      <c r="HL240" s="152"/>
      <c r="HM240" s="152"/>
      <c r="HN240" s="152"/>
      <c r="HO240" s="152"/>
      <c r="HP240" s="152"/>
      <c r="HQ240" s="152"/>
      <c r="HR240" s="152"/>
      <c r="HS240" s="152"/>
      <c r="HT240" s="152"/>
      <c r="HU240" s="152"/>
      <c r="HV240" s="152"/>
      <c r="HW240" s="152"/>
      <c r="HX240" s="152"/>
      <c r="HY240" s="152"/>
      <c r="HZ240" s="152"/>
      <c r="IA240" s="152"/>
      <c r="IB240" s="152"/>
      <c r="IC240" s="152"/>
      <c r="ID240" s="152"/>
      <c r="IE240" s="152"/>
      <c r="IF240" s="152"/>
      <c r="IG240" s="152"/>
      <c r="IH240" s="152"/>
      <c r="II240" s="152"/>
      <c r="IJ240" s="152"/>
      <c r="IK240" s="152"/>
      <c r="IL240" s="152"/>
      <c r="IM240" s="152"/>
      <c r="IN240" s="152"/>
      <c r="IO240" s="152"/>
      <c r="IP240" s="152"/>
      <c r="IQ240" s="152"/>
      <c r="IR240" s="152"/>
      <c r="IS240" s="152"/>
      <c r="IT240" s="152"/>
      <c r="IU240" s="152"/>
      <c r="IV240" s="152"/>
      <c r="IW240" s="152"/>
    </row>
    <row r="241" s="152" customFormat="true" ht="17.25" hidden="false" customHeight="true" outlineLevel="0" collapsed="false">
      <c r="A241" s="314" t="s">
        <v>263</v>
      </c>
      <c r="B241" s="314"/>
      <c r="C241" s="255" t="s">
        <v>216</v>
      </c>
      <c r="D241" s="256" t="s">
        <v>24</v>
      </c>
      <c r="E241" s="309" t="n">
        <v>21710.3</v>
      </c>
      <c r="F241" s="259"/>
      <c r="G241" s="257" t="s">
        <v>26</v>
      </c>
      <c r="H241" s="257" t="n">
        <v>21710.26</v>
      </c>
      <c r="I241" s="315" t="n">
        <v>2575.59</v>
      </c>
      <c r="J241" s="155" t="n">
        <f aca="false">J244</f>
        <v>21710.3</v>
      </c>
      <c r="K241" s="156" t="n">
        <f aca="false">K242+K243+K244+K245</f>
        <v>204726.9</v>
      </c>
      <c r="L241" s="157" t="n">
        <f aca="false">SUM(L242:L245)</f>
        <v>0</v>
      </c>
      <c r="M241" s="158"/>
      <c r="N241" s="154"/>
    </row>
    <row r="242" s="152" customFormat="true" ht="30.75" hidden="false" customHeight="true" outlineLevel="0" collapsed="false">
      <c r="A242" s="314"/>
      <c r="B242" s="314"/>
      <c r="C242" s="255"/>
      <c r="D242" s="256"/>
      <c r="E242" s="309"/>
      <c r="F242" s="259"/>
      <c r="G242" s="257" t="s">
        <v>27</v>
      </c>
      <c r="H242" s="257"/>
      <c r="I242" s="315"/>
      <c r="J242" s="316" t="n">
        <f aca="false">J247+J254+J261</f>
        <v>0</v>
      </c>
      <c r="K242" s="317" t="n">
        <f aca="false">K247+K254+K261</f>
        <v>0</v>
      </c>
      <c r="L242" s="318" t="n">
        <f aca="false">L247+L254+L261</f>
        <v>0</v>
      </c>
      <c r="M242" s="158"/>
      <c r="N242" s="33"/>
    </row>
    <row r="243" s="152" customFormat="true" ht="19.5" hidden="false" customHeight="true" outlineLevel="0" collapsed="false">
      <c r="A243" s="314"/>
      <c r="B243" s="314"/>
      <c r="C243" s="255"/>
      <c r="D243" s="256" t="s">
        <v>28</v>
      </c>
      <c r="E243" s="309"/>
      <c r="F243" s="259"/>
      <c r="G243" s="257" t="s">
        <v>29</v>
      </c>
      <c r="H243" s="257"/>
      <c r="I243" s="315"/>
      <c r="J243" s="316" t="n">
        <f aca="false">J248+J255+J262</f>
        <v>0</v>
      </c>
      <c r="K243" s="317" t="n">
        <f aca="false">K248+K255+K262</f>
        <v>69182</v>
      </c>
      <c r="L243" s="318" t="n">
        <f aca="false">L248+L255+L262</f>
        <v>0</v>
      </c>
      <c r="M243" s="158"/>
      <c r="N243" s="33"/>
    </row>
    <row r="244" s="152" customFormat="true" ht="15.75" hidden="false" customHeight="true" outlineLevel="0" collapsed="false">
      <c r="A244" s="314"/>
      <c r="B244" s="314"/>
      <c r="C244" s="255"/>
      <c r="D244" s="256" t="s">
        <v>30</v>
      </c>
      <c r="E244" s="309" t="n">
        <v>21710.3</v>
      </c>
      <c r="F244" s="259"/>
      <c r="G244" s="257" t="s">
        <v>30</v>
      </c>
      <c r="H244" s="257" t="n">
        <v>21710.26</v>
      </c>
      <c r="I244" s="315" t="n">
        <v>2575.59</v>
      </c>
      <c r="J244" s="316" t="n">
        <f aca="false">J249+J256+J263</f>
        <v>21710.3</v>
      </c>
      <c r="K244" s="317" t="n">
        <f aca="false">K249+K256+K263</f>
        <v>135544.9</v>
      </c>
      <c r="L244" s="318" t="n">
        <f aca="false">L249+L256+L263</f>
        <v>0</v>
      </c>
      <c r="M244" s="158"/>
      <c r="N244" s="39"/>
    </row>
    <row r="245" s="218" customFormat="true" ht="15.75" hidden="false" customHeight="false" outlineLevel="0" collapsed="false">
      <c r="A245" s="314"/>
      <c r="B245" s="314"/>
      <c r="C245" s="255"/>
      <c r="D245" s="256"/>
      <c r="E245" s="309"/>
      <c r="F245" s="259"/>
      <c r="G245" s="257" t="s">
        <v>31</v>
      </c>
      <c r="H245" s="257"/>
      <c r="I245" s="315"/>
      <c r="J245" s="316" t="n">
        <f aca="false">J250+J257+J264</f>
        <v>0</v>
      </c>
      <c r="K245" s="317" t="n">
        <f aca="false">K250+K257+K264</f>
        <v>0</v>
      </c>
      <c r="L245" s="318" t="n">
        <f aca="false">L250+L257+L264</f>
        <v>0</v>
      </c>
      <c r="M245" s="158"/>
      <c r="N245" s="39"/>
      <c r="O245" s="152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  <c r="AA245" s="152"/>
      <c r="AB245" s="152"/>
      <c r="AC245" s="152"/>
      <c r="AD245" s="152"/>
      <c r="AE245" s="152"/>
      <c r="AF245" s="152"/>
      <c r="AG245" s="152"/>
      <c r="AH245" s="152"/>
      <c r="AI245" s="152"/>
      <c r="AJ245" s="152"/>
      <c r="AK245" s="152"/>
      <c r="AL245" s="152"/>
      <c r="AM245" s="152"/>
      <c r="AN245" s="152"/>
      <c r="AO245" s="152"/>
      <c r="AP245" s="152"/>
      <c r="AQ245" s="152"/>
      <c r="AR245" s="152"/>
      <c r="AS245" s="152"/>
      <c r="AT245" s="152"/>
      <c r="AU245" s="152"/>
      <c r="AV245" s="152"/>
      <c r="AW245" s="152"/>
      <c r="AX245" s="152"/>
      <c r="AY245" s="152"/>
      <c r="AZ245" s="152"/>
      <c r="BA245" s="152"/>
      <c r="BB245" s="152"/>
      <c r="BC245" s="152"/>
      <c r="BD245" s="152"/>
      <c r="BE245" s="152"/>
      <c r="BF245" s="152"/>
      <c r="BG245" s="152"/>
      <c r="BH245" s="152"/>
      <c r="BI245" s="152"/>
      <c r="BJ245" s="152"/>
      <c r="BK245" s="152"/>
      <c r="BL245" s="152"/>
      <c r="BM245" s="152"/>
      <c r="BN245" s="152"/>
      <c r="BO245" s="152"/>
      <c r="BP245" s="152"/>
      <c r="BQ245" s="152"/>
      <c r="BR245" s="152"/>
      <c r="BS245" s="152"/>
      <c r="BT245" s="152"/>
      <c r="BU245" s="152"/>
      <c r="BV245" s="152"/>
      <c r="BW245" s="152"/>
      <c r="BX245" s="152"/>
      <c r="BY245" s="152"/>
      <c r="BZ245" s="152"/>
      <c r="CA245" s="152"/>
      <c r="CB245" s="152"/>
      <c r="CC245" s="152"/>
      <c r="CD245" s="152"/>
      <c r="CE245" s="152"/>
      <c r="CF245" s="152"/>
      <c r="CG245" s="152"/>
      <c r="CH245" s="152"/>
      <c r="CI245" s="152"/>
      <c r="CJ245" s="152"/>
      <c r="CK245" s="152"/>
      <c r="CL245" s="152"/>
      <c r="CM245" s="152"/>
      <c r="CN245" s="152"/>
      <c r="CO245" s="152"/>
      <c r="CP245" s="152"/>
      <c r="CQ245" s="152"/>
      <c r="CR245" s="152"/>
      <c r="CS245" s="152"/>
      <c r="CT245" s="152"/>
      <c r="CU245" s="152"/>
      <c r="CV245" s="152"/>
      <c r="CW245" s="152"/>
      <c r="CX245" s="152"/>
      <c r="CY245" s="152"/>
      <c r="CZ245" s="152"/>
      <c r="DA245" s="152"/>
      <c r="DB245" s="152"/>
      <c r="DC245" s="152"/>
      <c r="DD245" s="152"/>
      <c r="DE245" s="152"/>
      <c r="DF245" s="152"/>
      <c r="DG245" s="152"/>
      <c r="DH245" s="152"/>
      <c r="DI245" s="152"/>
      <c r="DJ245" s="152"/>
      <c r="DK245" s="152"/>
      <c r="DL245" s="152"/>
      <c r="DM245" s="152"/>
      <c r="DN245" s="152"/>
      <c r="DO245" s="152"/>
      <c r="DP245" s="152"/>
      <c r="DQ245" s="152"/>
      <c r="DR245" s="152"/>
      <c r="DS245" s="152"/>
      <c r="DT245" s="152"/>
      <c r="DU245" s="152"/>
      <c r="DV245" s="152"/>
      <c r="DW245" s="152"/>
      <c r="DX245" s="152"/>
      <c r="DY245" s="152"/>
      <c r="DZ245" s="152"/>
      <c r="EA245" s="152"/>
      <c r="EB245" s="152"/>
      <c r="EC245" s="152"/>
      <c r="ED245" s="152"/>
      <c r="EE245" s="152"/>
      <c r="EF245" s="152"/>
      <c r="EG245" s="152"/>
      <c r="EH245" s="152"/>
      <c r="EI245" s="152"/>
      <c r="EJ245" s="152"/>
      <c r="EK245" s="152"/>
      <c r="EL245" s="152"/>
      <c r="EM245" s="152"/>
      <c r="EN245" s="152"/>
      <c r="EO245" s="152"/>
      <c r="EP245" s="152"/>
      <c r="EQ245" s="152"/>
      <c r="ER245" s="152"/>
      <c r="ES245" s="152"/>
      <c r="ET245" s="152"/>
      <c r="EU245" s="152"/>
      <c r="EV245" s="152"/>
      <c r="EW245" s="152"/>
      <c r="EX245" s="152"/>
      <c r="EY245" s="152"/>
      <c r="EZ245" s="152"/>
      <c r="FA245" s="152"/>
      <c r="FB245" s="152"/>
      <c r="FC245" s="152"/>
      <c r="FD245" s="152"/>
      <c r="FE245" s="152"/>
      <c r="FF245" s="152"/>
      <c r="FG245" s="152"/>
      <c r="FH245" s="152"/>
      <c r="FI245" s="152"/>
      <c r="FJ245" s="152"/>
      <c r="FK245" s="152"/>
      <c r="FL245" s="152"/>
      <c r="FM245" s="152"/>
      <c r="FN245" s="152"/>
      <c r="FO245" s="152"/>
      <c r="FP245" s="152"/>
      <c r="FQ245" s="152"/>
      <c r="FR245" s="152"/>
      <c r="FS245" s="152"/>
      <c r="FT245" s="152"/>
      <c r="FU245" s="152"/>
      <c r="FV245" s="152"/>
      <c r="FW245" s="152"/>
      <c r="FX245" s="152"/>
      <c r="FY245" s="152"/>
      <c r="FZ245" s="152"/>
      <c r="GA245" s="152"/>
      <c r="GB245" s="152"/>
      <c r="GC245" s="152"/>
      <c r="GD245" s="152"/>
      <c r="GE245" s="152"/>
      <c r="GF245" s="152"/>
      <c r="GG245" s="152"/>
      <c r="GH245" s="152"/>
      <c r="GI245" s="152"/>
      <c r="GJ245" s="152"/>
      <c r="GK245" s="152"/>
      <c r="GL245" s="152"/>
      <c r="GM245" s="152"/>
      <c r="GN245" s="152"/>
      <c r="GO245" s="152"/>
      <c r="GP245" s="152"/>
      <c r="GQ245" s="152"/>
      <c r="GR245" s="152"/>
      <c r="GS245" s="152"/>
      <c r="GT245" s="152"/>
      <c r="GU245" s="152"/>
      <c r="GV245" s="152"/>
      <c r="GW245" s="152"/>
      <c r="GX245" s="152"/>
      <c r="GY245" s="152"/>
      <c r="GZ245" s="152"/>
      <c r="HA245" s="152"/>
      <c r="HB245" s="152"/>
      <c r="HC245" s="152"/>
      <c r="HD245" s="152"/>
      <c r="HE245" s="152"/>
      <c r="HF245" s="152"/>
      <c r="HG245" s="152"/>
      <c r="HH245" s="152"/>
      <c r="HI245" s="152"/>
      <c r="HJ245" s="152"/>
      <c r="HK245" s="152"/>
      <c r="HL245" s="152"/>
      <c r="HM245" s="152"/>
      <c r="HN245" s="152"/>
      <c r="HO245" s="152"/>
      <c r="HP245" s="152"/>
      <c r="HQ245" s="152"/>
      <c r="HR245" s="152"/>
      <c r="HS245" s="152"/>
      <c r="HT245" s="152"/>
      <c r="HU245" s="152"/>
      <c r="HV245" s="152"/>
      <c r="HW245" s="152"/>
      <c r="HX245" s="152"/>
      <c r="HY245" s="152"/>
      <c r="HZ245" s="152"/>
      <c r="IA245" s="152"/>
      <c r="IB245" s="152"/>
      <c r="IC245" s="152"/>
      <c r="ID245" s="152"/>
      <c r="IE245" s="152"/>
      <c r="IF245" s="152"/>
      <c r="IG245" s="152"/>
      <c r="IH245" s="152"/>
      <c r="II245" s="152"/>
      <c r="IJ245" s="152"/>
      <c r="IK245" s="152"/>
      <c r="IL245" s="152"/>
      <c r="IM245" s="152"/>
      <c r="IN245" s="152"/>
      <c r="IO245" s="152"/>
      <c r="IP245" s="152"/>
      <c r="IQ245" s="152"/>
      <c r="IR245" s="152"/>
      <c r="IS245" s="152"/>
      <c r="IT245" s="152"/>
      <c r="IU245" s="152"/>
      <c r="IV245" s="152"/>
      <c r="IW245" s="152"/>
    </row>
    <row r="246" s="218" customFormat="true" ht="15" hidden="false" customHeight="true" outlineLevel="0" collapsed="false">
      <c r="A246" s="319" t="s">
        <v>264</v>
      </c>
      <c r="B246" s="270"/>
      <c r="C246" s="269" t="s">
        <v>265</v>
      </c>
      <c r="D246" s="256" t="s">
        <v>24</v>
      </c>
      <c r="E246" s="309" t="n">
        <v>21710.3</v>
      </c>
      <c r="F246" s="259"/>
      <c r="G246" s="257" t="s">
        <v>26</v>
      </c>
      <c r="H246" s="257" t="n">
        <v>21710.26</v>
      </c>
      <c r="I246" s="315" t="n">
        <v>2575.59</v>
      </c>
      <c r="J246" s="155" t="n">
        <f aca="false">J249</f>
        <v>21710.3</v>
      </c>
      <c r="K246" s="156" t="n">
        <f aca="false">K249</f>
        <v>135544.9</v>
      </c>
      <c r="L246" s="157" t="n">
        <v>0</v>
      </c>
      <c r="M246" s="158"/>
      <c r="N246" s="39"/>
      <c r="O246" s="152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  <c r="AA246" s="152"/>
      <c r="AB246" s="152"/>
      <c r="AC246" s="152"/>
      <c r="AD246" s="152"/>
      <c r="AE246" s="152"/>
      <c r="AF246" s="152"/>
      <c r="AG246" s="152"/>
      <c r="AH246" s="152"/>
      <c r="AI246" s="152"/>
      <c r="AJ246" s="152"/>
      <c r="AK246" s="152"/>
      <c r="AL246" s="152"/>
      <c r="AM246" s="152"/>
      <c r="AN246" s="152"/>
      <c r="AO246" s="152"/>
      <c r="AP246" s="152"/>
      <c r="AQ246" s="152"/>
      <c r="AR246" s="152"/>
      <c r="AS246" s="152"/>
      <c r="AT246" s="152"/>
      <c r="AU246" s="152"/>
      <c r="AV246" s="152"/>
      <c r="AW246" s="152"/>
      <c r="AX246" s="152"/>
      <c r="AY246" s="152"/>
      <c r="AZ246" s="152"/>
      <c r="BA246" s="152"/>
      <c r="BB246" s="152"/>
      <c r="BC246" s="152"/>
      <c r="BD246" s="152"/>
      <c r="BE246" s="152"/>
      <c r="BF246" s="152"/>
      <c r="BG246" s="152"/>
      <c r="BH246" s="152"/>
      <c r="BI246" s="152"/>
      <c r="BJ246" s="152"/>
      <c r="BK246" s="152"/>
      <c r="BL246" s="152"/>
      <c r="BM246" s="152"/>
      <c r="BN246" s="152"/>
      <c r="BO246" s="152"/>
      <c r="BP246" s="152"/>
      <c r="BQ246" s="152"/>
      <c r="BR246" s="152"/>
      <c r="BS246" s="152"/>
      <c r="BT246" s="152"/>
      <c r="BU246" s="152"/>
      <c r="BV246" s="152"/>
      <c r="BW246" s="152"/>
      <c r="BX246" s="152"/>
      <c r="BY246" s="152"/>
      <c r="BZ246" s="152"/>
      <c r="CA246" s="152"/>
      <c r="CB246" s="152"/>
      <c r="CC246" s="152"/>
      <c r="CD246" s="152"/>
      <c r="CE246" s="152"/>
      <c r="CF246" s="152"/>
      <c r="CG246" s="152"/>
      <c r="CH246" s="152"/>
      <c r="CI246" s="152"/>
      <c r="CJ246" s="152"/>
      <c r="CK246" s="152"/>
      <c r="CL246" s="152"/>
      <c r="CM246" s="152"/>
      <c r="CN246" s="152"/>
      <c r="CO246" s="152"/>
      <c r="CP246" s="152"/>
      <c r="CQ246" s="152"/>
      <c r="CR246" s="152"/>
      <c r="CS246" s="152"/>
      <c r="CT246" s="152"/>
      <c r="CU246" s="152"/>
      <c r="CV246" s="152"/>
      <c r="CW246" s="152"/>
      <c r="CX246" s="152"/>
      <c r="CY246" s="152"/>
      <c r="CZ246" s="152"/>
      <c r="DA246" s="152"/>
      <c r="DB246" s="152"/>
      <c r="DC246" s="152"/>
      <c r="DD246" s="152"/>
      <c r="DE246" s="152"/>
      <c r="DF246" s="152"/>
      <c r="DG246" s="152"/>
      <c r="DH246" s="152"/>
      <c r="DI246" s="152"/>
      <c r="DJ246" s="152"/>
      <c r="DK246" s="152"/>
      <c r="DL246" s="152"/>
      <c r="DM246" s="152"/>
      <c r="DN246" s="152"/>
      <c r="DO246" s="152"/>
      <c r="DP246" s="152"/>
      <c r="DQ246" s="152"/>
      <c r="DR246" s="152"/>
      <c r="DS246" s="152"/>
      <c r="DT246" s="152"/>
      <c r="DU246" s="152"/>
      <c r="DV246" s="152"/>
      <c r="DW246" s="152"/>
      <c r="DX246" s="152"/>
      <c r="DY246" s="152"/>
      <c r="DZ246" s="152"/>
      <c r="EA246" s="152"/>
      <c r="EB246" s="152"/>
      <c r="EC246" s="152"/>
      <c r="ED246" s="152"/>
      <c r="EE246" s="152"/>
      <c r="EF246" s="152"/>
      <c r="EG246" s="152"/>
      <c r="EH246" s="152"/>
      <c r="EI246" s="152"/>
      <c r="EJ246" s="152"/>
      <c r="EK246" s="152"/>
      <c r="EL246" s="152"/>
      <c r="EM246" s="152"/>
      <c r="EN246" s="152"/>
      <c r="EO246" s="152"/>
      <c r="EP246" s="152"/>
      <c r="EQ246" s="152"/>
      <c r="ER246" s="152"/>
      <c r="ES246" s="152"/>
      <c r="ET246" s="152"/>
      <c r="EU246" s="152"/>
      <c r="EV246" s="152"/>
      <c r="EW246" s="152"/>
      <c r="EX246" s="152"/>
      <c r="EY246" s="152"/>
      <c r="EZ246" s="152"/>
      <c r="FA246" s="152"/>
      <c r="FB246" s="152"/>
      <c r="FC246" s="152"/>
      <c r="FD246" s="152"/>
      <c r="FE246" s="152"/>
      <c r="FF246" s="152"/>
      <c r="FG246" s="152"/>
      <c r="FH246" s="152"/>
      <c r="FI246" s="152"/>
      <c r="FJ246" s="152"/>
      <c r="FK246" s="152"/>
      <c r="FL246" s="152"/>
      <c r="FM246" s="152"/>
      <c r="FN246" s="152"/>
      <c r="FO246" s="152"/>
      <c r="FP246" s="152"/>
      <c r="FQ246" s="152"/>
      <c r="FR246" s="152"/>
      <c r="FS246" s="152"/>
      <c r="FT246" s="152"/>
      <c r="FU246" s="152"/>
      <c r="FV246" s="152"/>
      <c r="FW246" s="152"/>
      <c r="FX246" s="152"/>
      <c r="FY246" s="152"/>
      <c r="FZ246" s="152"/>
      <c r="GA246" s="152"/>
      <c r="GB246" s="152"/>
      <c r="GC246" s="152"/>
      <c r="GD246" s="152"/>
      <c r="GE246" s="152"/>
      <c r="GF246" s="152"/>
      <c r="GG246" s="152"/>
      <c r="GH246" s="152"/>
      <c r="GI246" s="152"/>
      <c r="GJ246" s="152"/>
      <c r="GK246" s="152"/>
      <c r="GL246" s="152"/>
      <c r="GM246" s="152"/>
      <c r="GN246" s="152"/>
      <c r="GO246" s="152"/>
      <c r="GP246" s="152"/>
      <c r="GQ246" s="152"/>
      <c r="GR246" s="152"/>
      <c r="GS246" s="152"/>
      <c r="GT246" s="152"/>
      <c r="GU246" s="152"/>
      <c r="GV246" s="152"/>
      <c r="GW246" s="152"/>
      <c r="GX246" s="152"/>
      <c r="GY246" s="152"/>
      <c r="GZ246" s="152"/>
      <c r="HA246" s="152"/>
      <c r="HB246" s="152"/>
      <c r="HC246" s="152"/>
      <c r="HD246" s="152"/>
      <c r="HE246" s="152"/>
      <c r="HF246" s="152"/>
      <c r="HG246" s="152"/>
      <c r="HH246" s="152"/>
      <c r="HI246" s="152"/>
      <c r="HJ246" s="152"/>
      <c r="HK246" s="152"/>
      <c r="HL246" s="152"/>
      <c r="HM246" s="152"/>
      <c r="HN246" s="152"/>
      <c r="HO246" s="152"/>
      <c r="HP246" s="152"/>
      <c r="HQ246" s="152"/>
      <c r="HR246" s="152"/>
      <c r="HS246" s="152"/>
      <c r="HT246" s="152"/>
      <c r="HU246" s="152"/>
      <c r="HV246" s="152"/>
      <c r="HW246" s="152"/>
      <c r="HX246" s="152"/>
      <c r="HY246" s="152"/>
      <c r="HZ246" s="152"/>
      <c r="IA246" s="152"/>
      <c r="IB246" s="152"/>
      <c r="IC246" s="152"/>
      <c r="ID246" s="152"/>
      <c r="IE246" s="152"/>
      <c r="IF246" s="152"/>
      <c r="IG246" s="152"/>
      <c r="IH246" s="152"/>
      <c r="II246" s="152"/>
      <c r="IJ246" s="152"/>
      <c r="IK246" s="152"/>
      <c r="IL246" s="152"/>
      <c r="IM246" s="152"/>
      <c r="IN246" s="152"/>
      <c r="IO246" s="152"/>
      <c r="IP246" s="152"/>
      <c r="IQ246" s="152"/>
      <c r="IR246" s="152"/>
      <c r="IS246" s="152"/>
      <c r="IT246" s="152"/>
      <c r="IU246" s="152"/>
      <c r="IV246" s="152"/>
      <c r="IW246" s="152"/>
    </row>
    <row r="247" s="218" customFormat="true" ht="15" hidden="false" customHeight="true" outlineLevel="0" collapsed="false">
      <c r="A247" s="319"/>
      <c r="B247" s="319"/>
      <c r="C247" s="269"/>
      <c r="D247" s="256"/>
      <c r="E247" s="309"/>
      <c r="F247" s="259"/>
      <c r="G247" s="257" t="s">
        <v>27</v>
      </c>
      <c r="H247" s="257"/>
      <c r="I247" s="315"/>
      <c r="J247" s="155"/>
      <c r="K247" s="156"/>
      <c r="L247" s="157"/>
      <c r="M247" s="158"/>
      <c r="N247" s="39"/>
      <c r="O247" s="152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  <c r="AA247" s="152"/>
      <c r="AB247" s="152"/>
      <c r="AC247" s="152"/>
      <c r="AD247" s="152"/>
      <c r="AE247" s="152"/>
      <c r="AF247" s="152"/>
      <c r="AG247" s="152"/>
      <c r="AH247" s="152"/>
      <c r="AI247" s="152"/>
      <c r="AJ247" s="152"/>
      <c r="AK247" s="152"/>
      <c r="AL247" s="152"/>
      <c r="AM247" s="152"/>
      <c r="AN247" s="152"/>
      <c r="AO247" s="152"/>
      <c r="AP247" s="152"/>
      <c r="AQ247" s="152"/>
      <c r="AR247" s="152"/>
      <c r="AS247" s="152"/>
      <c r="AT247" s="152"/>
      <c r="AU247" s="152"/>
      <c r="AV247" s="152"/>
      <c r="AW247" s="152"/>
      <c r="AX247" s="152"/>
      <c r="AY247" s="152"/>
      <c r="AZ247" s="152"/>
      <c r="BA247" s="152"/>
      <c r="BB247" s="152"/>
      <c r="BC247" s="152"/>
      <c r="BD247" s="152"/>
      <c r="BE247" s="152"/>
      <c r="BF247" s="152"/>
      <c r="BG247" s="152"/>
      <c r="BH247" s="152"/>
      <c r="BI247" s="152"/>
      <c r="BJ247" s="152"/>
      <c r="BK247" s="152"/>
      <c r="BL247" s="152"/>
      <c r="BM247" s="152"/>
      <c r="BN247" s="152"/>
      <c r="BO247" s="152"/>
      <c r="BP247" s="152"/>
      <c r="BQ247" s="152"/>
      <c r="BR247" s="152"/>
      <c r="BS247" s="152"/>
      <c r="BT247" s="152"/>
      <c r="BU247" s="152"/>
      <c r="BV247" s="152"/>
      <c r="BW247" s="152"/>
      <c r="BX247" s="152"/>
      <c r="BY247" s="152"/>
      <c r="BZ247" s="152"/>
      <c r="CA247" s="152"/>
      <c r="CB247" s="152"/>
      <c r="CC247" s="152"/>
      <c r="CD247" s="152"/>
      <c r="CE247" s="152"/>
      <c r="CF247" s="152"/>
      <c r="CG247" s="152"/>
      <c r="CH247" s="152"/>
      <c r="CI247" s="152"/>
      <c r="CJ247" s="152"/>
      <c r="CK247" s="152"/>
      <c r="CL247" s="152"/>
      <c r="CM247" s="152"/>
      <c r="CN247" s="152"/>
      <c r="CO247" s="152"/>
      <c r="CP247" s="152"/>
      <c r="CQ247" s="152"/>
      <c r="CR247" s="152"/>
      <c r="CS247" s="152"/>
      <c r="CT247" s="152"/>
      <c r="CU247" s="152"/>
      <c r="CV247" s="152"/>
      <c r="CW247" s="152"/>
      <c r="CX247" s="152"/>
      <c r="CY247" s="152"/>
      <c r="CZ247" s="152"/>
      <c r="DA247" s="152"/>
      <c r="DB247" s="152"/>
      <c r="DC247" s="152"/>
      <c r="DD247" s="152"/>
      <c r="DE247" s="152"/>
      <c r="DF247" s="152"/>
      <c r="DG247" s="152"/>
      <c r="DH247" s="152"/>
      <c r="DI247" s="152"/>
      <c r="DJ247" s="152"/>
      <c r="DK247" s="152"/>
      <c r="DL247" s="152"/>
      <c r="DM247" s="152"/>
      <c r="DN247" s="152"/>
      <c r="DO247" s="152"/>
      <c r="DP247" s="152"/>
      <c r="DQ247" s="152"/>
      <c r="DR247" s="152"/>
      <c r="DS247" s="152"/>
      <c r="DT247" s="152"/>
      <c r="DU247" s="152"/>
      <c r="DV247" s="152"/>
      <c r="DW247" s="152"/>
      <c r="DX247" s="152"/>
      <c r="DY247" s="152"/>
      <c r="DZ247" s="152"/>
      <c r="EA247" s="152"/>
      <c r="EB247" s="152"/>
      <c r="EC247" s="152"/>
      <c r="ED247" s="152"/>
      <c r="EE247" s="152"/>
      <c r="EF247" s="152"/>
      <c r="EG247" s="152"/>
      <c r="EH247" s="152"/>
      <c r="EI247" s="152"/>
      <c r="EJ247" s="152"/>
      <c r="EK247" s="152"/>
      <c r="EL247" s="152"/>
      <c r="EM247" s="152"/>
      <c r="EN247" s="152"/>
      <c r="EO247" s="152"/>
      <c r="EP247" s="152"/>
      <c r="EQ247" s="152"/>
      <c r="ER247" s="152"/>
      <c r="ES247" s="152"/>
      <c r="ET247" s="152"/>
      <c r="EU247" s="152"/>
      <c r="EV247" s="152"/>
      <c r="EW247" s="152"/>
      <c r="EX247" s="152"/>
      <c r="EY247" s="152"/>
      <c r="EZ247" s="152"/>
      <c r="FA247" s="152"/>
      <c r="FB247" s="152"/>
      <c r="FC247" s="152"/>
      <c r="FD247" s="152"/>
      <c r="FE247" s="152"/>
      <c r="FF247" s="152"/>
      <c r="FG247" s="152"/>
      <c r="FH247" s="152"/>
      <c r="FI247" s="152"/>
      <c r="FJ247" s="152"/>
      <c r="FK247" s="152"/>
      <c r="FL247" s="152"/>
      <c r="FM247" s="152"/>
      <c r="FN247" s="152"/>
      <c r="FO247" s="152"/>
      <c r="FP247" s="152"/>
      <c r="FQ247" s="152"/>
      <c r="FR247" s="152"/>
      <c r="FS247" s="152"/>
      <c r="FT247" s="152"/>
      <c r="FU247" s="152"/>
      <c r="FV247" s="152"/>
      <c r="FW247" s="152"/>
      <c r="FX247" s="152"/>
      <c r="FY247" s="152"/>
      <c r="FZ247" s="152"/>
      <c r="GA247" s="152"/>
      <c r="GB247" s="152"/>
      <c r="GC247" s="152"/>
      <c r="GD247" s="152"/>
      <c r="GE247" s="152"/>
      <c r="GF247" s="152"/>
      <c r="GG247" s="152"/>
      <c r="GH247" s="152"/>
      <c r="GI247" s="152"/>
      <c r="GJ247" s="152"/>
      <c r="GK247" s="152"/>
      <c r="GL247" s="152"/>
      <c r="GM247" s="152"/>
      <c r="GN247" s="152"/>
      <c r="GO247" s="152"/>
      <c r="GP247" s="152"/>
      <c r="GQ247" s="152"/>
      <c r="GR247" s="152"/>
      <c r="GS247" s="152"/>
      <c r="GT247" s="152"/>
      <c r="GU247" s="152"/>
      <c r="GV247" s="152"/>
      <c r="GW247" s="152"/>
      <c r="GX247" s="152"/>
      <c r="GY247" s="152"/>
      <c r="GZ247" s="152"/>
      <c r="HA247" s="152"/>
      <c r="HB247" s="152"/>
      <c r="HC247" s="152"/>
      <c r="HD247" s="152"/>
      <c r="HE247" s="152"/>
      <c r="HF247" s="152"/>
      <c r="HG247" s="152"/>
      <c r="HH247" s="152"/>
      <c r="HI247" s="152"/>
      <c r="HJ247" s="152"/>
      <c r="HK247" s="152"/>
      <c r="HL247" s="152"/>
      <c r="HM247" s="152"/>
      <c r="HN247" s="152"/>
      <c r="HO247" s="152"/>
      <c r="HP247" s="152"/>
      <c r="HQ247" s="152"/>
      <c r="HR247" s="152"/>
      <c r="HS247" s="152"/>
      <c r="HT247" s="152"/>
      <c r="HU247" s="152"/>
      <c r="HV247" s="152"/>
      <c r="HW247" s="152"/>
      <c r="HX247" s="152"/>
      <c r="HY247" s="152"/>
      <c r="HZ247" s="152"/>
      <c r="IA247" s="152"/>
      <c r="IB247" s="152"/>
      <c r="IC247" s="152"/>
      <c r="ID247" s="152"/>
      <c r="IE247" s="152"/>
      <c r="IF247" s="152"/>
      <c r="IG247" s="152"/>
      <c r="IH247" s="152"/>
      <c r="II247" s="152"/>
      <c r="IJ247" s="152"/>
      <c r="IK247" s="152"/>
      <c r="IL247" s="152"/>
      <c r="IM247" s="152"/>
      <c r="IN247" s="152"/>
      <c r="IO247" s="152"/>
      <c r="IP247" s="152"/>
      <c r="IQ247" s="152"/>
      <c r="IR247" s="152"/>
      <c r="IS247" s="152"/>
      <c r="IT247" s="152"/>
      <c r="IU247" s="152"/>
      <c r="IV247" s="152"/>
      <c r="IW247" s="152"/>
    </row>
    <row r="248" s="218" customFormat="true" ht="15.75" hidden="false" customHeight="false" outlineLevel="0" collapsed="false">
      <c r="A248" s="319"/>
      <c r="B248" s="319"/>
      <c r="C248" s="269"/>
      <c r="D248" s="256" t="s">
        <v>28</v>
      </c>
      <c r="E248" s="309"/>
      <c r="F248" s="259"/>
      <c r="G248" s="257" t="s">
        <v>29</v>
      </c>
      <c r="H248" s="257"/>
      <c r="I248" s="315"/>
      <c r="J248" s="155" t="n">
        <v>0</v>
      </c>
      <c r="K248" s="156" t="n">
        <f aca="false">138364/2</f>
        <v>69182</v>
      </c>
      <c r="L248" s="157" t="n">
        <v>0</v>
      </c>
      <c r="M248" s="158"/>
      <c r="N248" s="39"/>
      <c r="O248" s="152"/>
      <c r="P248" s="152"/>
      <c r="Q248" s="152"/>
      <c r="R248" s="152"/>
      <c r="S248" s="152"/>
      <c r="T248" s="152"/>
      <c r="U248" s="152"/>
      <c r="V248" s="152"/>
      <c r="W248" s="152"/>
      <c r="X248" s="152"/>
      <c r="Y248" s="152"/>
      <c r="Z248" s="152"/>
      <c r="AA248" s="152"/>
      <c r="AB248" s="152"/>
      <c r="AC248" s="152"/>
      <c r="AD248" s="152"/>
      <c r="AE248" s="152"/>
      <c r="AF248" s="152"/>
      <c r="AG248" s="152"/>
      <c r="AH248" s="152"/>
      <c r="AI248" s="152"/>
      <c r="AJ248" s="152"/>
      <c r="AK248" s="152"/>
      <c r="AL248" s="152"/>
      <c r="AM248" s="152"/>
      <c r="AN248" s="152"/>
      <c r="AO248" s="152"/>
      <c r="AP248" s="152"/>
      <c r="AQ248" s="152"/>
      <c r="AR248" s="152"/>
      <c r="AS248" s="152"/>
      <c r="AT248" s="152"/>
      <c r="AU248" s="152"/>
      <c r="AV248" s="152"/>
      <c r="AW248" s="152"/>
      <c r="AX248" s="152"/>
      <c r="AY248" s="152"/>
      <c r="AZ248" s="152"/>
      <c r="BA248" s="152"/>
      <c r="BB248" s="152"/>
      <c r="BC248" s="152"/>
      <c r="BD248" s="152"/>
      <c r="BE248" s="152"/>
      <c r="BF248" s="152"/>
      <c r="BG248" s="152"/>
      <c r="BH248" s="152"/>
      <c r="BI248" s="152"/>
      <c r="BJ248" s="152"/>
      <c r="BK248" s="152"/>
      <c r="BL248" s="152"/>
      <c r="BM248" s="152"/>
      <c r="BN248" s="152"/>
      <c r="BO248" s="152"/>
      <c r="BP248" s="152"/>
      <c r="BQ248" s="152"/>
      <c r="BR248" s="152"/>
      <c r="BS248" s="152"/>
      <c r="BT248" s="152"/>
      <c r="BU248" s="152"/>
      <c r="BV248" s="152"/>
      <c r="BW248" s="152"/>
      <c r="BX248" s="152"/>
      <c r="BY248" s="152"/>
      <c r="BZ248" s="152"/>
      <c r="CA248" s="152"/>
      <c r="CB248" s="152"/>
      <c r="CC248" s="152"/>
      <c r="CD248" s="152"/>
      <c r="CE248" s="152"/>
      <c r="CF248" s="152"/>
      <c r="CG248" s="152"/>
      <c r="CH248" s="152"/>
      <c r="CI248" s="152"/>
      <c r="CJ248" s="152"/>
      <c r="CK248" s="152"/>
      <c r="CL248" s="152"/>
      <c r="CM248" s="152"/>
      <c r="CN248" s="152"/>
      <c r="CO248" s="152"/>
      <c r="CP248" s="152"/>
      <c r="CQ248" s="152"/>
      <c r="CR248" s="152"/>
      <c r="CS248" s="152"/>
      <c r="CT248" s="152"/>
      <c r="CU248" s="152"/>
      <c r="CV248" s="152"/>
      <c r="CW248" s="152"/>
      <c r="CX248" s="152"/>
      <c r="CY248" s="152"/>
      <c r="CZ248" s="152"/>
      <c r="DA248" s="152"/>
      <c r="DB248" s="152"/>
      <c r="DC248" s="152"/>
      <c r="DD248" s="152"/>
      <c r="DE248" s="152"/>
      <c r="DF248" s="152"/>
      <c r="DG248" s="152"/>
      <c r="DH248" s="152"/>
      <c r="DI248" s="152"/>
      <c r="DJ248" s="152"/>
      <c r="DK248" s="152"/>
      <c r="DL248" s="152"/>
      <c r="DM248" s="152"/>
      <c r="DN248" s="152"/>
      <c r="DO248" s="152"/>
      <c r="DP248" s="152"/>
      <c r="DQ248" s="152"/>
      <c r="DR248" s="152"/>
      <c r="DS248" s="152"/>
      <c r="DT248" s="152"/>
      <c r="DU248" s="152"/>
      <c r="DV248" s="152"/>
      <c r="DW248" s="152"/>
      <c r="DX248" s="152"/>
      <c r="DY248" s="152"/>
      <c r="DZ248" s="152"/>
      <c r="EA248" s="152"/>
      <c r="EB248" s="152"/>
      <c r="EC248" s="152"/>
      <c r="ED248" s="152"/>
      <c r="EE248" s="152"/>
      <c r="EF248" s="152"/>
      <c r="EG248" s="152"/>
      <c r="EH248" s="152"/>
      <c r="EI248" s="152"/>
      <c r="EJ248" s="152"/>
      <c r="EK248" s="152"/>
      <c r="EL248" s="152"/>
      <c r="EM248" s="152"/>
      <c r="EN248" s="152"/>
      <c r="EO248" s="152"/>
      <c r="EP248" s="152"/>
      <c r="EQ248" s="152"/>
      <c r="ER248" s="152"/>
      <c r="ES248" s="152"/>
      <c r="ET248" s="152"/>
      <c r="EU248" s="152"/>
      <c r="EV248" s="152"/>
      <c r="EW248" s="152"/>
      <c r="EX248" s="152"/>
      <c r="EY248" s="152"/>
      <c r="EZ248" s="152"/>
      <c r="FA248" s="152"/>
      <c r="FB248" s="152"/>
      <c r="FC248" s="152"/>
      <c r="FD248" s="152"/>
      <c r="FE248" s="152"/>
      <c r="FF248" s="152"/>
      <c r="FG248" s="152"/>
      <c r="FH248" s="152"/>
      <c r="FI248" s="152"/>
      <c r="FJ248" s="152"/>
      <c r="FK248" s="152"/>
      <c r="FL248" s="152"/>
      <c r="FM248" s="152"/>
      <c r="FN248" s="152"/>
      <c r="FO248" s="152"/>
      <c r="FP248" s="152"/>
      <c r="FQ248" s="152"/>
      <c r="FR248" s="152"/>
      <c r="FS248" s="152"/>
      <c r="FT248" s="152"/>
      <c r="FU248" s="152"/>
      <c r="FV248" s="152"/>
      <c r="FW248" s="152"/>
      <c r="FX248" s="152"/>
      <c r="FY248" s="152"/>
      <c r="FZ248" s="152"/>
      <c r="GA248" s="152"/>
      <c r="GB248" s="152"/>
      <c r="GC248" s="152"/>
      <c r="GD248" s="152"/>
      <c r="GE248" s="152"/>
      <c r="GF248" s="152"/>
      <c r="GG248" s="152"/>
      <c r="GH248" s="152"/>
      <c r="GI248" s="152"/>
      <c r="GJ248" s="152"/>
      <c r="GK248" s="152"/>
      <c r="GL248" s="152"/>
      <c r="GM248" s="152"/>
      <c r="GN248" s="152"/>
      <c r="GO248" s="152"/>
      <c r="GP248" s="152"/>
      <c r="GQ248" s="152"/>
      <c r="GR248" s="152"/>
      <c r="GS248" s="152"/>
      <c r="GT248" s="152"/>
      <c r="GU248" s="152"/>
      <c r="GV248" s="152"/>
      <c r="GW248" s="152"/>
      <c r="GX248" s="152"/>
      <c r="GY248" s="152"/>
      <c r="GZ248" s="152"/>
      <c r="HA248" s="152"/>
      <c r="HB248" s="152"/>
      <c r="HC248" s="152"/>
      <c r="HD248" s="152"/>
      <c r="HE248" s="152"/>
      <c r="HF248" s="152"/>
      <c r="HG248" s="152"/>
      <c r="HH248" s="152"/>
      <c r="HI248" s="152"/>
      <c r="HJ248" s="152"/>
      <c r="HK248" s="152"/>
      <c r="HL248" s="152"/>
      <c r="HM248" s="152"/>
      <c r="HN248" s="152"/>
      <c r="HO248" s="152"/>
      <c r="HP248" s="152"/>
      <c r="HQ248" s="152"/>
      <c r="HR248" s="152"/>
      <c r="HS248" s="152"/>
      <c r="HT248" s="152"/>
      <c r="HU248" s="152"/>
      <c r="HV248" s="152"/>
      <c r="HW248" s="152"/>
      <c r="HX248" s="152"/>
      <c r="HY248" s="152"/>
      <c r="HZ248" s="152"/>
      <c r="IA248" s="152"/>
      <c r="IB248" s="152"/>
      <c r="IC248" s="152"/>
      <c r="ID248" s="152"/>
      <c r="IE248" s="152"/>
      <c r="IF248" s="152"/>
      <c r="IG248" s="152"/>
      <c r="IH248" s="152"/>
      <c r="II248" s="152"/>
      <c r="IJ248" s="152"/>
      <c r="IK248" s="152"/>
      <c r="IL248" s="152"/>
      <c r="IM248" s="152"/>
      <c r="IN248" s="152"/>
      <c r="IO248" s="152"/>
      <c r="IP248" s="152"/>
      <c r="IQ248" s="152"/>
      <c r="IR248" s="152"/>
      <c r="IS248" s="152"/>
      <c r="IT248" s="152"/>
      <c r="IU248" s="152"/>
      <c r="IV248" s="152"/>
      <c r="IW248" s="152"/>
    </row>
    <row r="249" s="218" customFormat="true" ht="15" hidden="false" customHeight="true" outlineLevel="0" collapsed="false">
      <c r="A249" s="319"/>
      <c r="B249" s="319"/>
      <c r="C249" s="269"/>
      <c r="D249" s="256" t="s">
        <v>30</v>
      </c>
      <c r="E249" s="309" t="n">
        <v>21710.3</v>
      </c>
      <c r="F249" s="259"/>
      <c r="G249" s="257" t="s">
        <v>30</v>
      </c>
      <c r="H249" s="257" t="n">
        <v>21710.26</v>
      </c>
      <c r="I249" s="315" t="n">
        <v>2575.59</v>
      </c>
      <c r="J249" s="155" t="n">
        <v>21710.3</v>
      </c>
      <c r="K249" s="156" t="n">
        <v>135544.9</v>
      </c>
      <c r="L249" s="157" t="n">
        <v>0</v>
      </c>
      <c r="M249" s="158"/>
      <c r="N249" s="154"/>
      <c r="O249" s="152"/>
      <c r="P249" s="152"/>
      <c r="Q249" s="152"/>
      <c r="R249" s="152"/>
      <c r="S249" s="152"/>
      <c r="T249" s="152"/>
      <c r="U249" s="152"/>
      <c r="V249" s="152"/>
      <c r="W249" s="152"/>
      <c r="X249" s="152"/>
      <c r="Y249" s="152"/>
      <c r="Z249" s="152"/>
      <c r="AA249" s="152"/>
      <c r="AB249" s="152"/>
      <c r="AC249" s="152"/>
      <c r="AD249" s="152"/>
      <c r="AE249" s="152"/>
      <c r="AF249" s="152"/>
      <c r="AG249" s="152"/>
      <c r="AH249" s="152"/>
      <c r="AI249" s="152"/>
      <c r="AJ249" s="152"/>
      <c r="AK249" s="152"/>
      <c r="AL249" s="152"/>
      <c r="AM249" s="152"/>
      <c r="AN249" s="152"/>
      <c r="AO249" s="152"/>
      <c r="AP249" s="152"/>
      <c r="AQ249" s="152"/>
      <c r="AR249" s="152"/>
      <c r="AS249" s="152"/>
      <c r="AT249" s="152"/>
      <c r="AU249" s="152"/>
      <c r="AV249" s="152"/>
      <c r="AW249" s="152"/>
      <c r="AX249" s="152"/>
      <c r="AY249" s="152"/>
      <c r="AZ249" s="152"/>
      <c r="BA249" s="152"/>
      <c r="BB249" s="152"/>
      <c r="BC249" s="152"/>
      <c r="BD249" s="152"/>
      <c r="BE249" s="152"/>
      <c r="BF249" s="152"/>
      <c r="BG249" s="152"/>
      <c r="BH249" s="152"/>
      <c r="BI249" s="152"/>
      <c r="BJ249" s="152"/>
      <c r="BK249" s="152"/>
      <c r="BL249" s="152"/>
      <c r="BM249" s="152"/>
      <c r="BN249" s="152"/>
      <c r="BO249" s="152"/>
      <c r="BP249" s="152"/>
      <c r="BQ249" s="152"/>
      <c r="BR249" s="152"/>
      <c r="BS249" s="152"/>
      <c r="BT249" s="152"/>
      <c r="BU249" s="152"/>
      <c r="BV249" s="152"/>
      <c r="BW249" s="152"/>
      <c r="BX249" s="152"/>
      <c r="BY249" s="152"/>
      <c r="BZ249" s="152"/>
      <c r="CA249" s="152"/>
      <c r="CB249" s="152"/>
      <c r="CC249" s="152"/>
      <c r="CD249" s="152"/>
      <c r="CE249" s="152"/>
      <c r="CF249" s="152"/>
      <c r="CG249" s="152"/>
      <c r="CH249" s="152"/>
      <c r="CI249" s="152"/>
      <c r="CJ249" s="152"/>
      <c r="CK249" s="152"/>
      <c r="CL249" s="152"/>
      <c r="CM249" s="152"/>
      <c r="CN249" s="152"/>
      <c r="CO249" s="152"/>
      <c r="CP249" s="152"/>
      <c r="CQ249" s="152"/>
      <c r="CR249" s="152"/>
      <c r="CS249" s="152"/>
      <c r="CT249" s="152"/>
      <c r="CU249" s="152"/>
      <c r="CV249" s="152"/>
      <c r="CW249" s="152"/>
      <c r="CX249" s="152"/>
      <c r="CY249" s="152"/>
      <c r="CZ249" s="152"/>
      <c r="DA249" s="152"/>
      <c r="DB249" s="152"/>
      <c r="DC249" s="152"/>
      <c r="DD249" s="152"/>
      <c r="DE249" s="152"/>
      <c r="DF249" s="152"/>
      <c r="DG249" s="152"/>
      <c r="DH249" s="152"/>
      <c r="DI249" s="152"/>
      <c r="DJ249" s="152"/>
      <c r="DK249" s="152"/>
      <c r="DL249" s="152"/>
      <c r="DM249" s="152"/>
      <c r="DN249" s="152"/>
      <c r="DO249" s="152"/>
      <c r="DP249" s="152"/>
      <c r="DQ249" s="152"/>
      <c r="DR249" s="152"/>
      <c r="DS249" s="152"/>
      <c r="DT249" s="152"/>
      <c r="DU249" s="152"/>
      <c r="DV249" s="152"/>
      <c r="DW249" s="152"/>
      <c r="DX249" s="152"/>
      <c r="DY249" s="152"/>
      <c r="DZ249" s="152"/>
      <c r="EA249" s="152"/>
      <c r="EB249" s="152"/>
      <c r="EC249" s="152"/>
      <c r="ED249" s="152"/>
      <c r="EE249" s="152"/>
      <c r="EF249" s="152"/>
      <c r="EG249" s="152"/>
      <c r="EH249" s="152"/>
      <c r="EI249" s="152"/>
      <c r="EJ249" s="152"/>
      <c r="EK249" s="152"/>
      <c r="EL249" s="152"/>
      <c r="EM249" s="152"/>
      <c r="EN249" s="152"/>
      <c r="EO249" s="152"/>
      <c r="EP249" s="152"/>
      <c r="EQ249" s="152"/>
      <c r="ER249" s="152"/>
      <c r="ES249" s="152"/>
      <c r="ET249" s="152"/>
      <c r="EU249" s="152"/>
      <c r="EV249" s="152"/>
      <c r="EW249" s="152"/>
      <c r="EX249" s="152"/>
      <c r="EY249" s="152"/>
      <c r="EZ249" s="152"/>
      <c r="FA249" s="152"/>
      <c r="FB249" s="152"/>
      <c r="FC249" s="152"/>
      <c r="FD249" s="152"/>
      <c r="FE249" s="152"/>
      <c r="FF249" s="152"/>
      <c r="FG249" s="152"/>
      <c r="FH249" s="152"/>
      <c r="FI249" s="152"/>
      <c r="FJ249" s="152"/>
      <c r="FK249" s="152"/>
      <c r="FL249" s="152"/>
      <c r="FM249" s="152"/>
      <c r="FN249" s="152"/>
      <c r="FO249" s="152"/>
      <c r="FP249" s="152"/>
      <c r="FQ249" s="152"/>
      <c r="FR249" s="152"/>
      <c r="FS249" s="152"/>
      <c r="FT249" s="152"/>
      <c r="FU249" s="152"/>
      <c r="FV249" s="152"/>
      <c r="FW249" s="152"/>
      <c r="FX249" s="152"/>
      <c r="FY249" s="152"/>
      <c r="FZ249" s="152"/>
      <c r="GA249" s="152"/>
      <c r="GB249" s="152"/>
      <c r="GC249" s="152"/>
      <c r="GD249" s="152"/>
      <c r="GE249" s="152"/>
      <c r="GF249" s="152"/>
      <c r="GG249" s="152"/>
      <c r="GH249" s="152"/>
      <c r="GI249" s="152"/>
      <c r="GJ249" s="152"/>
      <c r="GK249" s="152"/>
      <c r="GL249" s="152"/>
      <c r="GM249" s="152"/>
      <c r="GN249" s="152"/>
      <c r="GO249" s="152"/>
      <c r="GP249" s="152"/>
      <c r="GQ249" s="152"/>
      <c r="GR249" s="152"/>
      <c r="GS249" s="152"/>
      <c r="GT249" s="152"/>
      <c r="GU249" s="152"/>
      <c r="GV249" s="152"/>
      <c r="GW249" s="152"/>
      <c r="GX249" s="152"/>
      <c r="GY249" s="152"/>
      <c r="GZ249" s="152"/>
      <c r="HA249" s="152"/>
      <c r="HB249" s="152"/>
      <c r="HC249" s="152"/>
      <c r="HD249" s="152"/>
      <c r="HE249" s="152"/>
      <c r="HF249" s="152"/>
      <c r="HG249" s="152"/>
      <c r="HH249" s="152"/>
      <c r="HI249" s="152"/>
      <c r="HJ249" s="152"/>
      <c r="HK249" s="152"/>
      <c r="HL249" s="152"/>
      <c r="HM249" s="152"/>
      <c r="HN249" s="152"/>
      <c r="HO249" s="152"/>
      <c r="HP249" s="152"/>
      <c r="HQ249" s="152"/>
      <c r="HR249" s="152"/>
      <c r="HS249" s="152"/>
      <c r="HT249" s="152"/>
      <c r="HU249" s="152"/>
      <c r="HV249" s="152"/>
      <c r="HW249" s="152"/>
      <c r="HX249" s="152"/>
      <c r="HY249" s="152"/>
      <c r="HZ249" s="152"/>
      <c r="IA249" s="152"/>
      <c r="IB249" s="152"/>
      <c r="IC249" s="152"/>
      <c r="ID249" s="152"/>
      <c r="IE249" s="152"/>
      <c r="IF249" s="152"/>
      <c r="IG249" s="152"/>
      <c r="IH249" s="152"/>
      <c r="II249" s="152"/>
      <c r="IJ249" s="152"/>
      <c r="IK249" s="152"/>
      <c r="IL249" s="152"/>
      <c r="IM249" s="152"/>
      <c r="IN249" s="152"/>
      <c r="IO249" s="152"/>
      <c r="IP249" s="152"/>
      <c r="IQ249" s="152"/>
      <c r="IR249" s="152"/>
      <c r="IS249" s="152"/>
      <c r="IT249" s="152"/>
      <c r="IU249" s="152"/>
      <c r="IV249" s="152"/>
      <c r="IW249" s="152"/>
    </row>
    <row r="250" s="218" customFormat="true" ht="15.75" hidden="false" customHeight="false" outlineLevel="0" collapsed="false">
      <c r="A250" s="319"/>
      <c r="B250" s="319"/>
      <c r="C250" s="269"/>
      <c r="D250" s="256"/>
      <c r="E250" s="309"/>
      <c r="F250" s="259"/>
      <c r="G250" s="257" t="s">
        <v>31</v>
      </c>
      <c r="H250" s="257"/>
      <c r="I250" s="315"/>
      <c r="J250" s="155"/>
      <c r="K250" s="156"/>
      <c r="L250" s="157"/>
      <c r="M250" s="158"/>
      <c r="N250" s="154"/>
      <c r="O250" s="152"/>
      <c r="P250" s="152"/>
      <c r="Q250" s="152"/>
      <c r="R250" s="152"/>
      <c r="S250" s="152"/>
      <c r="T250" s="152"/>
      <c r="U250" s="152"/>
      <c r="V250" s="152"/>
      <c r="W250" s="152"/>
      <c r="X250" s="152"/>
      <c r="Y250" s="152"/>
      <c r="Z250" s="152"/>
      <c r="AA250" s="152"/>
      <c r="AB250" s="152"/>
      <c r="AC250" s="152"/>
      <c r="AD250" s="152"/>
      <c r="AE250" s="152"/>
      <c r="AF250" s="152"/>
      <c r="AG250" s="152"/>
      <c r="AH250" s="152"/>
      <c r="AI250" s="152"/>
      <c r="AJ250" s="152"/>
      <c r="AK250" s="152"/>
      <c r="AL250" s="152"/>
      <c r="AM250" s="152"/>
      <c r="AN250" s="152"/>
      <c r="AO250" s="152"/>
      <c r="AP250" s="152"/>
      <c r="AQ250" s="152"/>
      <c r="AR250" s="152"/>
      <c r="AS250" s="152"/>
      <c r="AT250" s="152"/>
      <c r="AU250" s="152"/>
      <c r="AV250" s="152"/>
      <c r="AW250" s="152"/>
      <c r="AX250" s="152"/>
      <c r="AY250" s="152"/>
      <c r="AZ250" s="152"/>
      <c r="BA250" s="152"/>
      <c r="BB250" s="152"/>
      <c r="BC250" s="152"/>
      <c r="BD250" s="152"/>
      <c r="BE250" s="152"/>
      <c r="BF250" s="152"/>
      <c r="BG250" s="152"/>
      <c r="BH250" s="152"/>
      <c r="BI250" s="152"/>
      <c r="BJ250" s="152"/>
      <c r="BK250" s="152"/>
      <c r="BL250" s="152"/>
      <c r="BM250" s="152"/>
      <c r="BN250" s="152"/>
      <c r="BO250" s="152"/>
      <c r="BP250" s="152"/>
      <c r="BQ250" s="152"/>
      <c r="BR250" s="152"/>
      <c r="BS250" s="152"/>
      <c r="BT250" s="152"/>
      <c r="BU250" s="152"/>
      <c r="BV250" s="152"/>
      <c r="BW250" s="152"/>
      <c r="BX250" s="152"/>
      <c r="BY250" s="152"/>
      <c r="BZ250" s="152"/>
      <c r="CA250" s="152"/>
      <c r="CB250" s="152"/>
      <c r="CC250" s="152"/>
      <c r="CD250" s="152"/>
      <c r="CE250" s="152"/>
      <c r="CF250" s="152"/>
      <c r="CG250" s="152"/>
      <c r="CH250" s="152"/>
      <c r="CI250" s="152"/>
      <c r="CJ250" s="152"/>
      <c r="CK250" s="152"/>
      <c r="CL250" s="152"/>
      <c r="CM250" s="152"/>
      <c r="CN250" s="152"/>
      <c r="CO250" s="152"/>
      <c r="CP250" s="152"/>
      <c r="CQ250" s="152"/>
      <c r="CR250" s="152"/>
      <c r="CS250" s="152"/>
      <c r="CT250" s="152"/>
      <c r="CU250" s="152"/>
      <c r="CV250" s="152"/>
      <c r="CW250" s="152"/>
      <c r="CX250" s="152"/>
      <c r="CY250" s="152"/>
      <c r="CZ250" s="152"/>
      <c r="DA250" s="152"/>
      <c r="DB250" s="152"/>
      <c r="DC250" s="152"/>
      <c r="DD250" s="152"/>
      <c r="DE250" s="152"/>
      <c r="DF250" s="152"/>
      <c r="DG250" s="152"/>
      <c r="DH250" s="152"/>
      <c r="DI250" s="152"/>
      <c r="DJ250" s="152"/>
      <c r="DK250" s="152"/>
      <c r="DL250" s="152"/>
      <c r="DM250" s="152"/>
      <c r="DN250" s="152"/>
      <c r="DO250" s="152"/>
      <c r="DP250" s="152"/>
      <c r="DQ250" s="152"/>
      <c r="DR250" s="152"/>
      <c r="DS250" s="152"/>
      <c r="DT250" s="152"/>
      <c r="DU250" s="152"/>
      <c r="DV250" s="152"/>
      <c r="DW250" s="152"/>
      <c r="DX250" s="152"/>
      <c r="DY250" s="152"/>
      <c r="DZ250" s="152"/>
      <c r="EA250" s="152"/>
      <c r="EB250" s="152"/>
      <c r="EC250" s="152"/>
      <c r="ED250" s="152"/>
      <c r="EE250" s="152"/>
      <c r="EF250" s="152"/>
      <c r="EG250" s="152"/>
      <c r="EH250" s="152"/>
      <c r="EI250" s="152"/>
      <c r="EJ250" s="152"/>
      <c r="EK250" s="152"/>
      <c r="EL250" s="152"/>
      <c r="EM250" s="152"/>
      <c r="EN250" s="152"/>
      <c r="EO250" s="152"/>
      <c r="EP250" s="152"/>
      <c r="EQ250" s="152"/>
      <c r="ER250" s="152"/>
      <c r="ES250" s="152"/>
      <c r="ET250" s="152"/>
      <c r="EU250" s="152"/>
      <c r="EV250" s="152"/>
      <c r="EW250" s="152"/>
      <c r="EX250" s="152"/>
      <c r="EY250" s="152"/>
      <c r="EZ250" s="152"/>
      <c r="FA250" s="152"/>
      <c r="FB250" s="152"/>
      <c r="FC250" s="152"/>
      <c r="FD250" s="152"/>
      <c r="FE250" s="152"/>
      <c r="FF250" s="152"/>
      <c r="FG250" s="152"/>
      <c r="FH250" s="152"/>
      <c r="FI250" s="152"/>
      <c r="FJ250" s="152"/>
      <c r="FK250" s="152"/>
      <c r="FL250" s="152"/>
      <c r="FM250" s="152"/>
      <c r="FN250" s="152"/>
      <c r="FO250" s="152"/>
      <c r="FP250" s="152"/>
      <c r="FQ250" s="152"/>
      <c r="FR250" s="152"/>
      <c r="FS250" s="152"/>
      <c r="FT250" s="152"/>
      <c r="FU250" s="152"/>
      <c r="FV250" s="152"/>
      <c r="FW250" s="152"/>
      <c r="FX250" s="152"/>
      <c r="FY250" s="152"/>
      <c r="FZ250" s="152"/>
      <c r="GA250" s="152"/>
      <c r="GB250" s="152"/>
      <c r="GC250" s="152"/>
      <c r="GD250" s="152"/>
      <c r="GE250" s="152"/>
      <c r="GF250" s="152"/>
      <c r="GG250" s="152"/>
      <c r="GH250" s="152"/>
      <c r="GI250" s="152"/>
      <c r="GJ250" s="152"/>
      <c r="GK250" s="152"/>
      <c r="GL250" s="152"/>
      <c r="GM250" s="152"/>
      <c r="GN250" s="152"/>
      <c r="GO250" s="152"/>
      <c r="GP250" s="152"/>
      <c r="GQ250" s="152"/>
      <c r="GR250" s="152"/>
      <c r="GS250" s="152"/>
      <c r="GT250" s="152"/>
      <c r="GU250" s="152"/>
      <c r="GV250" s="152"/>
      <c r="GW250" s="152"/>
      <c r="GX250" s="152"/>
      <c r="GY250" s="152"/>
      <c r="GZ250" s="152"/>
      <c r="HA250" s="152"/>
      <c r="HB250" s="152"/>
      <c r="HC250" s="152"/>
      <c r="HD250" s="152"/>
      <c r="HE250" s="152"/>
      <c r="HF250" s="152"/>
      <c r="HG250" s="152"/>
      <c r="HH250" s="152"/>
      <c r="HI250" s="152"/>
      <c r="HJ250" s="152"/>
      <c r="HK250" s="152"/>
      <c r="HL250" s="152"/>
      <c r="HM250" s="152"/>
      <c r="HN250" s="152"/>
      <c r="HO250" s="152"/>
      <c r="HP250" s="152"/>
      <c r="HQ250" s="152"/>
      <c r="HR250" s="152"/>
      <c r="HS250" s="152"/>
      <c r="HT250" s="152"/>
      <c r="HU250" s="152"/>
      <c r="HV250" s="152"/>
      <c r="HW250" s="152"/>
      <c r="HX250" s="152"/>
      <c r="HY250" s="152"/>
      <c r="HZ250" s="152"/>
      <c r="IA250" s="152"/>
      <c r="IB250" s="152"/>
      <c r="IC250" s="152"/>
      <c r="ID250" s="152"/>
      <c r="IE250" s="152"/>
      <c r="IF250" s="152"/>
      <c r="IG250" s="152"/>
      <c r="IH250" s="152"/>
      <c r="II250" s="152"/>
      <c r="IJ250" s="152"/>
      <c r="IK250" s="152"/>
      <c r="IL250" s="152"/>
      <c r="IM250" s="152"/>
      <c r="IN250" s="152"/>
      <c r="IO250" s="152"/>
      <c r="IP250" s="152"/>
      <c r="IQ250" s="152"/>
      <c r="IR250" s="152"/>
      <c r="IS250" s="152"/>
      <c r="IT250" s="152"/>
      <c r="IU250" s="152"/>
      <c r="IV250" s="152"/>
      <c r="IW250" s="152"/>
    </row>
    <row r="251" s="218" customFormat="true" ht="78.75" hidden="false" customHeight="true" outlineLevel="0" collapsed="false">
      <c r="A251" s="270" t="s">
        <v>266</v>
      </c>
      <c r="B251" s="270"/>
      <c r="C251" s="269" t="s">
        <v>265</v>
      </c>
      <c r="D251" s="269" t="s">
        <v>25</v>
      </c>
      <c r="E251" s="269" t="s">
        <v>25</v>
      </c>
      <c r="F251" s="269" t="s">
        <v>25</v>
      </c>
      <c r="G251" s="31" t="s">
        <v>25</v>
      </c>
      <c r="H251" s="31" t="s">
        <v>25</v>
      </c>
      <c r="I251" s="263" t="s">
        <v>25</v>
      </c>
      <c r="J251" s="159"/>
      <c r="K251" s="160"/>
      <c r="L251" s="161"/>
      <c r="M251" s="162"/>
      <c r="N251" s="154"/>
      <c r="O251" s="152"/>
      <c r="P251" s="152"/>
      <c r="Q251" s="152"/>
      <c r="R251" s="152"/>
      <c r="S251" s="152"/>
      <c r="T251" s="152"/>
      <c r="U251" s="152"/>
      <c r="V251" s="152"/>
      <c r="W251" s="152"/>
      <c r="X251" s="152"/>
      <c r="Y251" s="152"/>
      <c r="Z251" s="152"/>
      <c r="AA251" s="152"/>
      <c r="AB251" s="152"/>
      <c r="AC251" s="152"/>
      <c r="AD251" s="152"/>
      <c r="AE251" s="152"/>
      <c r="AF251" s="152"/>
      <c r="AG251" s="152"/>
      <c r="AH251" s="152"/>
      <c r="AI251" s="152"/>
      <c r="AJ251" s="152"/>
      <c r="AK251" s="152"/>
      <c r="AL251" s="152"/>
      <c r="AM251" s="152"/>
      <c r="AN251" s="152"/>
      <c r="AO251" s="152"/>
      <c r="AP251" s="152"/>
      <c r="AQ251" s="152"/>
      <c r="AR251" s="152"/>
      <c r="AS251" s="152"/>
      <c r="AT251" s="152"/>
      <c r="AU251" s="152"/>
      <c r="AV251" s="152"/>
      <c r="AW251" s="152"/>
      <c r="AX251" s="152"/>
      <c r="AY251" s="152"/>
      <c r="AZ251" s="152"/>
      <c r="BA251" s="152"/>
      <c r="BB251" s="152"/>
      <c r="BC251" s="152"/>
      <c r="BD251" s="152"/>
      <c r="BE251" s="152"/>
      <c r="BF251" s="152"/>
      <c r="BG251" s="152"/>
      <c r="BH251" s="152"/>
      <c r="BI251" s="152"/>
      <c r="BJ251" s="152"/>
      <c r="BK251" s="152"/>
      <c r="BL251" s="152"/>
      <c r="BM251" s="152"/>
      <c r="BN251" s="152"/>
      <c r="BO251" s="152"/>
      <c r="BP251" s="152"/>
      <c r="BQ251" s="152"/>
      <c r="BR251" s="152"/>
      <c r="BS251" s="152"/>
      <c r="BT251" s="152"/>
      <c r="BU251" s="152"/>
      <c r="BV251" s="152"/>
      <c r="BW251" s="152"/>
      <c r="BX251" s="152"/>
      <c r="BY251" s="152"/>
      <c r="BZ251" s="152"/>
      <c r="CA251" s="152"/>
      <c r="CB251" s="152"/>
      <c r="CC251" s="152"/>
      <c r="CD251" s="152"/>
      <c r="CE251" s="152"/>
      <c r="CF251" s="152"/>
      <c r="CG251" s="152"/>
      <c r="CH251" s="152"/>
      <c r="CI251" s="152"/>
      <c r="CJ251" s="152"/>
      <c r="CK251" s="152"/>
      <c r="CL251" s="152"/>
      <c r="CM251" s="152"/>
      <c r="CN251" s="152"/>
      <c r="CO251" s="152"/>
      <c r="CP251" s="152"/>
      <c r="CQ251" s="152"/>
      <c r="CR251" s="152"/>
      <c r="CS251" s="152"/>
      <c r="CT251" s="152"/>
      <c r="CU251" s="152"/>
      <c r="CV251" s="152"/>
      <c r="CW251" s="152"/>
      <c r="CX251" s="152"/>
      <c r="CY251" s="152"/>
      <c r="CZ251" s="152"/>
      <c r="DA251" s="152"/>
      <c r="DB251" s="152"/>
      <c r="DC251" s="152"/>
      <c r="DD251" s="152"/>
      <c r="DE251" s="152"/>
      <c r="DF251" s="152"/>
      <c r="DG251" s="152"/>
      <c r="DH251" s="152"/>
      <c r="DI251" s="152"/>
      <c r="DJ251" s="152"/>
      <c r="DK251" s="152"/>
      <c r="DL251" s="152"/>
      <c r="DM251" s="152"/>
      <c r="DN251" s="152"/>
      <c r="DO251" s="152"/>
      <c r="DP251" s="152"/>
      <c r="DQ251" s="152"/>
      <c r="DR251" s="152"/>
      <c r="DS251" s="152"/>
      <c r="DT251" s="152"/>
      <c r="DU251" s="152"/>
      <c r="DV251" s="152"/>
      <c r="DW251" s="152"/>
      <c r="DX251" s="152"/>
      <c r="DY251" s="152"/>
      <c r="DZ251" s="152"/>
      <c r="EA251" s="152"/>
      <c r="EB251" s="152"/>
      <c r="EC251" s="152"/>
      <c r="ED251" s="152"/>
      <c r="EE251" s="152"/>
      <c r="EF251" s="152"/>
      <c r="EG251" s="152"/>
      <c r="EH251" s="152"/>
      <c r="EI251" s="152"/>
      <c r="EJ251" s="152"/>
      <c r="EK251" s="152"/>
      <c r="EL251" s="152"/>
      <c r="EM251" s="152"/>
      <c r="EN251" s="152"/>
      <c r="EO251" s="152"/>
      <c r="EP251" s="152"/>
      <c r="EQ251" s="152"/>
      <c r="ER251" s="152"/>
      <c r="ES251" s="152"/>
      <c r="ET251" s="152"/>
      <c r="EU251" s="152"/>
      <c r="EV251" s="152"/>
      <c r="EW251" s="152"/>
      <c r="EX251" s="152"/>
      <c r="EY251" s="152"/>
      <c r="EZ251" s="152"/>
      <c r="FA251" s="152"/>
      <c r="FB251" s="152"/>
      <c r="FC251" s="152"/>
      <c r="FD251" s="152"/>
      <c r="FE251" s="152"/>
      <c r="FF251" s="152"/>
      <c r="FG251" s="152"/>
      <c r="FH251" s="152"/>
      <c r="FI251" s="152"/>
      <c r="FJ251" s="152"/>
      <c r="FK251" s="152"/>
      <c r="FL251" s="152"/>
      <c r="FM251" s="152"/>
      <c r="FN251" s="152"/>
      <c r="FO251" s="152"/>
      <c r="FP251" s="152"/>
      <c r="FQ251" s="152"/>
      <c r="FR251" s="152"/>
      <c r="FS251" s="152"/>
      <c r="FT251" s="152"/>
      <c r="FU251" s="152"/>
      <c r="FV251" s="152"/>
      <c r="FW251" s="152"/>
      <c r="FX251" s="152"/>
      <c r="FY251" s="152"/>
      <c r="FZ251" s="152"/>
      <c r="GA251" s="152"/>
      <c r="GB251" s="152"/>
      <c r="GC251" s="152"/>
      <c r="GD251" s="152"/>
      <c r="GE251" s="152"/>
      <c r="GF251" s="152"/>
      <c r="GG251" s="152"/>
      <c r="GH251" s="152"/>
      <c r="GI251" s="152"/>
      <c r="GJ251" s="152"/>
      <c r="GK251" s="152"/>
      <c r="GL251" s="152"/>
      <c r="GM251" s="152"/>
      <c r="GN251" s="152"/>
      <c r="GO251" s="152"/>
      <c r="GP251" s="152"/>
      <c r="GQ251" s="152"/>
      <c r="GR251" s="152"/>
      <c r="GS251" s="152"/>
      <c r="GT251" s="152"/>
      <c r="GU251" s="152"/>
      <c r="GV251" s="152"/>
      <c r="GW251" s="152"/>
      <c r="GX251" s="152"/>
      <c r="GY251" s="152"/>
      <c r="GZ251" s="152"/>
      <c r="HA251" s="152"/>
      <c r="HB251" s="152"/>
      <c r="HC251" s="152"/>
      <c r="HD251" s="152"/>
      <c r="HE251" s="152"/>
      <c r="HF251" s="152"/>
      <c r="HG251" s="152"/>
      <c r="HH251" s="152"/>
      <c r="HI251" s="152"/>
      <c r="HJ251" s="152"/>
      <c r="HK251" s="152"/>
      <c r="HL251" s="152"/>
      <c r="HM251" s="152"/>
      <c r="HN251" s="152"/>
      <c r="HO251" s="152"/>
      <c r="HP251" s="152"/>
      <c r="HQ251" s="152"/>
      <c r="HR251" s="152"/>
      <c r="HS251" s="152"/>
      <c r="HT251" s="152"/>
      <c r="HU251" s="152"/>
      <c r="HV251" s="152"/>
      <c r="HW251" s="152"/>
      <c r="HX251" s="152"/>
      <c r="HY251" s="152"/>
      <c r="HZ251" s="152"/>
      <c r="IA251" s="152"/>
      <c r="IB251" s="152"/>
      <c r="IC251" s="152"/>
      <c r="ID251" s="152"/>
      <c r="IE251" s="152"/>
      <c r="IF251" s="152"/>
      <c r="IG251" s="152"/>
      <c r="IH251" s="152"/>
      <c r="II251" s="152"/>
      <c r="IJ251" s="152"/>
      <c r="IK251" s="152"/>
      <c r="IL251" s="152"/>
      <c r="IM251" s="152"/>
      <c r="IN251" s="152"/>
      <c r="IO251" s="152"/>
      <c r="IP251" s="152"/>
      <c r="IQ251" s="152"/>
      <c r="IR251" s="152"/>
      <c r="IS251" s="152"/>
      <c r="IT251" s="152"/>
      <c r="IU251" s="152"/>
      <c r="IV251" s="152"/>
      <c r="IW251" s="152"/>
    </row>
    <row r="252" s="218" customFormat="true" ht="63" hidden="false" customHeight="false" outlineLevel="0" collapsed="false">
      <c r="A252" s="270" t="s">
        <v>267</v>
      </c>
      <c r="B252" s="270"/>
      <c r="C252" s="269" t="s">
        <v>265</v>
      </c>
      <c r="D252" s="269" t="s">
        <v>25</v>
      </c>
      <c r="E252" s="269" t="s">
        <v>25</v>
      </c>
      <c r="F252" s="269" t="s">
        <v>25</v>
      </c>
      <c r="G252" s="31" t="s">
        <v>25</v>
      </c>
      <c r="H252" s="31" t="s">
        <v>25</v>
      </c>
      <c r="I252" s="263" t="s">
        <v>25</v>
      </c>
      <c r="J252" s="159"/>
      <c r="K252" s="160"/>
      <c r="L252" s="161"/>
      <c r="M252" s="162"/>
      <c r="N252" s="154"/>
      <c r="O252" s="152"/>
      <c r="P252" s="152"/>
      <c r="Q252" s="152"/>
      <c r="R252" s="152"/>
      <c r="S252" s="152"/>
      <c r="T252" s="152"/>
      <c r="U252" s="152"/>
      <c r="V252" s="152"/>
      <c r="W252" s="152"/>
      <c r="X252" s="152"/>
      <c r="Y252" s="152"/>
      <c r="Z252" s="152"/>
      <c r="AA252" s="152"/>
      <c r="AB252" s="152"/>
      <c r="AC252" s="152"/>
      <c r="AD252" s="152"/>
      <c r="AE252" s="152"/>
      <c r="AF252" s="152"/>
      <c r="AG252" s="152"/>
      <c r="AH252" s="152"/>
      <c r="AI252" s="152"/>
      <c r="AJ252" s="152"/>
      <c r="AK252" s="152"/>
      <c r="AL252" s="152"/>
      <c r="AM252" s="152"/>
      <c r="AN252" s="152"/>
      <c r="AO252" s="152"/>
      <c r="AP252" s="152"/>
      <c r="AQ252" s="152"/>
      <c r="AR252" s="152"/>
      <c r="AS252" s="152"/>
      <c r="AT252" s="152"/>
      <c r="AU252" s="152"/>
      <c r="AV252" s="152"/>
      <c r="AW252" s="152"/>
      <c r="AX252" s="152"/>
      <c r="AY252" s="152"/>
      <c r="AZ252" s="152"/>
      <c r="BA252" s="152"/>
      <c r="BB252" s="152"/>
      <c r="BC252" s="152"/>
      <c r="BD252" s="152"/>
      <c r="BE252" s="152"/>
      <c r="BF252" s="152"/>
      <c r="BG252" s="152"/>
      <c r="BH252" s="152"/>
      <c r="BI252" s="152"/>
      <c r="BJ252" s="152"/>
      <c r="BK252" s="152"/>
      <c r="BL252" s="152"/>
      <c r="BM252" s="152"/>
      <c r="BN252" s="152"/>
      <c r="BO252" s="152"/>
      <c r="BP252" s="152"/>
      <c r="BQ252" s="152"/>
      <c r="BR252" s="152"/>
      <c r="BS252" s="152"/>
      <c r="BT252" s="152"/>
      <c r="BU252" s="152"/>
      <c r="BV252" s="152"/>
      <c r="BW252" s="152"/>
      <c r="BX252" s="152"/>
      <c r="BY252" s="152"/>
      <c r="BZ252" s="152"/>
      <c r="CA252" s="152"/>
      <c r="CB252" s="152"/>
      <c r="CC252" s="152"/>
      <c r="CD252" s="152"/>
      <c r="CE252" s="152"/>
      <c r="CF252" s="152"/>
      <c r="CG252" s="152"/>
      <c r="CH252" s="152"/>
      <c r="CI252" s="152"/>
      <c r="CJ252" s="152"/>
      <c r="CK252" s="152"/>
      <c r="CL252" s="152"/>
      <c r="CM252" s="152"/>
      <c r="CN252" s="152"/>
      <c r="CO252" s="152"/>
      <c r="CP252" s="152"/>
      <c r="CQ252" s="152"/>
      <c r="CR252" s="152"/>
      <c r="CS252" s="152"/>
      <c r="CT252" s="152"/>
      <c r="CU252" s="152"/>
      <c r="CV252" s="152"/>
      <c r="CW252" s="152"/>
      <c r="CX252" s="152"/>
      <c r="CY252" s="152"/>
      <c r="CZ252" s="152"/>
      <c r="DA252" s="152"/>
      <c r="DB252" s="152"/>
      <c r="DC252" s="152"/>
      <c r="DD252" s="152"/>
      <c r="DE252" s="152"/>
      <c r="DF252" s="152"/>
      <c r="DG252" s="152"/>
      <c r="DH252" s="152"/>
      <c r="DI252" s="152"/>
      <c r="DJ252" s="152"/>
      <c r="DK252" s="152"/>
      <c r="DL252" s="152"/>
      <c r="DM252" s="152"/>
      <c r="DN252" s="152"/>
      <c r="DO252" s="152"/>
      <c r="DP252" s="152"/>
      <c r="DQ252" s="152"/>
      <c r="DR252" s="152"/>
      <c r="DS252" s="152"/>
      <c r="DT252" s="152"/>
      <c r="DU252" s="152"/>
      <c r="DV252" s="152"/>
      <c r="DW252" s="152"/>
      <c r="DX252" s="152"/>
      <c r="DY252" s="152"/>
      <c r="DZ252" s="152"/>
      <c r="EA252" s="152"/>
      <c r="EB252" s="152"/>
      <c r="EC252" s="152"/>
      <c r="ED252" s="152"/>
      <c r="EE252" s="152"/>
      <c r="EF252" s="152"/>
      <c r="EG252" s="152"/>
      <c r="EH252" s="152"/>
      <c r="EI252" s="152"/>
      <c r="EJ252" s="152"/>
      <c r="EK252" s="152"/>
      <c r="EL252" s="152"/>
      <c r="EM252" s="152"/>
      <c r="EN252" s="152"/>
      <c r="EO252" s="152"/>
      <c r="EP252" s="152"/>
      <c r="EQ252" s="152"/>
      <c r="ER252" s="152"/>
      <c r="ES252" s="152"/>
      <c r="ET252" s="152"/>
      <c r="EU252" s="152"/>
      <c r="EV252" s="152"/>
      <c r="EW252" s="152"/>
      <c r="EX252" s="152"/>
      <c r="EY252" s="152"/>
      <c r="EZ252" s="152"/>
      <c r="FA252" s="152"/>
      <c r="FB252" s="152"/>
      <c r="FC252" s="152"/>
      <c r="FD252" s="152"/>
      <c r="FE252" s="152"/>
      <c r="FF252" s="152"/>
      <c r="FG252" s="152"/>
      <c r="FH252" s="152"/>
      <c r="FI252" s="152"/>
      <c r="FJ252" s="152"/>
      <c r="FK252" s="152"/>
      <c r="FL252" s="152"/>
      <c r="FM252" s="152"/>
      <c r="FN252" s="152"/>
      <c r="FO252" s="152"/>
      <c r="FP252" s="152"/>
      <c r="FQ252" s="152"/>
      <c r="FR252" s="152"/>
      <c r="FS252" s="152"/>
      <c r="FT252" s="152"/>
      <c r="FU252" s="152"/>
      <c r="FV252" s="152"/>
      <c r="FW252" s="152"/>
      <c r="FX252" s="152"/>
      <c r="FY252" s="152"/>
      <c r="FZ252" s="152"/>
      <c r="GA252" s="152"/>
      <c r="GB252" s="152"/>
      <c r="GC252" s="152"/>
      <c r="GD252" s="152"/>
      <c r="GE252" s="152"/>
      <c r="GF252" s="152"/>
      <c r="GG252" s="152"/>
      <c r="GH252" s="152"/>
      <c r="GI252" s="152"/>
      <c r="GJ252" s="152"/>
      <c r="GK252" s="152"/>
      <c r="GL252" s="152"/>
      <c r="GM252" s="152"/>
      <c r="GN252" s="152"/>
      <c r="GO252" s="152"/>
      <c r="GP252" s="152"/>
      <c r="GQ252" s="152"/>
      <c r="GR252" s="152"/>
      <c r="GS252" s="152"/>
      <c r="GT252" s="152"/>
      <c r="GU252" s="152"/>
      <c r="GV252" s="152"/>
      <c r="GW252" s="152"/>
      <c r="GX252" s="152"/>
      <c r="GY252" s="152"/>
      <c r="GZ252" s="152"/>
      <c r="HA252" s="152"/>
      <c r="HB252" s="152"/>
      <c r="HC252" s="152"/>
      <c r="HD252" s="152"/>
      <c r="HE252" s="152"/>
      <c r="HF252" s="152"/>
      <c r="HG252" s="152"/>
      <c r="HH252" s="152"/>
      <c r="HI252" s="152"/>
      <c r="HJ252" s="152"/>
      <c r="HK252" s="152"/>
      <c r="HL252" s="152"/>
      <c r="HM252" s="152"/>
      <c r="HN252" s="152"/>
      <c r="HO252" s="152"/>
      <c r="HP252" s="152"/>
      <c r="HQ252" s="152"/>
      <c r="HR252" s="152"/>
      <c r="HS252" s="152"/>
      <c r="HT252" s="152"/>
      <c r="HU252" s="152"/>
      <c r="HV252" s="152"/>
      <c r="HW252" s="152"/>
      <c r="HX252" s="152"/>
      <c r="HY252" s="152"/>
      <c r="HZ252" s="152"/>
      <c r="IA252" s="152"/>
      <c r="IB252" s="152"/>
      <c r="IC252" s="152"/>
      <c r="ID252" s="152"/>
      <c r="IE252" s="152"/>
      <c r="IF252" s="152"/>
      <c r="IG252" s="152"/>
      <c r="IH252" s="152"/>
      <c r="II252" s="152"/>
      <c r="IJ252" s="152"/>
      <c r="IK252" s="152"/>
      <c r="IL252" s="152"/>
      <c r="IM252" s="152"/>
      <c r="IN252" s="152"/>
      <c r="IO252" s="152"/>
      <c r="IP252" s="152"/>
      <c r="IQ252" s="152"/>
      <c r="IR252" s="152"/>
      <c r="IS252" s="152"/>
      <c r="IT252" s="152"/>
      <c r="IU252" s="152"/>
      <c r="IV252" s="152"/>
      <c r="IW252" s="152"/>
    </row>
    <row r="253" s="218" customFormat="true" ht="15" hidden="false" customHeight="true" outlineLevel="0" collapsed="false">
      <c r="A253" s="270" t="s">
        <v>268</v>
      </c>
      <c r="B253" s="270"/>
      <c r="C253" s="269" t="s">
        <v>269</v>
      </c>
      <c r="D253" s="256" t="s">
        <v>24</v>
      </c>
      <c r="E253" s="256"/>
      <c r="F253" s="259"/>
      <c r="G253" s="257" t="s">
        <v>26</v>
      </c>
      <c r="H253" s="257"/>
      <c r="I253" s="258"/>
      <c r="J253" s="155"/>
      <c r="K253" s="156" t="n">
        <f aca="false">K254+K255+K256+K257</f>
        <v>0</v>
      </c>
      <c r="L253" s="157" t="n">
        <f aca="false">L255+L256</f>
        <v>0</v>
      </c>
      <c r="M253" s="158"/>
      <c r="N253" s="39"/>
      <c r="O253" s="152"/>
      <c r="P253" s="152"/>
      <c r="Q253" s="152"/>
      <c r="R253" s="152"/>
      <c r="S253" s="152"/>
      <c r="T253" s="152"/>
      <c r="U253" s="152"/>
      <c r="V253" s="152"/>
      <c r="W253" s="152"/>
      <c r="X253" s="152"/>
      <c r="Y253" s="152"/>
      <c r="Z253" s="152"/>
      <c r="AA253" s="152"/>
      <c r="AB253" s="152"/>
      <c r="AC253" s="152"/>
      <c r="AD253" s="152"/>
      <c r="AE253" s="152"/>
      <c r="AF253" s="152"/>
      <c r="AG253" s="152"/>
      <c r="AH253" s="152"/>
      <c r="AI253" s="152"/>
      <c r="AJ253" s="152"/>
      <c r="AK253" s="152"/>
      <c r="AL253" s="152"/>
      <c r="AM253" s="152"/>
      <c r="AN253" s="152"/>
      <c r="AO253" s="152"/>
      <c r="AP253" s="152"/>
      <c r="AQ253" s="152"/>
      <c r="AR253" s="152"/>
      <c r="AS253" s="152"/>
      <c r="AT253" s="152"/>
      <c r="AU253" s="152"/>
      <c r="AV253" s="152"/>
      <c r="AW253" s="152"/>
      <c r="AX253" s="152"/>
      <c r="AY253" s="152"/>
      <c r="AZ253" s="152"/>
      <c r="BA253" s="152"/>
      <c r="BB253" s="152"/>
      <c r="BC253" s="152"/>
      <c r="BD253" s="152"/>
      <c r="BE253" s="152"/>
      <c r="BF253" s="152"/>
      <c r="BG253" s="152"/>
      <c r="BH253" s="152"/>
      <c r="BI253" s="152"/>
      <c r="BJ253" s="152"/>
      <c r="BK253" s="152"/>
      <c r="BL253" s="152"/>
      <c r="BM253" s="152"/>
      <c r="BN253" s="152"/>
      <c r="BO253" s="152"/>
      <c r="BP253" s="152"/>
      <c r="BQ253" s="152"/>
      <c r="BR253" s="152"/>
      <c r="BS253" s="152"/>
      <c r="BT253" s="152"/>
      <c r="BU253" s="152"/>
      <c r="BV253" s="152"/>
      <c r="BW253" s="152"/>
      <c r="BX253" s="152"/>
      <c r="BY253" s="152"/>
      <c r="BZ253" s="152"/>
      <c r="CA253" s="152"/>
      <c r="CB253" s="152"/>
      <c r="CC253" s="152"/>
      <c r="CD253" s="152"/>
      <c r="CE253" s="152"/>
      <c r="CF253" s="152"/>
      <c r="CG253" s="152"/>
      <c r="CH253" s="152"/>
      <c r="CI253" s="152"/>
      <c r="CJ253" s="152"/>
      <c r="CK253" s="152"/>
      <c r="CL253" s="152"/>
      <c r="CM253" s="152"/>
      <c r="CN253" s="152"/>
      <c r="CO253" s="152"/>
      <c r="CP253" s="152"/>
      <c r="CQ253" s="152"/>
      <c r="CR253" s="152"/>
      <c r="CS253" s="152"/>
      <c r="CT253" s="152"/>
      <c r="CU253" s="152"/>
      <c r="CV253" s="152"/>
      <c r="CW253" s="152"/>
      <c r="CX253" s="152"/>
      <c r="CY253" s="152"/>
      <c r="CZ253" s="152"/>
      <c r="DA253" s="152"/>
      <c r="DB253" s="152"/>
      <c r="DC253" s="152"/>
      <c r="DD253" s="152"/>
      <c r="DE253" s="152"/>
      <c r="DF253" s="152"/>
      <c r="DG253" s="152"/>
      <c r="DH253" s="152"/>
      <c r="DI253" s="152"/>
      <c r="DJ253" s="152"/>
      <c r="DK253" s="152"/>
      <c r="DL253" s="152"/>
      <c r="DM253" s="152"/>
      <c r="DN253" s="152"/>
      <c r="DO253" s="152"/>
      <c r="DP253" s="152"/>
      <c r="DQ253" s="152"/>
      <c r="DR253" s="152"/>
      <c r="DS253" s="152"/>
      <c r="DT253" s="152"/>
      <c r="DU253" s="152"/>
      <c r="DV253" s="152"/>
      <c r="DW253" s="152"/>
      <c r="DX253" s="152"/>
      <c r="DY253" s="152"/>
      <c r="DZ253" s="152"/>
      <c r="EA253" s="152"/>
      <c r="EB253" s="152"/>
      <c r="EC253" s="152"/>
      <c r="ED253" s="152"/>
      <c r="EE253" s="152"/>
      <c r="EF253" s="152"/>
      <c r="EG253" s="152"/>
      <c r="EH253" s="152"/>
      <c r="EI253" s="152"/>
      <c r="EJ253" s="152"/>
      <c r="EK253" s="152"/>
      <c r="EL253" s="152"/>
      <c r="EM253" s="152"/>
      <c r="EN253" s="152"/>
      <c r="EO253" s="152"/>
      <c r="EP253" s="152"/>
      <c r="EQ253" s="152"/>
      <c r="ER253" s="152"/>
      <c r="ES253" s="152"/>
      <c r="ET253" s="152"/>
      <c r="EU253" s="152"/>
      <c r="EV253" s="152"/>
      <c r="EW253" s="152"/>
      <c r="EX253" s="152"/>
      <c r="EY253" s="152"/>
      <c r="EZ253" s="152"/>
      <c r="FA253" s="152"/>
      <c r="FB253" s="152"/>
      <c r="FC253" s="152"/>
      <c r="FD253" s="152"/>
      <c r="FE253" s="152"/>
      <c r="FF253" s="152"/>
      <c r="FG253" s="152"/>
      <c r="FH253" s="152"/>
      <c r="FI253" s="152"/>
      <c r="FJ253" s="152"/>
      <c r="FK253" s="152"/>
      <c r="FL253" s="152"/>
      <c r="FM253" s="152"/>
      <c r="FN253" s="152"/>
      <c r="FO253" s="152"/>
      <c r="FP253" s="152"/>
      <c r="FQ253" s="152"/>
      <c r="FR253" s="152"/>
      <c r="FS253" s="152"/>
      <c r="FT253" s="152"/>
      <c r="FU253" s="152"/>
      <c r="FV253" s="152"/>
      <c r="FW253" s="152"/>
      <c r="FX253" s="152"/>
      <c r="FY253" s="152"/>
      <c r="FZ253" s="152"/>
      <c r="GA253" s="152"/>
      <c r="GB253" s="152"/>
      <c r="GC253" s="152"/>
      <c r="GD253" s="152"/>
      <c r="GE253" s="152"/>
      <c r="GF253" s="152"/>
      <c r="GG253" s="152"/>
      <c r="GH253" s="152"/>
      <c r="GI253" s="152"/>
      <c r="GJ253" s="152"/>
      <c r="GK253" s="152"/>
      <c r="GL253" s="152"/>
      <c r="GM253" s="152"/>
      <c r="GN253" s="152"/>
      <c r="GO253" s="152"/>
      <c r="GP253" s="152"/>
      <c r="GQ253" s="152"/>
      <c r="GR253" s="152"/>
      <c r="GS253" s="152"/>
      <c r="GT253" s="152"/>
      <c r="GU253" s="152"/>
      <c r="GV253" s="152"/>
      <c r="GW253" s="152"/>
      <c r="GX253" s="152"/>
      <c r="GY253" s="152"/>
      <c r="GZ253" s="152"/>
      <c r="HA253" s="152"/>
      <c r="HB253" s="152"/>
      <c r="HC253" s="152"/>
      <c r="HD253" s="152"/>
      <c r="HE253" s="152"/>
      <c r="HF253" s="152"/>
      <c r="HG253" s="152"/>
      <c r="HH253" s="152"/>
      <c r="HI253" s="152"/>
      <c r="HJ253" s="152"/>
      <c r="HK253" s="152"/>
      <c r="HL253" s="152"/>
      <c r="HM253" s="152"/>
      <c r="HN253" s="152"/>
      <c r="HO253" s="152"/>
      <c r="HP253" s="152"/>
      <c r="HQ253" s="152"/>
      <c r="HR253" s="152"/>
      <c r="HS253" s="152"/>
      <c r="HT253" s="152"/>
      <c r="HU253" s="152"/>
      <c r="HV253" s="152"/>
      <c r="HW253" s="152"/>
      <c r="HX253" s="152"/>
      <c r="HY253" s="152"/>
      <c r="HZ253" s="152"/>
      <c r="IA253" s="152"/>
      <c r="IB253" s="152"/>
      <c r="IC253" s="152"/>
      <c r="ID253" s="152"/>
      <c r="IE253" s="152"/>
      <c r="IF253" s="152"/>
      <c r="IG253" s="152"/>
      <c r="IH253" s="152"/>
      <c r="II253" s="152"/>
      <c r="IJ253" s="152"/>
      <c r="IK253" s="152"/>
      <c r="IL253" s="152"/>
      <c r="IM253" s="152"/>
      <c r="IN253" s="152"/>
      <c r="IO253" s="152"/>
      <c r="IP253" s="152"/>
      <c r="IQ253" s="152"/>
      <c r="IR253" s="152"/>
      <c r="IS253" s="152"/>
      <c r="IT253" s="152"/>
      <c r="IU253" s="152"/>
      <c r="IV253" s="152"/>
      <c r="IW253" s="152"/>
    </row>
    <row r="254" s="218" customFormat="true" ht="15" hidden="false" customHeight="true" outlineLevel="0" collapsed="false">
      <c r="A254" s="270"/>
      <c r="B254" s="270"/>
      <c r="C254" s="269"/>
      <c r="D254" s="256"/>
      <c r="E254" s="256"/>
      <c r="F254" s="259"/>
      <c r="G254" s="257" t="s">
        <v>27</v>
      </c>
      <c r="H254" s="257"/>
      <c r="I254" s="258"/>
      <c r="J254" s="155"/>
      <c r="K254" s="156"/>
      <c r="L254" s="157"/>
      <c r="M254" s="158"/>
      <c r="N254" s="39"/>
      <c r="O254" s="152"/>
      <c r="P254" s="152"/>
      <c r="Q254" s="152"/>
      <c r="R254" s="152"/>
      <c r="S254" s="152"/>
      <c r="T254" s="152"/>
      <c r="U254" s="152"/>
      <c r="V254" s="152"/>
      <c r="W254" s="152"/>
      <c r="X254" s="152"/>
      <c r="Y254" s="152"/>
      <c r="Z254" s="152"/>
      <c r="AA254" s="152"/>
      <c r="AB254" s="152"/>
      <c r="AC254" s="152"/>
      <c r="AD254" s="152"/>
      <c r="AE254" s="152"/>
      <c r="AF254" s="152"/>
      <c r="AG254" s="152"/>
      <c r="AH254" s="152"/>
      <c r="AI254" s="152"/>
      <c r="AJ254" s="152"/>
      <c r="AK254" s="152"/>
      <c r="AL254" s="152"/>
      <c r="AM254" s="152"/>
      <c r="AN254" s="152"/>
      <c r="AO254" s="152"/>
      <c r="AP254" s="152"/>
      <c r="AQ254" s="152"/>
      <c r="AR254" s="152"/>
      <c r="AS254" s="152"/>
      <c r="AT254" s="152"/>
      <c r="AU254" s="152"/>
      <c r="AV254" s="152"/>
      <c r="AW254" s="152"/>
      <c r="AX254" s="152"/>
      <c r="AY254" s="152"/>
      <c r="AZ254" s="152"/>
      <c r="BA254" s="152"/>
      <c r="BB254" s="152"/>
      <c r="BC254" s="152"/>
      <c r="BD254" s="152"/>
      <c r="BE254" s="152"/>
      <c r="BF254" s="152"/>
      <c r="BG254" s="152"/>
      <c r="BH254" s="152"/>
      <c r="BI254" s="152"/>
      <c r="BJ254" s="152"/>
      <c r="BK254" s="152"/>
      <c r="BL254" s="152"/>
      <c r="BM254" s="152"/>
      <c r="BN254" s="152"/>
      <c r="BO254" s="152"/>
      <c r="BP254" s="152"/>
      <c r="BQ254" s="152"/>
      <c r="BR254" s="152"/>
      <c r="BS254" s="152"/>
      <c r="BT254" s="152"/>
      <c r="BU254" s="152"/>
      <c r="BV254" s="152"/>
      <c r="BW254" s="152"/>
      <c r="BX254" s="152"/>
      <c r="BY254" s="152"/>
      <c r="BZ254" s="152"/>
      <c r="CA254" s="152"/>
      <c r="CB254" s="152"/>
      <c r="CC254" s="152"/>
      <c r="CD254" s="152"/>
      <c r="CE254" s="152"/>
      <c r="CF254" s="152"/>
      <c r="CG254" s="152"/>
      <c r="CH254" s="152"/>
      <c r="CI254" s="152"/>
      <c r="CJ254" s="152"/>
      <c r="CK254" s="152"/>
      <c r="CL254" s="152"/>
      <c r="CM254" s="152"/>
      <c r="CN254" s="152"/>
      <c r="CO254" s="152"/>
      <c r="CP254" s="152"/>
      <c r="CQ254" s="152"/>
      <c r="CR254" s="152"/>
      <c r="CS254" s="152"/>
      <c r="CT254" s="152"/>
      <c r="CU254" s="152"/>
      <c r="CV254" s="152"/>
      <c r="CW254" s="152"/>
      <c r="CX254" s="152"/>
      <c r="CY254" s="152"/>
      <c r="CZ254" s="152"/>
      <c r="DA254" s="152"/>
      <c r="DB254" s="152"/>
      <c r="DC254" s="152"/>
      <c r="DD254" s="152"/>
      <c r="DE254" s="152"/>
      <c r="DF254" s="152"/>
      <c r="DG254" s="152"/>
      <c r="DH254" s="152"/>
      <c r="DI254" s="152"/>
      <c r="DJ254" s="152"/>
      <c r="DK254" s="152"/>
      <c r="DL254" s="152"/>
      <c r="DM254" s="152"/>
      <c r="DN254" s="152"/>
      <c r="DO254" s="152"/>
      <c r="DP254" s="152"/>
      <c r="DQ254" s="152"/>
      <c r="DR254" s="152"/>
      <c r="DS254" s="152"/>
      <c r="DT254" s="152"/>
      <c r="DU254" s="152"/>
      <c r="DV254" s="152"/>
      <c r="DW254" s="152"/>
      <c r="DX254" s="152"/>
      <c r="DY254" s="152"/>
      <c r="DZ254" s="152"/>
      <c r="EA254" s="152"/>
      <c r="EB254" s="152"/>
      <c r="EC254" s="152"/>
      <c r="ED254" s="152"/>
      <c r="EE254" s="152"/>
      <c r="EF254" s="152"/>
      <c r="EG254" s="152"/>
      <c r="EH254" s="152"/>
      <c r="EI254" s="152"/>
      <c r="EJ254" s="152"/>
      <c r="EK254" s="152"/>
      <c r="EL254" s="152"/>
      <c r="EM254" s="152"/>
      <c r="EN254" s="152"/>
      <c r="EO254" s="152"/>
      <c r="EP254" s="152"/>
      <c r="EQ254" s="152"/>
      <c r="ER254" s="152"/>
      <c r="ES254" s="152"/>
      <c r="ET254" s="152"/>
      <c r="EU254" s="152"/>
      <c r="EV254" s="152"/>
      <c r="EW254" s="152"/>
      <c r="EX254" s="152"/>
      <c r="EY254" s="152"/>
      <c r="EZ254" s="152"/>
      <c r="FA254" s="152"/>
      <c r="FB254" s="152"/>
      <c r="FC254" s="152"/>
      <c r="FD254" s="152"/>
      <c r="FE254" s="152"/>
      <c r="FF254" s="152"/>
      <c r="FG254" s="152"/>
      <c r="FH254" s="152"/>
      <c r="FI254" s="152"/>
      <c r="FJ254" s="152"/>
      <c r="FK254" s="152"/>
      <c r="FL254" s="152"/>
      <c r="FM254" s="152"/>
      <c r="FN254" s="152"/>
      <c r="FO254" s="152"/>
      <c r="FP254" s="152"/>
      <c r="FQ254" s="152"/>
      <c r="FR254" s="152"/>
      <c r="FS254" s="152"/>
      <c r="FT254" s="152"/>
      <c r="FU254" s="152"/>
      <c r="FV254" s="152"/>
      <c r="FW254" s="152"/>
      <c r="FX254" s="152"/>
      <c r="FY254" s="152"/>
      <c r="FZ254" s="152"/>
      <c r="GA254" s="152"/>
      <c r="GB254" s="152"/>
      <c r="GC254" s="152"/>
      <c r="GD254" s="152"/>
      <c r="GE254" s="152"/>
      <c r="GF254" s="152"/>
      <c r="GG254" s="152"/>
      <c r="GH254" s="152"/>
      <c r="GI254" s="152"/>
      <c r="GJ254" s="152"/>
      <c r="GK254" s="152"/>
      <c r="GL254" s="152"/>
      <c r="GM254" s="152"/>
      <c r="GN254" s="152"/>
      <c r="GO254" s="152"/>
      <c r="GP254" s="152"/>
      <c r="GQ254" s="152"/>
      <c r="GR254" s="152"/>
      <c r="GS254" s="152"/>
      <c r="GT254" s="152"/>
      <c r="GU254" s="152"/>
      <c r="GV254" s="152"/>
      <c r="GW254" s="152"/>
      <c r="GX254" s="152"/>
      <c r="GY254" s="152"/>
      <c r="GZ254" s="152"/>
      <c r="HA254" s="152"/>
      <c r="HB254" s="152"/>
      <c r="HC254" s="152"/>
      <c r="HD254" s="152"/>
      <c r="HE254" s="152"/>
      <c r="HF254" s="152"/>
      <c r="HG254" s="152"/>
      <c r="HH254" s="152"/>
      <c r="HI254" s="152"/>
      <c r="HJ254" s="152"/>
      <c r="HK254" s="152"/>
      <c r="HL254" s="152"/>
      <c r="HM254" s="152"/>
      <c r="HN254" s="152"/>
      <c r="HO254" s="152"/>
      <c r="HP254" s="152"/>
      <c r="HQ254" s="152"/>
      <c r="HR254" s="152"/>
      <c r="HS254" s="152"/>
      <c r="HT254" s="152"/>
      <c r="HU254" s="152"/>
      <c r="HV254" s="152"/>
      <c r="HW254" s="152"/>
      <c r="HX254" s="152"/>
      <c r="HY254" s="152"/>
      <c r="HZ254" s="152"/>
      <c r="IA254" s="152"/>
      <c r="IB254" s="152"/>
      <c r="IC254" s="152"/>
      <c r="ID254" s="152"/>
      <c r="IE254" s="152"/>
      <c r="IF254" s="152"/>
      <c r="IG254" s="152"/>
      <c r="IH254" s="152"/>
      <c r="II254" s="152"/>
      <c r="IJ254" s="152"/>
      <c r="IK254" s="152"/>
      <c r="IL254" s="152"/>
      <c r="IM254" s="152"/>
      <c r="IN254" s="152"/>
      <c r="IO254" s="152"/>
      <c r="IP254" s="152"/>
      <c r="IQ254" s="152"/>
      <c r="IR254" s="152"/>
      <c r="IS254" s="152"/>
      <c r="IT254" s="152"/>
      <c r="IU254" s="152"/>
      <c r="IV254" s="152"/>
      <c r="IW254" s="152"/>
    </row>
    <row r="255" s="218" customFormat="true" ht="15.75" hidden="false" customHeight="false" outlineLevel="0" collapsed="false">
      <c r="A255" s="270"/>
      <c r="B255" s="270"/>
      <c r="C255" s="269"/>
      <c r="D255" s="256" t="s">
        <v>28</v>
      </c>
      <c r="E255" s="256"/>
      <c r="F255" s="259"/>
      <c r="G255" s="257" t="s">
        <v>29</v>
      </c>
      <c r="H255" s="257"/>
      <c r="I255" s="258"/>
      <c r="J255" s="155"/>
      <c r="K255" s="156"/>
      <c r="L255" s="157" t="n">
        <v>0</v>
      </c>
      <c r="M255" s="158"/>
      <c r="N255" s="39"/>
      <c r="O255" s="152"/>
      <c r="P255" s="152"/>
      <c r="Q255" s="152"/>
      <c r="R255" s="152"/>
      <c r="S255" s="152"/>
      <c r="T255" s="152"/>
      <c r="U255" s="152"/>
      <c r="V255" s="152"/>
      <c r="W255" s="152"/>
      <c r="X255" s="152"/>
      <c r="Y255" s="152"/>
      <c r="Z255" s="152"/>
      <c r="AA255" s="152"/>
      <c r="AB255" s="152"/>
      <c r="AC255" s="152"/>
      <c r="AD255" s="152"/>
      <c r="AE255" s="152"/>
      <c r="AF255" s="152"/>
      <c r="AG255" s="152"/>
      <c r="AH255" s="152"/>
      <c r="AI255" s="152"/>
      <c r="AJ255" s="152"/>
      <c r="AK255" s="152"/>
      <c r="AL255" s="152"/>
      <c r="AM255" s="152"/>
      <c r="AN255" s="152"/>
      <c r="AO255" s="152"/>
      <c r="AP255" s="152"/>
      <c r="AQ255" s="152"/>
      <c r="AR255" s="152"/>
      <c r="AS255" s="152"/>
      <c r="AT255" s="152"/>
      <c r="AU255" s="152"/>
      <c r="AV255" s="152"/>
      <c r="AW255" s="152"/>
      <c r="AX255" s="152"/>
      <c r="AY255" s="152"/>
      <c r="AZ255" s="152"/>
      <c r="BA255" s="152"/>
      <c r="BB255" s="152"/>
      <c r="BC255" s="152"/>
      <c r="BD255" s="152"/>
      <c r="BE255" s="152"/>
      <c r="BF255" s="152"/>
      <c r="BG255" s="152"/>
      <c r="BH255" s="152"/>
      <c r="BI255" s="152"/>
      <c r="BJ255" s="152"/>
      <c r="BK255" s="152"/>
      <c r="BL255" s="152"/>
      <c r="BM255" s="152"/>
      <c r="BN255" s="152"/>
      <c r="BO255" s="152"/>
      <c r="BP255" s="152"/>
      <c r="BQ255" s="152"/>
      <c r="BR255" s="152"/>
      <c r="BS255" s="152"/>
      <c r="BT255" s="152"/>
      <c r="BU255" s="152"/>
      <c r="BV255" s="152"/>
      <c r="BW255" s="152"/>
      <c r="BX255" s="152"/>
      <c r="BY255" s="152"/>
      <c r="BZ255" s="152"/>
      <c r="CA255" s="152"/>
      <c r="CB255" s="152"/>
      <c r="CC255" s="152"/>
      <c r="CD255" s="152"/>
      <c r="CE255" s="152"/>
      <c r="CF255" s="152"/>
      <c r="CG255" s="152"/>
      <c r="CH255" s="152"/>
      <c r="CI255" s="152"/>
      <c r="CJ255" s="152"/>
      <c r="CK255" s="152"/>
      <c r="CL255" s="152"/>
      <c r="CM255" s="152"/>
      <c r="CN255" s="152"/>
      <c r="CO255" s="152"/>
      <c r="CP255" s="152"/>
      <c r="CQ255" s="152"/>
      <c r="CR255" s="152"/>
      <c r="CS255" s="152"/>
      <c r="CT255" s="152"/>
      <c r="CU255" s="152"/>
      <c r="CV255" s="152"/>
      <c r="CW255" s="152"/>
      <c r="CX255" s="152"/>
      <c r="CY255" s="152"/>
      <c r="CZ255" s="152"/>
      <c r="DA255" s="152"/>
      <c r="DB255" s="152"/>
      <c r="DC255" s="152"/>
      <c r="DD255" s="152"/>
      <c r="DE255" s="152"/>
      <c r="DF255" s="152"/>
      <c r="DG255" s="152"/>
      <c r="DH255" s="152"/>
      <c r="DI255" s="152"/>
      <c r="DJ255" s="152"/>
      <c r="DK255" s="152"/>
      <c r="DL255" s="152"/>
      <c r="DM255" s="152"/>
      <c r="DN255" s="152"/>
      <c r="DO255" s="152"/>
      <c r="DP255" s="152"/>
      <c r="DQ255" s="152"/>
      <c r="DR255" s="152"/>
      <c r="DS255" s="152"/>
      <c r="DT255" s="152"/>
      <c r="DU255" s="152"/>
      <c r="DV255" s="152"/>
      <c r="DW255" s="152"/>
      <c r="DX255" s="152"/>
      <c r="DY255" s="152"/>
      <c r="DZ255" s="152"/>
      <c r="EA255" s="152"/>
      <c r="EB255" s="152"/>
      <c r="EC255" s="152"/>
      <c r="ED255" s="152"/>
      <c r="EE255" s="152"/>
      <c r="EF255" s="152"/>
      <c r="EG255" s="152"/>
      <c r="EH255" s="152"/>
      <c r="EI255" s="152"/>
      <c r="EJ255" s="152"/>
      <c r="EK255" s="152"/>
      <c r="EL255" s="152"/>
      <c r="EM255" s="152"/>
      <c r="EN255" s="152"/>
      <c r="EO255" s="152"/>
      <c r="EP255" s="152"/>
      <c r="EQ255" s="152"/>
      <c r="ER255" s="152"/>
      <c r="ES255" s="152"/>
      <c r="ET255" s="152"/>
      <c r="EU255" s="152"/>
      <c r="EV255" s="152"/>
      <c r="EW255" s="152"/>
      <c r="EX255" s="152"/>
      <c r="EY255" s="152"/>
      <c r="EZ255" s="152"/>
      <c r="FA255" s="152"/>
      <c r="FB255" s="152"/>
      <c r="FC255" s="152"/>
      <c r="FD255" s="152"/>
      <c r="FE255" s="152"/>
      <c r="FF255" s="152"/>
      <c r="FG255" s="152"/>
      <c r="FH255" s="152"/>
      <c r="FI255" s="152"/>
      <c r="FJ255" s="152"/>
      <c r="FK255" s="152"/>
      <c r="FL255" s="152"/>
      <c r="FM255" s="152"/>
      <c r="FN255" s="152"/>
      <c r="FO255" s="152"/>
      <c r="FP255" s="152"/>
      <c r="FQ255" s="152"/>
      <c r="FR255" s="152"/>
      <c r="FS255" s="152"/>
      <c r="FT255" s="152"/>
      <c r="FU255" s="152"/>
      <c r="FV255" s="152"/>
      <c r="FW255" s="152"/>
      <c r="FX255" s="152"/>
      <c r="FY255" s="152"/>
      <c r="FZ255" s="152"/>
      <c r="GA255" s="152"/>
      <c r="GB255" s="152"/>
      <c r="GC255" s="152"/>
      <c r="GD255" s="152"/>
      <c r="GE255" s="152"/>
      <c r="GF255" s="152"/>
      <c r="GG255" s="152"/>
      <c r="GH255" s="152"/>
      <c r="GI255" s="152"/>
      <c r="GJ255" s="152"/>
      <c r="GK255" s="152"/>
      <c r="GL255" s="152"/>
      <c r="GM255" s="152"/>
      <c r="GN255" s="152"/>
      <c r="GO255" s="152"/>
      <c r="GP255" s="152"/>
      <c r="GQ255" s="152"/>
      <c r="GR255" s="152"/>
      <c r="GS255" s="152"/>
      <c r="GT255" s="152"/>
      <c r="GU255" s="152"/>
      <c r="GV255" s="152"/>
      <c r="GW255" s="152"/>
      <c r="GX255" s="152"/>
      <c r="GY255" s="152"/>
      <c r="GZ255" s="152"/>
      <c r="HA255" s="152"/>
      <c r="HB255" s="152"/>
      <c r="HC255" s="152"/>
      <c r="HD255" s="152"/>
      <c r="HE255" s="152"/>
      <c r="HF255" s="152"/>
      <c r="HG255" s="152"/>
      <c r="HH255" s="152"/>
      <c r="HI255" s="152"/>
      <c r="HJ255" s="152"/>
      <c r="HK255" s="152"/>
      <c r="HL255" s="152"/>
      <c r="HM255" s="152"/>
      <c r="HN255" s="152"/>
      <c r="HO255" s="152"/>
      <c r="HP255" s="152"/>
      <c r="HQ255" s="152"/>
      <c r="HR255" s="152"/>
      <c r="HS255" s="152"/>
      <c r="HT255" s="152"/>
      <c r="HU255" s="152"/>
      <c r="HV255" s="152"/>
      <c r="HW255" s="152"/>
      <c r="HX255" s="152"/>
      <c r="HY255" s="152"/>
      <c r="HZ255" s="152"/>
      <c r="IA255" s="152"/>
      <c r="IB255" s="152"/>
      <c r="IC255" s="152"/>
      <c r="ID255" s="152"/>
      <c r="IE255" s="152"/>
      <c r="IF255" s="152"/>
      <c r="IG255" s="152"/>
      <c r="IH255" s="152"/>
      <c r="II255" s="152"/>
      <c r="IJ255" s="152"/>
      <c r="IK255" s="152"/>
      <c r="IL255" s="152"/>
      <c r="IM255" s="152"/>
      <c r="IN255" s="152"/>
      <c r="IO255" s="152"/>
      <c r="IP255" s="152"/>
      <c r="IQ255" s="152"/>
      <c r="IR255" s="152"/>
      <c r="IS255" s="152"/>
      <c r="IT255" s="152"/>
      <c r="IU255" s="152"/>
      <c r="IV255" s="152"/>
      <c r="IW255" s="152"/>
    </row>
    <row r="256" s="218" customFormat="true" ht="15" hidden="false" customHeight="true" outlineLevel="0" collapsed="false">
      <c r="A256" s="270"/>
      <c r="B256" s="270"/>
      <c r="C256" s="269"/>
      <c r="D256" s="256" t="s">
        <v>30</v>
      </c>
      <c r="E256" s="256"/>
      <c r="F256" s="259"/>
      <c r="G256" s="257" t="s">
        <v>30</v>
      </c>
      <c r="H256" s="257"/>
      <c r="I256" s="258"/>
      <c r="J256" s="155" t="n">
        <v>0</v>
      </c>
      <c r="K256" s="156"/>
      <c r="L256" s="157" t="n">
        <v>0</v>
      </c>
      <c r="M256" s="158"/>
      <c r="N256" s="154"/>
      <c r="O256" s="152"/>
      <c r="P256" s="152"/>
      <c r="Q256" s="152"/>
      <c r="R256" s="152"/>
      <c r="S256" s="152"/>
      <c r="T256" s="152"/>
      <c r="U256" s="152"/>
      <c r="V256" s="152"/>
      <c r="W256" s="152"/>
      <c r="X256" s="152"/>
      <c r="Y256" s="152"/>
      <c r="Z256" s="152"/>
      <c r="AA256" s="152"/>
      <c r="AB256" s="152"/>
      <c r="AC256" s="152"/>
      <c r="AD256" s="152"/>
      <c r="AE256" s="152"/>
      <c r="AF256" s="152"/>
      <c r="AG256" s="152"/>
      <c r="AH256" s="152"/>
      <c r="AI256" s="152"/>
      <c r="AJ256" s="152"/>
      <c r="AK256" s="152"/>
      <c r="AL256" s="152"/>
      <c r="AM256" s="152"/>
      <c r="AN256" s="152"/>
      <c r="AO256" s="152"/>
      <c r="AP256" s="152"/>
      <c r="AQ256" s="152"/>
      <c r="AR256" s="152"/>
      <c r="AS256" s="152"/>
      <c r="AT256" s="152"/>
      <c r="AU256" s="152"/>
      <c r="AV256" s="152"/>
      <c r="AW256" s="152"/>
      <c r="AX256" s="152"/>
      <c r="AY256" s="152"/>
      <c r="AZ256" s="152"/>
      <c r="BA256" s="152"/>
      <c r="BB256" s="152"/>
      <c r="BC256" s="152"/>
      <c r="BD256" s="152"/>
      <c r="BE256" s="152"/>
      <c r="BF256" s="152"/>
      <c r="BG256" s="152"/>
      <c r="BH256" s="152"/>
      <c r="BI256" s="152"/>
      <c r="BJ256" s="152"/>
      <c r="BK256" s="152"/>
      <c r="BL256" s="152"/>
      <c r="BM256" s="152"/>
      <c r="BN256" s="152"/>
      <c r="BO256" s="152"/>
      <c r="BP256" s="152"/>
      <c r="BQ256" s="152"/>
      <c r="BR256" s="152"/>
      <c r="BS256" s="152"/>
      <c r="BT256" s="152"/>
      <c r="BU256" s="152"/>
      <c r="BV256" s="152"/>
      <c r="BW256" s="152"/>
      <c r="BX256" s="152"/>
      <c r="BY256" s="152"/>
      <c r="BZ256" s="152"/>
      <c r="CA256" s="152"/>
      <c r="CB256" s="152"/>
      <c r="CC256" s="152"/>
      <c r="CD256" s="152"/>
      <c r="CE256" s="152"/>
      <c r="CF256" s="152"/>
      <c r="CG256" s="152"/>
      <c r="CH256" s="152"/>
      <c r="CI256" s="152"/>
      <c r="CJ256" s="152"/>
      <c r="CK256" s="152"/>
      <c r="CL256" s="152"/>
      <c r="CM256" s="152"/>
      <c r="CN256" s="152"/>
      <c r="CO256" s="152"/>
      <c r="CP256" s="152"/>
      <c r="CQ256" s="152"/>
      <c r="CR256" s="152"/>
      <c r="CS256" s="152"/>
      <c r="CT256" s="152"/>
      <c r="CU256" s="152"/>
      <c r="CV256" s="152"/>
      <c r="CW256" s="152"/>
      <c r="CX256" s="152"/>
      <c r="CY256" s="152"/>
      <c r="CZ256" s="152"/>
      <c r="DA256" s="152"/>
      <c r="DB256" s="152"/>
      <c r="DC256" s="152"/>
      <c r="DD256" s="152"/>
      <c r="DE256" s="152"/>
      <c r="DF256" s="152"/>
      <c r="DG256" s="152"/>
      <c r="DH256" s="152"/>
      <c r="DI256" s="152"/>
      <c r="DJ256" s="152"/>
      <c r="DK256" s="152"/>
      <c r="DL256" s="152"/>
      <c r="DM256" s="152"/>
      <c r="DN256" s="152"/>
      <c r="DO256" s="152"/>
      <c r="DP256" s="152"/>
      <c r="DQ256" s="152"/>
      <c r="DR256" s="152"/>
      <c r="DS256" s="152"/>
      <c r="DT256" s="152"/>
      <c r="DU256" s="152"/>
      <c r="DV256" s="152"/>
      <c r="DW256" s="152"/>
      <c r="DX256" s="152"/>
      <c r="DY256" s="152"/>
      <c r="DZ256" s="152"/>
      <c r="EA256" s="152"/>
      <c r="EB256" s="152"/>
      <c r="EC256" s="152"/>
      <c r="ED256" s="152"/>
      <c r="EE256" s="152"/>
      <c r="EF256" s="152"/>
      <c r="EG256" s="152"/>
      <c r="EH256" s="152"/>
      <c r="EI256" s="152"/>
      <c r="EJ256" s="152"/>
      <c r="EK256" s="152"/>
      <c r="EL256" s="152"/>
      <c r="EM256" s="152"/>
      <c r="EN256" s="152"/>
      <c r="EO256" s="152"/>
      <c r="EP256" s="152"/>
      <c r="EQ256" s="152"/>
      <c r="ER256" s="152"/>
      <c r="ES256" s="152"/>
      <c r="ET256" s="152"/>
      <c r="EU256" s="152"/>
      <c r="EV256" s="152"/>
      <c r="EW256" s="152"/>
      <c r="EX256" s="152"/>
      <c r="EY256" s="152"/>
      <c r="EZ256" s="152"/>
      <c r="FA256" s="152"/>
      <c r="FB256" s="152"/>
      <c r="FC256" s="152"/>
      <c r="FD256" s="152"/>
      <c r="FE256" s="152"/>
      <c r="FF256" s="152"/>
      <c r="FG256" s="152"/>
      <c r="FH256" s="152"/>
      <c r="FI256" s="152"/>
      <c r="FJ256" s="152"/>
      <c r="FK256" s="152"/>
      <c r="FL256" s="152"/>
      <c r="FM256" s="152"/>
      <c r="FN256" s="152"/>
      <c r="FO256" s="152"/>
      <c r="FP256" s="152"/>
      <c r="FQ256" s="152"/>
      <c r="FR256" s="152"/>
      <c r="FS256" s="152"/>
      <c r="FT256" s="152"/>
      <c r="FU256" s="152"/>
      <c r="FV256" s="152"/>
      <c r="FW256" s="152"/>
      <c r="FX256" s="152"/>
      <c r="FY256" s="152"/>
      <c r="FZ256" s="152"/>
      <c r="GA256" s="152"/>
      <c r="GB256" s="152"/>
      <c r="GC256" s="152"/>
      <c r="GD256" s="152"/>
      <c r="GE256" s="152"/>
      <c r="GF256" s="152"/>
      <c r="GG256" s="152"/>
      <c r="GH256" s="152"/>
      <c r="GI256" s="152"/>
      <c r="GJ256" s="152"/>
      <c r="GK256" s="152"/>
      <c r="GL256" s="152"/>
      <c r="GM256" s="152"/>
      <c r="GN256" s="152"/>
      <c r="GO256" s="152"/>
      <c r="GP256" s="152"/>
      <c r="GQ256" s="152"/>
      <c r="GR256" s="152"/>
      <c r="GS256" s="152"/>
      <c r="GT256" s="152"/>
      <c r="GU256" s="152"/>
      <c r="GV256" s="152"/>
      <c r="GW256" s="152"/>
      <c r="GX256" s="152"/>
      <c r="GY256" s="152"/>
      <c r="GZ256" s="152"/>
      <c r="HA256" s="152"/>
      <c r="HB256" s="152"/>
      <c r="HC256" s="152"/>
      <c r="HD256" s="152"/>
      <c r="HE256" s="152"/>
      <c r="HF256" s="152"/>
      <c r="HG256" s="152"/>
      <c r="HH256" s="152"/>
      <c r="HI256" s="152"/>
      <c r="HJ256" s="152"/>
      <c r="HK256" s="152"/>
      <c r="HL256" s="152"/>
      <c r="HM256" s="152"/>
      <c r="HN256" s="152"/>
      <c r="HO256" s="152"/>
      <c r="HP256" s="152"/>
      <c r="HQ256" s="152"/>
      <c r="HR256" s="152"/>
      <c r="HS256" s="152"/>
      <c r="HT256" s="152"/>
      <c r="HU256" s="152"/>
      <c r="HV256" s="152"/>
      <c r="HW256" s="152"/>
      <c r="HX256" s="152"/>
      <c r="HY256" s="152"/>
      <c r="HZ256" s="152"/>
      <c r="IA256" s="152"/>
      <c r="IB256" s="152"/>
      <c r="IC256" s="152"/>
      <c r="ID256" s="152"/>
      <c r="IE256" s="152"/>
      <c r="IF256" s="152"/>
      <c r="IG256" s="152"/>
      <c r="IH256" s="152"/>
      <c r="II256" s="152"/>
      <c r="IJ256" s="152"/>
      <c r="IK256" s="152"/>
      <c r="IL256" s="152"/>
      <c r="IM256" s="152"/>
      <c r="IN256" s="152"/>
      <c r="IO256" s="152"/>
      <c r="IP256" s="152"/>
      <c r="IQ256" s="152"/>
      <c r="IR256" s="152"/>
      <c r="IS256" s="152"/>
      <c r="IT256" s="152"/>
      <c r="IU256" s="152"/>
      <c r="IV256" s="152"/>
      <c r="IW256" s="152"/>
    </row>
    <row r="257" s="218" customFormat="true" ht="39" hidden="false" customHeight="true" outlineLevel="0" collapsed="false">
      <c r="A257" s="270"/>
      <c r="B257" s="270"/>
      <c r="C257" s="269"/>
      <c r="D257" s="256"/>
      <c r="E257" s="256"/>
      <c r="F257" s="259"/>
      <c r="G257" s="257" t="s">
        <v>31</v>
      </c>
      <c r="H257" s="257"/>
      <c r="I257" s="258"/>
      <c r="J257" s="155"/>
      <c r="K257" s="156"/>
      <c r="L257" s="157"/>
      <c r="M257" s="158"/>
      <c r="N257" s="154"/>
      <c r="O257" s="152"/>
      <c r="P257" s="152"/>
      <c r="Q257" s="152"/>
      <c r="R257" s="152"/>
      <c r="S257" s="152"/>
      <c r="T257" s="152"/>
      <c r="U257" s="152"/>
      <c r="V257" s="152"/>
      <c r="W257" s="152"/>
      <c r="X257" s="152"/>
      <c r="Y257" s="152"/>
      <c r="Z257" s="152"/>
      <c r="AA257" s="152"/>
      <c r="AB257" s="152"/>
      <c r="AC257" s="152"/>
      <c r="AD257" s="152"/>
      <c r="AE257" s="152"/>
      <c r="AF257" s="152"/>
      <c r="AG257" s="152"/>
      <c r="AH257" s="152"/>
      <c r="AI257" s="152"/>
      <c r="AJ257" s="152"/>
      <c r="AK257" s="152"/>
      <c r="AL257" s="152"/>
      <c r="AM257" s="152"/>
      <c r="AN257" s="152"/>
      <c r="AO257" s="152"/>
      <c r="AP257" s="152"/>
      <c r="AQ257" s="152"/>
      <c r="AR257" s="152"/>
      <c r="AS257" s="152"/>
      <c r="AT257" s="152"/>
      <c r="AU257" s="152"/>
      <c r="AV257" s="152"/>
      <c r="AW257" s="152"/>
      <c r="AX257" s="152"/>
      <c r="AY257" s="152"/>
      <c r="AZ257" s="152"/>
      <c r="BA257" s="152"/>
      <c r="BB257" s="152"/>
      <c r="BC257" s="152"/>
      <c r="BD257" s="152"/>
      <c r="BE257" s="152"/>
      <c r="BF257" s="152"/>
      <c r="BG257" s="152"/>
      <c r="BH257" s="152"/>
      <c r="BI257" s="152"/>
      <c r="BJ257" s="152"/>
      <c r="BK257" s="152"/>
      <c r="BL257" s="152"/>
      <c r="BM257" s="152"/>
      <c r="BN257" s="152"/>
      <c r="BO257" s="152"/>
      <c r="BP257" s="152"/>
      <c r="BQ257" s="152"/>
      <c r="BR257" s="152"/>
      <c r="BS257" s="152"/>
      <c r="BT257" s="152"/>
      <c r="BU257" s="152"/>
      <c r="BV257" s="152"/>
      <c r="BW257" s="152"/>
      <c r="BX257" s="152"/>
      <c r="BY257" s="152"/>
      <c r="BZ257" s="152"/>
      <c r="CA257" s="152"/>
      <c r="CB257" s="152"/>
      <c r="CC257" s="152"/>
      <c r="CD257" s="152"/>
      <c r="CE257" s="152"/>
      <c r="CF257" s="152"/>
      <c r="CG257" s="152"/>
      <c r="CH257" s="152"/>
      <c r="CI257" s="152"/>
      <c r="CJ257" s="152"/>
      <c r="CK257" s="152"/>
      <c r="CL257" s="152"/>
      <c r="CM257" s="152"/>
      <c r="CN257" s="152"/>
      <c r="CO257" s="152"/>
      <c r="CP257" s="152"/>
      <c r="CQ257" s="152"/>
      <c r="CR257" s="152"/>
      <c r="CS257" s="152"/>
      <c r="CT257" s="152"/>
      <c r="CU257" s="152"/>
      <c r="CV257" s="152"/>
      <c r="CW257" s="152"/>
      <c r="CX257" s="152"/>
      <c r="CY257" s="152"/>
      <c r="CZ257" s="152"/>
      <c r="DA257" s="152"/>
      <c r="DB257" s="152"/>
      <c r="DC257" s="152"/>
      <c r="DD257" s="152"/>
      <c r="DE257" s="152"/>
      <c r="DF257" s="152"/>
      <c r="DG257" s="152"/>
      <c r="DH257" s="152"/>
      <c r="DI257" s="152"/>
      <c r="DJ257" s="152"/>
      <c r="DK257" s="152"/>
      <c r="DL257" s="152"/>
      <c r="DM257" s="152"/>
      <c r="DN257" s="152"/>
      <c r="DO257" s="152"/>
      <c r="DP257" s="152"/>
      <c r="DQ257" s="152"/>
      <c r="DR257" s="152"/>
      <c r="DS257" s="152"/>
      <c r="DT257" s="152"/>
      <c r="DU257" s="152"/>
      <c r="DV257" s="152"/>
      <c r="DW257" s="152"/>
      <c r="DX257" s="152"/>
      <c r="DY257" s="152"/>
      <c r="DZ257" s="152"/>
      <c r="EA257" s="152"/>
      <c r="EB257" s="152"/>
      <c r="EC257" s="152"/>
      <c r="ED257" s="152"/>
      <c r="EE257" s="152"/>
      <c r="EF257" s="152"/>
      <c r="EG257" s="152"/>
      <c r="EH257" s="152"/>
      <c r="EI257" s="152"/>
      <c r="EJ257" s="152"/>
      <c r="EK257" s="152"/>
      <c r="EL257" s="152"/>
      <c r="EM257" s="152"/>
      <c r="EN257" s="152"/>
      <c r="EO257" s="152"/>
      <c r="EP257" s="152"/>
      <c r="EQ257" s="152"/>
      <c r="ER257" s="152"/>
      <c r="ES257" s="152"/>
      <c r="ET257" s="152"/>
      <c r="EU257" s="152"/>
      <c r="EV257" s="152"/>
      <c r="EW257" s="152"/>
      <c r="EX257" s="152"/>
      <c r="EY257" s="152"/>
      <c r="EZ257" s="152"/>
      <c r="FA257" s="152"/>
      <c r="FB257" s="152"/>
      <c r="FC257" s="152"/>
      <c r="FD257" s="152"/>
      <c r="FE257" s="152"/>
      <c r="FF257" s="152"/>
      <c r="FG257" s="152"/>
      <c r="FH257" s="152"/>
      <c r="FI257" s="152"/>
      <c r="FJ257" s="152"/>
      <c r="FK257" s="152"/>
      <c r="FL257" s="152"/>
      <c r="FM257" s="152"/>
      <c r="FN257" s="152"/>
      <c r="FO257" s="152"/>
      <c r="FP257" s="152"/>
      <c r="FQ257" s="152"/>
      <c r="FR257" s="152"/>
      <c r="FS257" s="152"/>
      <c r="FT257" s="152"/>
      <c r="FU257" s="152"/>
      <c r="FV257" s="152"/>
      <c r="FW257" s="152"/>
      <c r="FX257" s="152"/>
      <c r="FY257" s="152"/>
      <c r="FZ257" s="152"/>
      <c r="GA257" s="152"/>
      <c r="GB257" s="152"/>
      <c r="GC257" s="152"/>
      <c r="GD257" s="152"/>
      <c r="GE257" s="152"/>
      <c r="GF257" s="152"/>
      <c r="GG257" s="152"/>
      <c r="GH257" s="152"/>
      <c r="GI257" s="152"/>
      <c r="GJ257" s="152"/>
      <c r="GK257" s="152"/>
      <c r="GL257" s="152"/>
      <c r="GM257" s="152"/>
      <c r="GN257" s="152"/>
      <c r="GO257" s="152"/>
      <c r="GP257" s="152"/>
      <c r="GQ257" s="152"/>
      <c r="GR257" s="152"/>
      <c r="GS257" s="152"/>
      <c r="GT257" s="152"/>
      <c r="GU257" s="152"/>
      <c r="GV257" s="152"/>
      <c r="GW257" s="152"/>
      <c r="GX257" s="152"/>
      <c r="GY257" s="152"/>
      <c r="GZ257" s="152"/>
      <c r="HA257" s="152"/>
      <c r="HB257" s="152"/>
      <c r="HC257" s="152"/>
      <c r="HD257" s="152"/>
      <c r="HE257" s="152"/>
      <c r="HF257" s="152"/>
      <c r="HG257" s="152"/>
      <c r="HH257" s="152"/>
      <c r="HI257" s="152"/>
      <c r="HJ257" s="152"/>
      <c r="HK257" s="152"/>
      <c r="HL257" s="152"/>
      <c r="HM257" s="152"/>
      <c r="HN257" s="152"/>
      <c r="HO257" s="152"/>
      <c r="HP257" s="152"/>
      <c r="HQ257" s="152"/>
      <c r="HR257" s="152"/>
      <c r="HS257" s="152"/>
      <c r="HT257" s="152"/>
      <c r="HU257" s="152"/>
      <c r="HV257" s="152"/>
      <c r="HW257" s="152"/>
      <c r="HX257" s="152"/>
      <c r="HY257" s="152"/>
      <c r="HZ257" s="152"/>
      <c r="IA257" s="152"/>
      <c r="IB257" s="152"/>
      <c r="IC257" s="152"/>
      <c r="ID257" s="152"/>
      <c r="IE257" s="152"/>
      <c r="IF257" s="152"/>
      <c r="IG257" s="152"/>
      <c r="IH257" s="152"/>
      <c r="II257" s="152"/>
      <c r="IJ257" s="152"/>
      <c r="IK257" s="152"/>
      <c r="IL257" s="152"/>
      <c r="IM257" s="152"/>
      <c r="IN257" s="152"/>
      <c r="IO257" s="152"/>
      <c r="IP257" s="152"/>
      <c r="IQ257" s="152"/>
      <c r="IR257" s="152"/>
      <c r="IS257" s="152"/>
      <c r="IT257" s="152"/>
      <c r="IU257" s="152"/>
      <c r="IV257" s="152"/>
      <c r="IW257" s="152"/>
    </row>
    <row r="258" s="218" customFormat="true" ht="72" hidden="false" customHeight="true" outlineLevel="0" collapsed="false">
      <c r="A258" s="268" t="s">
        <v>270</v>
      </c>
      <c r="B258" s="268"/>
      <c r="C258" s="269" t="s">
        <v>269</v>
      </c>
      <c r="D258" s="269" t="s">
        <v>25</v>
      </c>
      <c r="E258" s="269" t="s">
        <v>25</v>
      </c>
      <c r="F258" s="269" t="s">
        <v>25</v>
      </c>
      <c r="G258" s="31" t="s">
        <v>25</v>
      </c>
      <c r="H258" s="31" t="s">
        <v>25</v>
      </c>
      <c r="I258" s="263" t="s">
        <v>25</v>
      </c>
      <c r="J258" s="159"/>
      <c r="K258" s="160"/>
      <c r="L258" s="161"/>
      <c r="M258" s="162"/>
      <c r="N258" s="154"/>
      <c r="O258" s="152"/>
      <c r="P258" s="152"/>
      <c r="Q258" s="152"/>
      <c r="R258" s="152"/>
      <c r="S258" s="152"/>
      <c r="T258" s="152"/>
      <c r="U258" s="152"/>
      <c r="V258" s="152"/>
      <c r="W258" s="152"/>
      <c r="X258" s="152"/>
      <c r="Y258" s="152"/>
      <c r="Z258" s="152"/>
      <c r="AA258" s="152"/>
      <c r="AB258" s="152"/>
      <c r="AC258" s="152"/>
      <c r="AD258" s="152"/>
      <c r="AE258" s="152"/>
      <c r="AF258" s="152"/>
      <c r="AG258" s="152"/>
      <c r="AH258" s="152"/>
      <c r="AI258" s="152"/>
      <c r="AJ258" s="152"/>
      <c r="AK258" s="152"/>
      <c r="AL258" s="152"/>
      <c r="AM258" s="152"/>
      <c r="AN258" s="152"/>
      <c r="AO258" s="152"/>
      <c r="AP258" s="152"/>
      <c r="AQ258" s="152"/>
      <c r="AR258" s="152"/>
      <c r="AS258" s="152"/>
      <c r="AT258" s="152"/>
      <c r="AU258" s="152"/>
      <c r="AV258" s="152"/>
      <c r="AW258" s="152"/>
      <c r="AX258" s="152"/>
      <c r="AY258" s="152"/>
      <c r="AZ258" s="152"/>
      <c r="BA258" s="152"/>
      <c r="BB258" s="152"/>
      <c r="BC258" s="152"/>
      <c r="BD258" s="152"/>
      <c r="BE258" s="152"/>
      <c r="BF258" s="152"/>
      <c r="BG258" s="152"/>
      <c r="BH258" s="152"/>
      <c r="BI258" s="152"/>
      <c r="BJ258" s="152"/>
      <c r="BK258" s="152"/>
      <c r="BL258" s="152"/>
      <c r="BM258" s="152"/>
      <c r="BN258" s="152"/>
      <c r="BO258" s="152"/>
      <c r="BP258" s="152"/>
      <c r="BQ258" s="152"/>
      <c r="BR258" s="152"/>
      <c r="BS258" s="152"/>
      <c r="BT258" s="152"/>
      <c r="BU258" s="152"/>
      <c r="BV258" s="152"/>
      <c r="BW258" s="152"/>
      <c r="BX258" s="152"/>
      <c r="BY258" s="152"/>
      <c r="BZ258" s="152"/>
      <c r="CA258" s="152"/>
      <c r="CB258" s="152"/>
      <c r="CC258" s="152"/>
      <c r="CD258" s="152"/>
      <c r="CE258" s="152"/>
      <c r="CF258" s="152"/>
      <c r="CG258" s="152"/>
      <c r="CH258" s="152"/>
      <c r="CI258" s="152"/>
      <c r="CJ258" s="152"/>
      <c r="CK258" s="152"/>
      <c r="CL258" s="152"/>
      <c r="CM258" s="152"/>
      <c r="CN258" s="152"/>
      <c r="CO258" s="152"/>
      <c r="CP258" s="152"/>
      <c r="CQ258" s="152"/>
      <c r="CR258" s="152"/>
      <c r="CS258" s="152"/>
      <c r="CT258" s="152"/>
      <c r="CU258" s="152"/>
      <c r="CV258" s="152"/>
      <c r="CW258" s="152"/>
      <c r="CX258" s="152"/>
      <c r="CY258" s="152"/>
      <c r="CZ258" s="152"/>
      <c r="DA258" s="152"/>
      <c r="DB258" s="152"/>
      <c r="DC258" s="152"/>
      <c r="DD258" s="152"/>
      <c r="DE258" s="152"/>
      <c r="DF258" s="152"/>
      <c r="DG258" s="152"/>
      <c r="DH258" s="152"/>
      <c r="DI258" s="152"/>
      <c r="DJ258" s="152"/>
      <c r="DK258" s="152"/>
      <c r="DL258" s="152"/>
      <c r="DM258" s="152"/>
      <c r="DN258" s="152"/>
      <c r="DO258" s="152"/>
      <c r="DP258" s="152"/>
      <c r="DQ258" s="152"/>
      <c r="DR258" s="152"/>
      <c r="DS258" s="152"/>
      <c r="DT258" s="152"/>
      <c r="DU258" s="152"/>
      <c r="DV258" s="152"/>
      <c r="DW258" s="152"/>
      <c r="DX258" s="152"/>
      <c r="DY258" s="152"/>
      <c r="DZ258" s="152"/>
      <c r="EA258" s="152"/>
      <c r="EB258" s="152"/>
      <c r="EC258" s="152"/>
      <c r="ED258" s="152"/>
      <c r="EE258" s="152"/>
      <c r="EF258" s="152"/>
      <c r="EG258" s="152"/>
      <c r="EH258" s="152"/>
      <c r="EI258" s="152"/>
      <c r="EJ258" s="152"/>
      <c r="EK258" s="152"/>
      <c r="EL258" s="152"/>
      <c r="EM258" s="152"/>
      <c r="EN258" s="152"/>
      <c r="EO258" s="152"/>
      <c r="EP258" s="152"/>
      <c r="EQ258" s="152"/>
      <c r="ER258" s="152"/>
      <c r="ES258" s="152"/>
      <c r="ET258" s="152"/>
      <c r="EU258" s="152"/>
      <c r="EV258" s="152"/>
      <c r="EW258" s="152"/>
      <c r="EX258" s="152"/>
      <c r="EY258" s="152"/>
      <c r="EZ258" s="152"/>
      <c r="FA258" s="152"/>
      <c r="FB258" s="152"/>
      <c r="FC258" s="152"/>
      <c r="FD258" s="152"/>
      <c r="FE258" s="152"/>
      <c r="FF258" s="152"/>
      <c r="FG258" s="152"/>
      <c r="FH258" s="152"/>
      <c r="FI258" s="152"/>
      <c r="FJ258" s="152"/>
      <c r="FK258" s="152"/>
      <c r="FL258" s="152"/>
      <c r="FM258" s="152"/>
      <c r="FN258" s="152"/>
      <c r="FO258" s="152"/>
      <c r="FP258" s="152"/>
      <c r="FQ258" s="152"/>
      <c r="FR258" s="152"/>
      <c r="FS258" s="152"/>
      <c r="FT258" s="152"/>
      <c r="FU258" s="152"/>
      <c r="FV258" s="152"/>
      <c r="FW258" s="152"/>
      <c r="FX258" s="152"/>
      <c r="FY258" s="152"/>
      <c r="FZ258" s="152"/>
      <c r="GA258" s="152"/>
      <c r="GB258" s="152"/>
      <c r="GC258" s="152"/>
      <c r="GD258" s="152"/>
      <c r="GE258" s="152"/>
      <c r="GF258" s="152"/>
      <c r="GG258" s="152"/>
      <c r="GH258" s="152"/>
      <c r="GI258" s="152"/>
      <c r="GJ258" s="152"/>
      <c r="GK258" s="152"/>
      <c r="GL258" s="152"/>
      <c r="GM258" s="152"/>
      <c r="GN258" s="152"/>
      <c r="GO258" s="152"/>
      <c r="GP258" s="152"/>
      <c r="GQ258" s="152"/>
      <c r="GR258" s="152"/>
      <c r="GS258" s="152"/>
      <c r="GT258" s="152"/>
      <c r="GU258" s="152"/>
      <c r="GV258" s="152"/>
      <c r="GW258" s="152"/>
      <c r="GX258" s="152"/>
      <c r="GY258" s="152"/>
      <c r="GZ258" s="152"/>
      <c r="HA258" s="152"/>
      <c r="HB258" s="152"/>
      <c r="HC258" s="152"/>
      <c r="HD258" s="152"/>
      <c r="HE258" s="152"/>
      <c r="HF258" s="152"/>
      <c r="HG258" s="152"/>
      <c r="HH258" s="152"/>
      <c r="HI258" s="152"/>
      <c r="HJ258" s="152"/>
      <c r="HK258" s="152"/>
      <c r="HL258" s="152"/>
      <c r="HM258" s="152"/>
      <c r="HN258" s="152"/>
      <c r="HO258" s="152"/>
      <c r="HP258" s="152"/>
      <c r="HQ258" s="152"/>
      <c r="HR258" s="152"/>
      <c r="HS258" s="152"/>
      <c r="HT258" s="152"/>
      <c r="HU258" s="152"/>
      <c r="HV258" s="152"/>
      <c r="HW258" s="152"/>
      <c r="HX258" s="152"/>
      <c r="HY258" s="152"/>
      <c r="HZ258" s="152"/>
      <c r="IA258" s="152"/>
      <c r="IB258" s="152"/>
      <c r="IC258" s="152"/>
      <c r="ID258" s="152"/>
      <c r="IE258" s="152"/>
      <c r="IF258" s="152"/>
      <c r="IG258" s="152"/>
      <c r="IH258" s="152"/>
      <c r="II258" s="152"/>
      <c r="IJ258" s="152"/>
      <c r="IK258" s="152"/>
      <c r="IL258" s="152"/>
      <c r="IM258" s="152"/>
      <c r="IN258" s="152"/>
      <c r="IO258" s="152"/>
      <c r="IP258" s="152"/>
      <c r="IQ258" s="152"/>
      <c r="IR258" s="152"/>
      <c r="IS258" s="152"/>
      <c r="IT258" s="152"/>
      <c r="IU258" s="152"/>
      <c r="IV258" s="152"/>
      <c r="IW258" s="152"/>
    </row>
    <row r="259" s="218" customFormat="true" ht="93" hidden="false" customHeight="true" outlineLevel="0" collapsed="false">
      <c r="A259" s="268" t="s">
        <v>271</v>
      </c>
      <c r="B259" s="268"/>
      <c r="C259" s="269" t="s">
        <v>269</v>
      </c>
      <c r="D259" s="269" t="s">
        <v>25</v>
      </c>
      <c r="E259" s="269" t="s">
        <v>25</v>
      </c>
      <c r="F259" s="269" t="s">
        <v>25</v>
      </c>
      <c r="G259" s="31" t="s">
        <v>25</v>
      </c>
      <c r="H259" s="31" t="s">
        <v>25</v>
      </c>
      <c r="I259" s="263" t="s">
        <v>25</v>
      </c>
      <c r="J259" s="159"/>
      <c r="K259" s="160"/>
      <c r="L259" s="161"/>
      <c r="M259" s="162"/>
      <c r="N259" s="154"/>
      <c r="O259" s="152"/>
      <c r="P259" s="152"/>
      <c r="Q259" s="152"/>
      <c r="R259" s="152"/>
      <c r="S259" s="152"/>
      <c r="T259" s="152"/>
      <c r="U259" s="152"/>
      <c r="V259" s="152"/>
      <c r="W259" s="152"/>
      <c r="X259" s="152"/>
      <c r="Y259" s="152"/>
      <c r="Z259" s="152"/>
      <c r="AA259" s="152"/>
      <c r="AB259" s="152"/>
      <c r="AC259" s="152"/>
      <c r="AD259" s="152"/>
      <c r="AE259" s="152"/>
      <c r="AF259" s="152"/>
      <c r="AG259" s="152"/>
      <c r="AH259" s="152"/>
      <c r="AI259" s="152"/>
      <c r="AJ259" s="152"/>
      <c r="AK259" s="152"/>
      <c r="AL259" s="152"/>
      <c r="AM259" s="152"/>
      <c r="AN259" s="152"/>
      <c r="AO259" s="152"/>
      <c r="AP259" s="152"/>
      <c r="AQ259" s="152"/>
      <c r="AR259" s="152"/>
      <c r="AS259" s="152"/>
      <c r="AT259" s="152"/>
      <c r="AU259" s="152"/>
      <c r="AV259" s="152"/>
      <c r="AW259" s="152"/>
      <c r="AX259" s="152"/>
      <c r="AY259" s="152"/>
      <c r="AZ259" s="152"/>
      <c r="BA259" s="152"/>
      <c r="BB259" s="152"/>
      <c r="BC259" s="152"/>
      <c r="BD259" s="152"/>
      <c r="BE259" s="152"/>
      <c r="BF259" s="152"/>
      <c r="BG259" s="152"/>
      <c r="BH259" s="152"/>
      <c r="BI259" s="152"/>
      <c r="BJ259" s="152"/>
      <c r="BK259" s="152"/>
      <c r="BL259" s="152"/>
      <c r="BM259" s="152"/>
      <c r="BN259" s="152"/>
      <c r="BO259" s="152"/>
      <c r="BP259" s="152"/>
      <c r="BQ259" s="152"/>
      <c r="BR259" s="152"/>
      <c r="BS259" s="152"/>
      <c r="BT259" s="152"/>
      <c r="BU259" s="152"/>
      <c r="BV259" s="152"/>
      <c r="BW259" s="152"/>
      <c r="BX259" s="152"/>
      <c r="BY259" s="152"/>
      <c r="BZ259" s="152"/>
      <c r="CA259" s="152"/>
      <c r="CB259" s="152"/>
      <c r="CC259" s="152"/>
      <c r="CD259" s="152"/>
      <c r="CE259" s="152"/>
      <c r="CF259" s="152"/>
      <c r="CG259" s="152"/>
      <c r="CH259" s="152"/>
      <c r="CI259" s="152"/>
      <c r="CJ259" s="152"/>
      <c r="CK259" s="152"/>
      <c r="CL259" s="152"/>
      <c r="CM259" s="152"/>
      <c r="CN259" s="152"/>
      <c r="CO259" s="152"/>
      <c r="CP259" s="152"/>
      <c r="CQ259" s="152"/>
      <c r="CR259" s="152"/>
      <c r="CS259" s="152"/>
      <c r="CT259" s="152"/>
      <c r="CU259" s="152"/>
      <c r="CV259" s="152"/>
      <c r="CW259" s="152"/>
      <c r="CX259" s="152"/>
      <c r="CY259" s="152"/>
      <c r="CZ259" s="152"/>
      <c r="DA259" s="152"/>
      <c r="DB259" s="152"/>
      <c r="DC259" s="152"/>
      <c r="DD259" s="152"/>
      <c r="DE259" s="152"/>
      <c r="DF259" s="152"/>
      <c r="DG259" s="152"/>
      <c r="DH259" s="152"/>
      <c r="DI259" s="152"/>
      <c r="DJ259" s="152"/>
      <c r="DK259" s="152"/>
      <c r="DL259" s="152"/>
      <c r="DM259" s="152"/>
      <c r="DN259" s="152"/>
      <c r="DO259" s="152"/>
      <c r="DP259" s="152"/>
      <c r="DQ259" s="152"/>
      <c r="DR259" s="152"/>
      <c r="DS259" s="152"/>
      <c r="DT259" s="152"/>
      <c r="DU259" s="152"/>
      <c r="DV259" s="152"/>
      <c r="DW259" s="152"/>
      <c r="DX259" s="152"/>
      <c r="DY259" s="152"/>
      <c r="DZ259" s="152"/>
      <c r="EA259" s="152"/>
      <c r="EB259" s="152"/>
      <c r="EC259" s="152"/>
      <c r="ED259" s="152"/>
      <c r="EE259" s="152"/>
      <c r="EF259" s="152"/>
      <c r="EG259" s="152"/>
      <c r="EH259" s="152"/>
      <c r="EI259" s="152"/>
      <c r="EJ259" s="152"/>
      <c r="EK259" s="152"/>
      <c r="EL259" s="152"/>
      <c r="EM259" s="152"/>
      <c r="EN259" s="152"/>
      <c r="EO259" s="152"/>
      <c r="EP259" s="152"/>
      <c r="EQ259" s="152"/>
      <c r="ER259" s="152"/>
      <c r="ES259" s="152"/>
      <c r="ET259" s="152"/>
      <c r="EU259" s="152"/>
      <c r="EV259" s="152"/>
      <c r="EW259" s="152"/>
      <c r="EX259" s="152"/>
      <c r="EY259" s="152"/>
      <c r="EZ259" s="152"/>
      <c r="FA259" s="152"/>
      <c r="FB259" s="152"/>
      <c r="FC259" s="152"/>
      <c r="FD259" s="152"/>
      <c r="FE259" s="152"/>
      <c r="FF259" s="152"/>
      <c r="FG259" s="152"/>
      <c r="FH259" s="152"/>
      <c r="FI259" s="152"/>
      <c r="FJ259" s="152"/>
      <c r="FK259" s="152"/>
      <c r="FL259" s="152"/>
      <c r="FM259" s="152"/>
      <c r="FN259" s="152"/>
      <c r="FO259" s="152"/>
      <c r="FP259" s="152"/>
      <c r="FQ259" s="152"/>
      <c r="FR259" s="152"/>
      <c r="FS259" s="152"/>
      <c r="FT259" s="152"/>
      <c r="FU259" s="152"/>
      <c r="FV259" s="152"/>
      <c r="FW259" s="152"/>
      <c r="FX259" s="152"/>
      <c r="FY259" s="152"/>
      <c r="FZ259" s="152"/>
      <c r="GA259" s="152"/>
      <c r="GB259" s="152"/>
      <c r="GC259" s="152"/>
      <c r="GD259" s="152"/>
      <c r="GE259" s="152"/>
      <c r="GF259" s="152"/>
      <c r="GG259" s="152"/>
      <c r="GH259" s="152"/>
      <c r="GI259" s="152"/>
      <c r="GJ259" s="152"/>
      <c r="GK259" s="152"/>
      <c r="GL259" s="152"/>
      <c r="GM259" s="152"/>
      <c r="GN259" s="152"/>
      <c r="GO259" s="152"/>
      <c r="GP259" s="152"/>
      <c r="GQ259" s="152"/>
      <c r="GR259" s="152"/>
      <c r="GS259" s="152"/>
      <c r="GT259" s="152"/>
      <c r="GU259" s="152"/>
      <c r="GV259" s="152"/>
      <c r="GW259" s="152"/>
      <c r="GX259" s="152"/>
      <c r="GY259" s="152"/>
      <c r="GZ259" s="152"/>
      <c r="HA259" s="152"/>
      <c r="HB259" s="152"/>
      <c r="HC259" s="152"/>
      <c r="HD259" s="152"/>
      <c r="HE259" s="152"/>
      <c r="HF259" s="152"/>
      <c r="HG259" s="152"/>
      <c r="HH259" s="152"/>
      <c r="HI259" s="152"/>
      <c r="HJ259" s="152"/>
      <c r="HK259" s="152"/>
      <c r="HL259" s="152"/>
      <c r="HM259" s="152"/>
      <c r="HN259" s="152"/>
      <c r="HO259" s="152"/>
      <c r="HP259" s="152"/>
      <c r="HQ259" s="152"/>
      <c r="HR259" s="152"/>
      <c r="HS259" s="152"/>
      <c r="HT259" s="152"/>
      <c r="HU259" s="152"/>
      <c r="HV259" s="152"/>
      <c r="HW259" s="152"/>
      <c r="HX259" s="152"/>
      <c r="HY259" s="152"/>
      <c r="HZ259" s="152"/>
      <c r="IA259" s="152"/>
      <c r="IB259" s="152"/>
      <c r="IC259" s="152"/>
      <c r="ID259" s="152"/>
      <c r="IE259" s="152"/>
      <c r="IF259" s="152"/>
      <c r="IG259" s="152"/>
      <c r="IH259" s="152"/>
      <c r="II259" s="152"/>
      <c r="IJ259" s="152"/>
      <c r="IK259" s="152"/>
      <c r="IL259" s="152"/>
      <c r="IM259" s="152"/>
      <c r="IN259" s="152"/>
      <c r="IO259" s="152"/>
      <c r="IP259" s="152"/>
      <c r="IQ259" s="152"/>
      <c r="IR259" s="152"/>
      <c r="IS259" s="152"/>
      <c r="IT259" s="152"/>
      <c r="IU259" s="152"/>
      <c r="IV259" s="152"/>
      <c r="IW259" s="152"/>
    </row>
    <row r="260" s="218" customFormat="true" ht="25.5" hidden="false" customHeight="true" outlineLevel="0" collapsed="false">
      <c r="A260" s="254" t="s">
        <v>272</v>
      </c>
      <c r="B260" s="254"/>
      <c r="C260" s="255" t="s">
        <v>225</v>
      </c>
      <c r="D260" s="269" t="s">
        <v>25</v>
      </c>
      <c r="E260" s="269" t="s">
        <v>25</v>
      </c>
      <c r="F260" s="269" t="s">
        <v>25</v>
      </c>
      <c r="G260" s="31" t="s">
        <v>25</v>
      </c>
      <c r="H260" s="31" t="s">
        <v>25</v>
      </c>
      <c r="I260" s="263" t="s">
        <v>25</v>
      </c>
      <c r="J260" s="155"/>
      <c r="K260" s="156" t="n">
        <f aca="false">K261+K262+K263+K264</f>
        <v>0</v>
      </c>
      <c r="L260" s="157" t="n">
        <f aca="false">L262+L263</f>
        <v>0</v>
      </c>
      <c r="M260" s="158"/>
      <c r="N260" s="39"/>
      <c r="O260" s="152"/>
      <c r="P260" s="152"/>
      <c r="Q260" s="152"/>
      <c r="R260" s="152"/>
      <c r="S260" s="152"/>
      <c r="T260" s="152"/>
      <c r="U260" s="152"/>
      <c r="V260" s="152"/>
      <c r="W260" s="152"/>
      <c r="X260" s="152"/>
      <c r="Y260" s="152"/>
      <c r="Z260" s="152"/>
      <c r="AA260" s="152"/>
      <c r="AB260" s="152"/>
      <c r="AC260" s="152"/>
      <c r="AD260" s="152"/>
      <c r="AE260" s="152"/>
      <c r="AF260" s="152"/>
      <c r="AG260" s="152"/>
      <c r="AH260" s="152"/>
      <c r="AI260" s="152"/>
      <c r="AJ260" s="152"/>
      <c r="AK260" s="152"/>
      <c r="AL260" s="152"/>
      <c r="AM260" s="152"/>
      <c r="AN260" s="152"/>
      <c r="AO260" s="152"/>
      <c r="AP260" s="152"/>
      <c r="AQ260" s="152"/>
      <c r="AR260" s="152"/>
      <c r="AS260" s="152"/>
      <c r="AT260" s="152"/>
      <c r="AU260" s="152"/>
      <c r="AV260" s="152"/>
      <c r="AW260" s="152"/>
      <c r="AX260" s="152"/>
      <c r="AY260" s="152"/>
      <c r="AZ260" s="152"/>
      <c r="BA260" s="152"/>
      <c r="BB260" s="152"/>
      <c r="BC260" s="152"/>
      <c r="BD260" s="152"/>
      <c r="BE260" s="152"/>
      <c r="BF260" s="152"/>
      <c r="BG260" s="152"/>
      <c r="BH260" s="152"/>
      <c r="BI260" s="152"/>
      <c r="BJ260" s="152"/>
      <c r="BK260" s="152"/>
      <c r="BL260" s="152"/>
      <c r="BM260" s="152"/>
      <c r="BN260" s="152"/>
      <c r="BO260" s="152"/>
      <c r="BP260" s="152"/>
      <c r="BQ260" s="152"/>
      <c r="BR260" s="152"/>
      <c r="BS260" s="152"/>
      <c r="BT260" s="152"/>
      <c r="BU260" s="152"/>
      <c r="BV260" s="152"/>
      <c r="BW260" s="152"/>
      <c r="BX260" s="152"/>
      <c r="BY260" s="152"/>
      <c r="BZ260" s="152"/>
      <c r="CA260" s="152"/>
      <c r="CB260" s="152"/>
      <c r="CC260" s="152"/>
      <c r="CD260" s="152"/>
      <c r="CE260" s="152"/>
      <c r="CF260" s="152"/>
      <c r="CG260" s="152"/>
      <c r="CH260" s="152"/>
      <c r="CI260" s="152"/>
      <c r="CJ260" s="152"/>
      <c r="CK260" s="152"/>
      <c r="CL260" s="152"/>
      <c r="CM260" s="152"/>
      <c r="CN260" s="152"/>
      <c r="CO260" s="152"/>
      <c r="CP260" s="152"/>
      <c r="CQ260" s="152"/>
      <c r="CR260" s="152"/>
      <c r="CS260" s="152"/>
      <c r="CT260" s="152"/>
      <c r="CU260" s="152"/>
      <c r="CV260" s="152"/>
      <c r="CW260" s="152"/>
      <c r="CX260" s="152"/>
      <c r="CY260" s="152"/>
      <c r="CZ260" s="152"/>
      <c r="DA260" s="152"/>
      <c r="DB260" s="152"/>
      <c r="DC260" s="152"/>
      <c r="DD260" s="152"/>
      <c r="DE260" s="152"/>
      <c r="DF260" s="152"/>
      <c r="DG260" s="152"/>
      <c r="DH260" s="152"/>
      <c r="DI260" s="152"/>
      <c r="DJ260" s="152"/>
      <c r="DK260" s="152"/>
      <c r="DL260" s="152"/>
      <c r="DM260" s="152"/>
      <c r="DN260" s="152"/>
      <c r="DO260" s="152"/>
      <c r="DP260" s="152"/>
      <c r="DQ260" s="152"/>
      <c r="DR260" s="152"/>
      <c r="DS260" s="152"/>
      <c r="DT260" s="152"/>
      <c r="DU260" s="152"/>
      <c r="DV260" s="152"/>
      <c r="DW260" s="152"/>
      <c r="DX260" s="152"/>
      <c r="DY260" s="152"/>
      <c r="DZ260" s="152"/>
      <c r="EA260" s="152"/>
      <c r="EB260" s="152"/>
      <c r="EC260" s="152"/>
      <c r="ED260" s="152"/>
      <c r="EE260" s="152"/>
      <c r="EF260" s="152"/>
      <c r="EG260" s="152"/>
      <c r="EH260" s="152"/>
      <c r="EI260" s="152"/>
      <c r="EJ260" s="152"/>
      <c r="EK260" s="152"/>
      <c r="EL260" s="152"/>
      <c r="EM260" s="152"/>
      <c r="EN260" s="152"/>
      <c r="EO260" s="152"/>
      <c r="EP260" s="152"/>
      <c r="EQ260" s="152"/>
      <c r="ER260" s="152"/>
      <c r="ES260" s="152"/>
      <c r="ET260" s="152"/>
      <c r="EU260" s="152"/>
      <c r="EV260" s="152"/>
      <c r="EW260" s="152"/>
      <c r="EX260" s="152"/>
      <c r="EY260" s="152"/>
      <c r="EZ260" s="152"/>
      <c r="FA260" s="152"/>
      <c r="FB260" s="152"/>
      <c r="FC260" s="152"/>
      <c r="FD260" s="152"/>
      <c r="FE260" s="152"/>
      <c r="FF260" s="152"/>
      <c r="FG260" s="152"/>
      <c r="FH260" s="152"/>
      <c r="FI260" s="152"/>
      <c r="FJ260" s="152"/>
      <c r="FK260" s="152"/>
      <c r="FL260" s="152"/>
      <c r="FM260" s="152"/>
      <c r="FN260" s="152"/>
      <c r="FO260" s="152"/>
      <c r="FP260" s="152"/>
      <c r="FQ260" s="152"/>
      <c r="FR260" s="152"/>
      <c r="FS260" s="152"/>
      <c r="FT260" s="152"/>
      <c r="FU260" s="152"/>
      <c r="FV260" s="152"/>
      <c r="FW260" s="152"/>
      <c r="FX260" s="152"/>
      <c r="FY260" s="152"/>
      <c r="FZ260" s="152"/>
      <c r="GA260" s="152"/>
      <c r="GB260" s="152"/>
      <c r="GC260" s="152"/>
      <c r="GD260" s="152"/>
      <c r="GE260" s="152"/>
      <c r="GF260" s="152"/>
      <c r="GG260" s="152"/>
      <c r="GH260" s="152"/>
      <c r="GI260" s="152"/>
      <c r="GJ260" s="152"/>
      <c r="GK260" s="152"/>
      <c r="GL260" s="152"/>
      <c r="GM260" s="152"/>
      <c r="GN260" s="152"/>
      <c r="GO260" s="152"/>
      <c r="GP260" s="152"/>
      <c r="GQ260" s="152"/>
      <c r="GR260" s="152"/>
      <c r="GS260" s="152"/>
      <c r="GT260" s="152"/>
      <c r="GU260" s="152"/>
      <c r="GV260" s="152"/>
      <c r="GW260" s="152"/>
      <c r="GX260" s="152"/>
      <c r="GY260" s="152"/>
      <c r="GZ260" s="152"/>
      <c r="HA260" s="152"/>
      <c r="HB260" s="152"/>
      <c r="HC260" s="152"/>
      <c r="HD260" s="152"/>
      <c r="HE260" s="152"/>
      <c r="HF260" s="152"/>
      <c r="HG260" s="152"/>
      <c r="HH260" s="152"/>
      <c r="HI260" s="152"/>
      <c r="HJ260" s="152"/>
      <c r="HK260" s="152"/>
      <c r="HL260" s="152"/>
      <c r="HM260" s="152"/>
      <c r="HN260" s="152"/>
      <c r="HO260" s="152"/>
      <c r="HP260" s="152"/>
      <c r="HQ260" s="152"/>
      <c r="HR260" s="152"/>
      <c r="HS260" s="152"/>
      <c r="HT260" s="152"/>
      <c r="HU260" s="152"/>
      <c r="HV260" s="152"/>
      <c r="HW260" s="152"/>
      <c r="HX260" s="152"/>
      <c r="HY260" s="152"/>
      <c r="HZ260" s="152"/>
      <c r="IA260" s="152"/>
      <c r="IB260" s="152"/>
      <c r="IC260" s="152"/>
      <c r="ID260" s="152"/>
      <c r="IE260" s="152"/>
      <c r="IF260" s="152"/>
      <c r="IG260" s="152"/>
      <c r="IH260" s="152"/>
      <c r="II260" s="152"/>
      <c r="IJ260" s="152"/>
      <c r="IK260" s="152"/>
      <c r="IL260" s="152"/>
      <c r="IM260" s="152"/>
      <c r="IN260" s="152"/>
      <c r="IO260" s="152"/>
      <c r="IP260" s="152"/>
      <c r="IQ260" s="152"/>
      <c r="IR260" s="152"/>
      <c r="IS260" s="152"/>
      <c r="IT260" s="152"/>
      <c r="IU260" s="152"/>
      <c r="IV260" s="152"/>
      <c r="IW260" s="152"/>
    </row>
    <row r="261" s="218" customFormat="true" ht="25.5" hidden="false" customHeight="true" outlineLevel="0" collapsed="false">
      <c r="A261" s="254"/>
      <c r="B261" s="254"/>
      <c r="C261" s="255"/>
      <c r="D261" s="269"/>
      <c r="E261" s="269"/>
      <c r="F261" s="269"/>
      <c r="G261" s="31" t="s">
        <v>27</v>
      </c>
      <c r="H261" s="31"/>
      <c r="I261" s="263"/>
      <c r="J261" s="155"/>
      <c r="K261" s="156"/>
      <c r="L261" s="157"/>
      <c r="M261" s="158"/>
      <c r="N261" s="39"/>
      <c r="O261" s="152"/>
      <c r="P261" s="152"/>
      <c r="Q261" s="152"/>
      <c r="R261" s="152"/>
      <c r="S261" s="152"/>
      <c r="T261" s="152"/>
      <c r="U261" s="152"/>
      <c r="V261" s="152"/>
      <c r="W261" s="152"/>
      <c r="X261" s="152"/>
      <c r="Y261" s="152"/>
      <c r="Z261" s="152"/>
      <c r="AA261" s="152"/>
      <c r="AB261" s="152"/>
      <c r="AC261" s="152"/>
      <c r="AD261" s="152"/>
      <c r="AE261" s="152"/>
      <c r="AF261" s="152"/>
      <c r="AG261" s="152"/>
      <c r="AH261" s="152"/>
      <c r="AI261" s="152"/>
      <c r="AJ261" s="152"/>
      <c r="AK261" s="152"/>
      <c r="AL261" s="152"/>
      <c r="AM261" s="152"/>
      <c r="AN261" s="152"/>
      <c r="AO261" s="152"/>
      <c r="AP261" s="152"/>
      <c r="AQ261" s="152"/>
      <c r="AR261" s="152"/>
      <c r="AS261" s="152"/>
      <c r="AT261" s="152"/>
      <c r="AU261" s="152"/>
      <c r="AV261" s="152"/>
      <c r="AW261" s="152"/>
      <c r="AX261" s="152"/>
      <c r="AY261" s="152"/>
      <c r="AZ261" s="152"/>
      <c r="BA261" s="152"/>
      <c r="BB261" s="152"/>
      <c r="BC261" s="152"/>
      <c r="BD261" s="152"/>
      <c r="BE261" s="152"/>
      <c r="BF261" s="152"/>
      <c r="BG261" s="152"/>
      <c r="BH261" s="152"/>
      <c r="BI261" s="152"/>
      <c r="BJ261" s="152"/>
      <c r="BK261" s="152"/>
      <c r="BL261" s="152"/>
      <c r="BM261" s="152"/>
      <c r="BN261" s="152"/>
      <c r="BO261" s="152"/>
      <c r="BP261" s="152"/>
      <c r="BQ261" s="152"/>
      <c r="BR261" s="152"/>
      <c r="BS261" s="152"/>
      <c r="BT261" s="152"/>
      <c r="BU261" s="152"/>
      <c r="BV261" s="152"/>
      <c r="BW261" s="152"/>
      <c r="BX261" s="152"/>
      <c r="BY261" s="152"/>
      <c r="BZ261" s="152"/>
      <c r="CA261" s="152"/>
      <c r="CB261" s="152"/>
      <c r="CC261" s="152"/>
      <c r="CD261" s="152"/>
      <c r="CE261" s="152"/>
      <c r="CF261" s="152"/>
      <c r="CG261" s="152"/>
      <c r="CH261" s="152"/>
      <c r="CI261" s="152"/>
      <c r="CJ261" s="152"/>
      <c r="CK261" s="152"/>
      <c r="CL261" s="152"/>
      <c r="CM261" s="152"/>
      <c r="CN261" s="152"/>
      <c r="CO261" s="152"/>
      <c r="CP261" s="152"/>
      <c r="CQ261" s="152"/>
      <c r="CR261" s="152"/>
      <c r="CS261" s="152"/>
      <c r="CT261" s="152"/>
      <c r="CU261" s="152"/>
      <c r="CV261" s="152"/>
      <c r="CW261" s="152"/>
      <c r="CX261" s="152"/>
      <c r="CY261" s="152"/>
      <c r="CZ261" s="152"/>
      <c r="DA261" s="152"/>
      <c r="DB261" s="152"/>
      <c r="DC261" s="152"/>
      <c r="DD261" s="152"/>
      <c r="DE261" s="152"/>
      <c r="DF261" s="152"/>
      <c r="DG261" s="152"/>
      <c r="DH261" s="152"/>
      <c r="DI261" s="152"/>
      <c r="DJ261" s="152"/>
      <c r="DK261" s="152"/>
      <c r="DL261" s="152"/>
      <c r="DM261" s="152"/>
      <c r="DN261" s="152"/>
      <c r="DO261" s="152"/>
      <c r="DP261" s="152"/>
      <c r="DQ261" s="152"/>
      <c r="DR261" s="152"/>
      <c r="DS261" s="152"/>
      <c r="DT261" s="152"/>
      <c r="DU261" s="152"/>
      <c r="DV261" s="152"/>
      <c r="DW261" s="152"/>
      <c r="DX261" s="152"/>
      <c r="DY261" s="152"/>
      <c r="DZ261" s="152"/>
      <c r="EA261" s="152"/>
      <c r="EB261" s="152"/>
      <c r="EC261" s="152"/>
      <c r="ED261" s="152"/>
      <c r="EE261" s="152"/>
      <c r="EF261" s="152"/>
      <c r="EG261" s="152"/>
      <c r="EH261" s="152"/>
      <c r="EI261" s="152"/>
      <c r="EJ261" s="152"/>
      <c r="EK261" s="152"/>
      <c r="EL261" s="152"/>
      <c r="EM261" s="152"/>
      <c r="EN261" s="152"/>
      <c r="EO261" s="152"/>
      <c r="EP261" s="152"/>
      <c r="EQ261" s="152"/>
      <c r="ER261" s="152"/>
      <c r="ES261" s="152"/>
      <c r="ET261" s="152"/>
      <c r="EU261" s="152"/>
      <c r="EV261" s="152"/>
      <c r="EW261" s="152"/>
      <c r="EX261" s="152"/>
      <c r="EY261" s="152"/>
      <c r="EZ261" s="152"/>
      <c r="FA261" s="152"/>
      <c r="FB261" s="152"/>
      <c r="FC261" s="152"/>
      <c r="FD261" s="152"/>
      <c r="FE261" s="152"/>
      <c r="FF261" s="152"/>
      <c r="FG261" s="152"/>
      <c r="FH261" s="152"/>
      <c r="FI261" s="152"/>
      <c r="FJ261" s="152"/>
      <c r="FK261" s="152"/>
      <c r="FL261" s="152"/>
      <c r="FM261" s="152"/>
      <c r="FN261" s="152"/>
      <c r="FO261" s="152"/>
      <c r="FP261" s="152"/>
      <c r="FQ261" s="152"/>
      <c r="FR261" s="152"/>
      <c r="FS261" s="152"/>
      <c r="FT261" s="152"/>
      <c r="FU261" s="152"/>
      <c r="FV261" s="152"/>
      <c r="FW261" s="152"/>
      <c r="FX261" s="152"/>
      <c r="FY261" s="152"/>
      <c r="FZ261" s="152"/>
      <c r="GA261" s="152"/>
      <c r="GB261" s="152"/>
      <c r="GC261" s="152"/>
      <c r="GD261" s="152"/>
      <c r="GE261" s="152"/>
      <c r="GF261" s="152"/>
      <c r="GG261" s="152"/>
      <c r="GH261" s="152"/>
      <c r="GI261" s="152"/>
      <c r="GJ261" s="152"/>
      <c r="GK261" s="152"/>
      <c r="GL261" s="152"/>
      <c r="GM261" s="152"/>
      <c r="GN261" s="152"/>
      <c r="GO261" s="152"/>
      <c r="GP261" s="152"/>
      <c r="GQ261" s="152"/>
      <c r="GR261" s="152"/>
      <c r="GS261" s="152"/>
      <c r="GT261" s="152"/>
      <c r="GU261" s="152"/>
      <c r="GV261" s="152"/>
      <c r="GW261" s="152"/>
      <c r="GX261" s="152"/>
      <c r="GY261" s="152"/>
      <c r="GZ261" s="152"/>
      <c r="HA261" s="152"/>
      <c r="HB261" s="152"/>
      <c r="HC261" s="152"/>
      <c r="HD261" s="152"/>
      <c r="HE261" s="152"/>
      <c r="HF261" s="152"/>
      <c r="HG261" s="152"/>
      <c r="HH261" s="152"/>
      <c r="HI261" s="152"/>
      <c r="HJ261" s="152"/>
      <c r="HK261" s="152"/>
      <c r="HL261" s="152"/>
      <c r="HM261" s="152"/>
      <c r="HN261" s="152"/>
      <c r="HO261" s="152"/>
      <c r="HP261" s="152"/>
      <c r="HQ261" s="152"/>
      <c r="HR261" s="152"/>
      <c r="HS261" s="152"/>
      <c r="HT261" s="152"/>
      <c r="HU261" s="152"/>
      <c r="HV261" s="152"/>
      <c r="HW261" s="152"/>
      <c r="HX261" s="152"/>
      <c r="HY261" s="152"/>
      <c r="HZ261" s="152"/>
      <c r="IA261" s="152"/>
      <c r="IB261" s="152"/>
      <c r="IC261" s="152"/>
      <c r="ID261" s="152"/>
      <c r="IE261" s="152"/>
      <c r="IF261" s="152"/>
      <c r="IG261" s="152"/>
      <c r="IH261" s="152"/>
      <c r="II261" s="152"/>
      <c r="IJ261" s="152"/>
      <c r="IK261" s="152"/>
      <c r="IL261" s="152"/>
      <c r="IM261" s="152"/>
      <c r="IN261" s="152"/>
      <c r="IO261" s="152"/>
      <c r="IP261" s="152"/>
      <c r="IQ261" s="152"/>
      <c r="IR261" s="152"/>
      <c r="IS261" s="152"/>
      <c r="IT261" s="152"/>
      <c r="IU261" s="152"/>
      <c r="IV261" s="152"/>
      <c r="IW261" s="152"/>
    </row>
    <row r="262" s="218" customFormat="true" ht="25.5" hidden="false" customHeight="true" outlineLevel="0" collapsed="false">
      <c r="A262" s="254"/>
      <c r="B262" s="254"/>
      <c r="C262" s="255"/>
      <c r="D262" s="269" t="s">
        <v>28</v>
      </c>
      <c r="E262" s="269"/>
      <c r="F262" s="269"/>
      <c r="G262" s="31" t="s">
        <v>29</v>
      </c>
      <c r="H262" s="31"/>
      <c r="I262" s="263"/>
      <c r="J262" s="155"/>
      <c r="K262" s="156" t="n">
        <v>0</v>
      </c>
      <c r="L262" s="157" t="n">
        <v>0</v>
      </c>
      <c r="M262" s="158"/>
      <c r="N262" s="39"/>
      <c r="O262" s="152"/>
      <c r="P262" s="152"/>
      <c r="Q262" s="152"/>
      <c r="R262" s="152"/>
      <c r="S262" s="152"/>
      <c r="T262" s="152"/>
      <c r="U262" s="152"/>
      <c r="V262" s="152"/>
      <c r="W262" s="152"/>
      <c r="X262" s="152"/>
      <c r="Y262" s="152"/>
      <c r="Z262" s="152"/>
      <c r="AA262" s="152"/>
      <c r="AB262" s="152"/>
      <c r="AC262" s="152"/>
      <c r="AD262" s="152"/>
      <c r="AE262" s="152"/>
      <c r="AF262" s="152"/>
      <c r="AG262" s="152"/>
      <c r="AH262" s="152"/>
      <c r="AI262" s="152"/>
      <c r="AJ262" s="152"/>
      <c r="AK262" s="152"/>
      <c r="AL262" s="152"/>
      <c r="AM262" s="152"/>
      <c r="AN262" s="152"/>
      <c r="AO262" s="152"/>
      <c r="AP262" s="152"/>
      <c r="AQ262" s="152"/>
      <c r="AR262" s="152"/>
      <c r="AS262" s="152"/>
      <c r="AT262" s="152"/>
      <c r="AU262" s="152"/>
      <c r="AV262" s="152"/>
      <c r="AW262" s="152"/>
      <c r="AX262" s="152"/>
      <c r="AY262" s="152"/>
      <c r="AZ262" s="152"/>
      <c r="BA262" s="152"/>
      <c r="BB262" s="152"/>
      <c r="BC262" s="152"/>
      <c r="BD262" s="152"/>
      <c r="BE262" s="152"/>
      <c r="BF262" s="152"/>
      <c r="BG262" s="152"/>
      <c r="BH262" s="152"/>
      <c r="BI262" s="152"/>
      <c r="BJ262" s="152"/>
      <c r="BK262" s="152"/>
      <c r="BL262" s="152"/>
      <c r="BM262" s="152"/>
      <c r="BN262" s="152"/>
      <c r="BO262" s="152"/>
      <c r="BP262" s="152"/>
      <c r="BQ262" s="152"/>
      <c r="BR262" s="152"/>
      <c r="BS262" s="152"/>
      <c r="BT262" s="152"/>
      <c r="BU262" s="152"/>
      <c r="BV262" s="152"/>
      <c r="BW262" s="152"/>
      <c r="BX262" s="152"/>
      <c r="BY262" s="152"/>
      <c r="BZ262" s="152"/>
      <c r="CA262" s="152"/>
      <c r="CB262" s="152"/>
      <c r="CC262" s="152"/>
      <c r="CD262" s="152"/>
      <c r="CE262" s="152"/>
      <c r="CF262" s="152"/>
      <c r="CG262" s="152"/>
      <c r="CH262" s="152"/>
      <c r="CI262" s="152"/>
      <c r="CJ262" s="152"/>
      <c r="CK262" s="152"/>
      <c r="CL262" s="152"/>
      <c r="CM262" s="152"/>
      <c r="CN262" s="152"/>
      <c r="CO262" s="152"/>
      <c r="CP262" s="152"/>
      <c r="CQ262" s="152"/>
      <c r="CR262" s="152"/>
      <c r="CS262" s="152"/>
      <c r="CT262" s="152"/>
      <c r="CU262" s="152"/>
      <c r="CV262" s="152"/>
      <c r="CW262" s="152"/>
      <c r="CX262" s="152"/>
      <c r="CY262" s="152"/>
      <c r="CZ262" s="152"/>
      <c r="DA262" s="152"/>
      <c r="DB262" s="152"/>
      <c r="DC262" s="152"/>
      <c r="DD262" s="152"/>
      <c r="DE262" s="152"/>
      <c r="DF262" s="152"/>
      <c r="DG262" s="152"/>
      <c r="DH262" s="152"/>
      <c r="DI262" s="152"/>
      <c r="DJ262" s="152"/>
      <c r="DK262" s="152"/>
      <c r="DL262" s="152"/>
      <c r="DM262" s="152"/>
      <c r="DN262" s="152"/>
      <c r="DO262" s="152"/>
      <c r="DP262" s="152"/>
      <c r="DQ262" s="152"/>
      <c r="DR262" s="152"/>
      <c r="DS262" s="152"/>
      <c r="DT262" s="152"/>
      <c r="DU262" s="152"/>
      <c r="DV262" s="152"/>
      <c r="DW262" s="152"/>
      <c r="DX262" s="152"/>
      <c r="DY262" s="152"/>
      <c r="DZ262" s="152"/>
      <c r="EA262" s="152"/>
      <c r="EB262" s="152"/>
      <c r="EC262" s="152"/>
      <c r="ED262" s="152"/>
      <c r="EE262" s="152"/>
      <c r="EF262" s="152"/>
      <c r="EG262" s="152"/>
      <c r="EH262" s="152"/>
      <c r="EI262" s="152"/>
      <c r="EJ262" s="152"/>
      <c r="EK262" s="152"/>
      <c r="EL262" s="152"/>
      <c r="EM262" s="152"/>
      <c r="EN262" s="152"/>
      <c r="EO262" s="152"/>
      <c r="EP262" s="152"/>
      <c r="EQ262" s="152"/>
      <c r="ER262" s="152"/>
      <c r="ES262" s="152"/>
      <c r="ET262" s="152"/>
      <c r="EU262" s="152"/>
      <c r="EV262" s="152"/>
      <c r="EW262" s="152"/>
      <c r="EX262" s="152"/>
      <c r="EY262" s="152"/>
      <c r="EZ262" s="152"/>
      <c r="FA262" s="152"/>
      <c r="FB262" s="152"/>
      <c r="FC262" s="152"/>
      <c r="FD262" s="152"/>
      <c r="FE262" s="152"/>
      <c r="FF262" s="152"/>
      <c r="FG262" s="152"/>
      <c r="FH262" s="152"/>
      <c r="FI262" s="152"/>
      <c r="FJ262" s="152"/>
      <c r="FK262" s="152"/>
      <c r="FL262" s="152"/>
      <c r="FM262" s="152"/>
      <c r="FN262" s="152"/>
      <c r="FO262" s="152"/>
      <c r="FP262" s="152"/>
      <c r="FQ262" s="152"/>
      <c r="FR262" s="152"/>
      <c r="FS262" s="152"/>
      <c r="FT262" s="152"/>
      <c r="FU262" s="152"/>
      <c r="FV262" s="152"/>
      <c r="FW262" s="152"/>
      <c r="FX262" s="152"/>
      <c r="FY262" s="152"/>
      <c r="FZ262" s="152"/>
      <c r="GA262" s="152"/>
      <c r="GB262" s="152"/>
      <c r="GC262" s="152"/>
      <c r="GD262" s="152"/>
      <c r="GE262" s="152"/>
      <c r="GF262" s="152"/>
      <c r="GG262" s="152"/>
      <c r="GH262" s="152"/>
      <c r="GI262" s="152"/>
      <c r="GJ262" s="152"/>
      <c r="GK262" s="152"/>
      <c r="GL262" s="152"/>
      <c r="GM262" s="152"/>
      <c r="GN262" s="152"/>
      <c r="GO262" s="152"/>
      <c r="GP262" s="152"/>
      <c r="GQ262" s="152"/>
      <c r="GR262" s="152"/>
      <c r="GS262" s="152"/>
      <c r="GT262" s="152"/>
      <c r="GU262" s="152"/>
      <c r="GV262" s="152"/>
      <c r="GW262" s="152"/>
      <c r="GX262" s="152"/>
      <c r="GY262" s="152"/>
      <c r="GZ262" s="152"/>
      <c r="HA262" s="152"/>
      <c r="HB262" s="152"/>
      <c r="HC262" s="152"/>
      <c r="HD262" s="152"/>
      <c r="HE262" s="152"/>
      <c r="HF262" s="152"/>
      <c r="HG262" s="152"/>
      <c r="HH262" s="152"/>
      <c r="HI262" s="152"/>
      <c r="HJ262" s="152"/>
      <c r="HK262" s="152"/>
      <c r="HL262" s="152"/>
      <c r="HM262" s="152"/>
      <c r="HN262" s="152"/>
      <c r="HO262" s="152"/>
      <c r="HP262" s="152"/>
      <c r="HQ262" s="152"/>
      <c r="HR262" s="152"/>
      <c r="HS262" s="152"/>
      <c r="HT262" s="152"/>
      <c r="HU262" s="152"/>
      <c r="HV262" s="152"/>
      <c r="HW262" s="152"/>
      <c r="HX262" s="152"/>
      <c r="HY262" s="152"/>
      <c r="HZ262" s="152"/>
      <c r="IA262" s="152"/>
      <c r="IB262" s="152"/>
      <c r="IC262" s="152"/>
      <c r="ID262" s="152"/>
      <c r="IE262" s="152"/>
      <c r="IF262" s="152"/>
      <c r="IG262" s="152"/>
      <c r="IH262" s="152"/>
      <c r="II262" s="152"/>
      <c r="IJ262" s="152"/>
      <c r="IK262" s="152"/>
      <c r="IL262" s="152"/>
      <c r="IM262" s="152"/>
      <c r="IN262" s="152"/>
      <c r="IO262" s="152"/>
      <c r="IP262" s="152"/>
      <c r="IQ262" s="152"/>
      <c r="IR262" s="152"/>
      <c r="IS262" s="152"/>
      <c r="IT262" s="152"/>
      <c r="IU262" s="152"/>
      <c r="IV262" s="152"/>
      <c r="IW262" s="152"/>
    </row>
    <row r="263" s="218" customFormat="true" ht="18.75" hidden="false" customHeight="true" outlineLevel="0" collapsed="false">
      <c r="A263" s="254"/>
      <c r="B263" s="254"/>
      <c r="C263" s="255"/>
      <c r="D263" s="269" t="s">
        <v>30</v>
      </c>
      <c r="E263" s="269"/>
      <c r="F263" s="269"/>
      <c r="G263" s="31" t="s">
        <v>30</v>
      </c>
      <c r="H263" s="31"/>
      <c r="I263" s="263"/>
      <c r="J263" s="155" t="n">
        <v>0</v>
      </c>
      <c r="K263" s="156"/>
      <c r="L263" s="157" t="n">
        <v>0</v>
      </c>
      <c r="M263" s="158"/>
      <c r="N263" s="154"/>
      <c r="O263" s="152"/>
      <c r="P263" s="152"/>
      <c r="Q263" s="152"/>
      <c r="R263" s="152"/>
      <c r="S263" s="152"/>
      <c r="T263" s="152"/>
      <c r="U263" s="152"/>
      <c r="V263" s="152"/>
      <c r="W263" s="152"/>
      <c r="X263" s="152"/>
      <c r="Y263" s="152"/>
      <c r="Z263" s="152"/>
      <c r="AA263" s="152"/>
      <c r="AB263" s="152"/>
      <c r="AC263" s="152"/>
      <c r="AD263" s="152"/>
      <c r="AE263" s="152"/>
      <c r="AF263" s="152"/>
      <c r="AG263" s="152"/>
      <c r="AH263" s="152"/>
      <c r="AI263" s="152"/>
      <c r="AJ263" s="152"/>
      <c r="AK263" s="152"/>
      <c r="AL263" s="152"/>
      <c r="AM263" s="152"/>
      <c r="AN263" s="152"/>
      <c r="AO263" s="152"/>
      <c r="AP263" s="152"/>
      <c r="AQ263" s="152"/>
      <c r="AR263" s="152"/>
      <c r="AS263" s="152"/>
      <c r="AT263" s="152"/>
      <c r="AU263" s="152"/>
      <c r="AV263" s="152"/>
      <c r="AW263" s="152"/>
      <c r="AX263" s="152"/>
      <c r="AY263" s="152"/>
      <c r="AZ263" s="152"/>
      <c r="BA263" s="152"/>
      <c r="BB263" s="152"/>
      <c r="BC263" s="152"/>
      <c r="BD263" s="152"/>
      <c r="BE263" s="152"/>
      <c r="BF263" s="152"/>
      <c r="BG263" s="152"/>
      <c r="BH263" s="152"/>
      <c r="BI263" s="152"/>
      <c r="BJ263" s="152"/>
      <c r="BK263" s="152"/>
      <c r="BL263" s="152"/>
      <c r="BM263" s="152"/>
      <c r="BN263" s="152"/>
      <c r="BO263" s="152"/>
      <c r="BP263" s="152"/>
      <c r="BQ263" s="152"/>
      <c r="BR263" s="152"/>
      <c r="BS263" s="152"/>
      <c r="BT263" s="152"/>
      <c r="BU263" s="152"/>
      <c r="BV263" s="152"/>
      <c r="BW263" s="152"/>
      <c r="BX263" s="152"/>
      <c r="BY263" s="152"/>
      <c r="BZ263" s="152"/>
      <c r="CA263" s="152"/>
      <c r="CB263" s="152"/>
      <c r="CC263" s="152"/>
      <c r="CD263" s="152"/>
      <c r="CE263" s="152"/>
      <c r="CF263" s="152"/>
      <c r="CG263" s="152"/>
      <c r="CH263" s="152"/>
      <c r="CI263" s="152"/>
      <c r="CJ263" s="152"/>
      <c r="CK263" s="152"/>
      <c r="CL263" s="152"/>
      <c r="CM263" s="152"/>
      <c r="CN263" s="152"/>
      <c r="CO263" s="152"/>
      <c r="CP263" s="152"/>
      <c r="CQ263" s="152"/>
      <c r="CR263" s="152"/>
      <c r="CS263" s="152"/>
      <c r="CT263" s="152"/>
      <c r="CU263" s="152"/>
      <c r="CV263" s="152"/>
      <c r="CW263" s="152"/>
      <c r="CX263" s="152"/>
      <c r="CY263" s="152"/>
      <c r="CZ263" s="152"/>
      <c r="DA263" s="152"/>
      <c r="DB263" s="152"/>
      <c r="DC263" s="152"/>
      <c r="DD263" s="152"/>
      <c r="DE263" s="152"/>
      <c r="DF263" s="152"/>
      <c r="DG263" s="152"/>
      <c r="DH263" s="152"/>
      <c r="DI263" s="152"/>
      <c r="DJ263" s="152"/>
      <c r="DK263" s="152"/>
      <c r="DL263" s="152"/>
      <c r="DM263" s="152"/>
      <c r="DN263" s="152"/>
      <c r="DO263" s="152"/>
      <c r="DP263" s="152"/>
      <c r="DQ263" s="152"/>
      <c r="DR263" s="152"/>
      <c r="DS263" s="152"/>
      <c r="DT263" s="152"/>
      <c r="DU263" s="152"/>
      <c r="DV263" s="152"/>
      <c r="DW263" s="152"/>
      <c r="DX263" s="152"/>
      <c r="DY263" s="152"/>
      <c r="DZ263" s="152"/>
      <c r="EA263" s="152"/>
      <c r="EB263" s="152"/>
      <c r="EC263" s="152"/>
      <c r="ED263" s="152"/>
      <c r="EE263" s="152"/>
      <c r="EF263" s="152"/>
      <c r="EG263" s="152"/>
      <c r="EH263" s="152"/>
      <c r="EI263" s="152"/>
      <c r="EJ263" s="152"/>
      <c r="EK263" s="152"/>
      <c r="EL263" s="152"/>
      <c r="EM263" s="152"/>
      <c r="EN263" s="152"/>
      <c r="EO263" s="152"/>
      <c r="EP263" s="152"/>
      <c r="EQ263" s="152"/>
      <c r="ER263" s="152"/>
      <c r="ES263" s="152"/>
      <c r="ET263" s="152"/>
      <c r="EU263" s="152"/>
      <c r="EV263" s="152"/>
      <c r="EW263" s="152"/>
      <c r="EX263" s="152"/>
      <c r="EY263" s="152"/>
      <c r="EZ263" s="152"/>
      <c r="FA263" s="152"/>
      <c r="FB263" s="152"/>
      <c r="FC263" s="152"/>
      <c r="FD263" s="152"/>
      <c r="FE263" s="152"/>
      <c r="FF263" s="152"/>
      <c r="FG263" s="152"/>
      <c r="FH263" s="152"/>
      <c r="FI263" s="152"/>
      <c r="FJ263" s="152"/>
      <c r="FK263" s="152"/>
      <c r="FL263" s="152"/>
      <c r="FM263" s="152"/>
      <c r="FN263" s="152"/>
      <c r="FO263" s="152"/>
      <c r="FP263" s="152"/>
      <c r="FQ263" s="152"/>
      <c r="FR263" s="152"/>
      <c r="FS263" s="152"/>
      <c r="FT263" s="152"/>
      <c r="FU263" s="152"/>
      <c r="FV263" s="152"/>
      <c r="FW263" s="152"/>
      <c r="FX263" s="152"/>
      <c r="FY263" s="152"/>
      <c r="FZ263" s="152"/>
      <c r="GA263" s="152"/>
      <c r="GB263" s="152"/>
      <c r="GC263" s="152"/>
      <c r="GD263" s="152"/>
      <c r="GE263" s="152"/>
      <c r="GF263" s="152"/>
      <c r="GG263" s="152"/>
      <c r="GH263" s="152"/>
      <c r="GI263" s="152"/>
      <c r="GJ263" s="152"/>
      <c r="GK263" s="152"/>
      <c r="GL263" s="152"/>
      <c r="GM263" s="152"/>
      <c r="GN263" s="152"/>
      <c r="GO263" s="152"/>
      <c r="GP263" s="152"/>
      <c r="GQ263" s="152"/>
      <c r="GR263" s="152"/>
      <c r="GS263" s="152"/>
      <c r="GT263" s="152"/>
      <c r="GU263" s="152"/>
      <c r="GV263" s="152"/>
      <c r="GW263" s="152"/>
      <c r="GX263" s="152"/>
      <c r="GY263" s="152"/>
      <c r="GZ263" s="152"/>
      <c r="HA263" s="152"/>
      <c r="HB263" s="152"/>
      <c r="HC263" s="152"/>
      <c r="HD263" s="152"/>
      <c r="HE263" s="152"/>
      <c r="HF263" s="152"/>
      <c r="HG263" s="152"/>
      <c r="HH263" s="152"/>
      <c r="HI263" s="152"/>
      <c r="HJ263" s="152"/>
      <c r="HK263" s="152"/>
      <c r="HL263" s="152"/>
      <c r="HM263" s="152"/>
      <c r="HN263" s="152"/>
      <c r="HO263" s="152"/>
      <c r="HP263" s="152"/>
      <c r="HQ263" s="152"/>
      <c r="HR263" s="152"/>
      <c r="HS263" s="152"/>
      <c r="HT263" s="152"/>
      <c r="HU263" s="152"/>
      <c r="HV263" s="152"/>
      <c r="HW263" s="152"/>
      <c r="HX263" s="152"/>
      <c r="HY263" s="152"/>
      <c r="HZ263" s="152"/>
      <c r="IA263" s="152"/>
      <c r="IB263" s="152"/>
      <c r="IC263" s="152"/>
      <c r="ID263" s="152"/>
      <c r="IE263" s="152"/>
      <c r="IF263" s="152"/>
      <c r="IG263" s="152"/>
      <c r="IH263" s="152"/>
      <c r="II263" s="152"/>
      <c r="IJ263" s="152"/>
      <c r="IK263" s="152"/>
      <c r="IL263" s="152"/>
      <c r="IM263" s="152"/>
      <c r="IN263" s="152"/>
      <c r="IO263" s="152"/>
      <c r="IP263" s="152"/>
      <c r="IQ263" s="152"/>
      <c r="IR263" s="152"/>
      <c r="IS263" s="152"/>
      <c r="IT263" s="152"/>
      <c r="IU263" s="152"/>
      <c r="IV263" s="152"/>
      <c r="IW263" s="152"/>
    </row>
    <row r="264" s="218" customFormat="true" ht="18.75" hidden="false" customHeight="true" outlineLevel="0" collapsed="false">
      <c r="A264" s="254"/>
      <c r="B264" s="254"/>
      <c r="C264" s="255"/>
      <c r="D264" s="269"/>
      <c r="E264" s="269"/>
      <c r="F264" s="269"/>
      <c r="G264" s="31" t="s">
        <v>31</v>
      </c>
      <c r="H264" s="31"/>
      <c r="I264" s="263"/>
      <c r="J264" s="155"/>
      <c r="K264" s="156"/>
      <c r="L264" s="157"/>
      <c r="M264" s="158"/>
      <c r="N264" s="154"/>
      <c r="O264" s="152"/>
      <c r="P264" s="152"/>
      <c r="Q264" s="152"/>
      <c r="R264" s="152"/>
      <c r="S264" s="152"/>
      <c r="T264" s="152"/>
      <c r="U264" s="152"/>
      <c r="V264" s="152"/>
      <c r="W264" s="152"/>
      <c r="X264" s="152"/>
      <c r="Y264" s="152"/>
      <c r="Z264" s="152"/>
      <c r="AA264" s="152"/>
      <c r="AB264" s="152"/>
      <c r="AC264" s="152"/>
      <c r="AD264" s="152"/>
      <c r="AE264" s="152"/>
      <c r="AF264" s="152"/>
      <c r="AG264" s="152"/>
      <c r="AH264" s="152"/>
      <c r="AI264" s="152"/>
      <c r="AJ264" s="152"/>
      <c r="AK264" s="152"/>
      <c r="AL264" s="152"/>
      <c r="AM264" s="152"/>
      <c r="AN264" s="152"/>
      <c r="AO264" s="152"/>
      <c r="AP264" s="152"/>
      <c r="AQ264" s="152"/>
      <c r="AR264" s="152"/>
      <c r="AS264" s="152"/>
      <c r="AT264" s="152"/>
      <c r="AU264" s="152"/>
      <c r="AV264" s="152"/>
      <c r="AW264" s="152"/>
      <c r="AX264" s="152"/>
      <c r="AY264" s="152"/>
      <c r="AZ264" s="152"/>
      <c r="BA264" s="152"/>
      <c r="BB264" s="152"/>
      <c r="BC264" s="152"/>
      <c r="BD264" s="152"/>
      <c r="BE264" s="152"/>
      <c r="BF264" s="152"/>
      <c r="BG264" s="152"/>
      <c r="BH264" s="152"/>
      <c r="BI264" s="152"/>
      <c r="BJ264" s="152"/>
      <c r="BK264" s="152"/>
      <c r="BL264" s="152"/>
      <c r="BM264" s="152"/>
      <c r="BN264" s="152"/>
      <c r="BO264" s="152"/>
      <c r="BP264" s="152"/>
      <c r="BQ264" s="152"/>
      <c r="BR264" s="152"/>
      <c r="BS264" s="152"/>
      <c r="BT264" s="152"/>
      <c r="BU264" s="152"/>
      <c r="BV264" s="152"/>
      <c r="BW264" s="152"/>
      <c r="BX264" s="152"/>
      <c r="BY264" s="152"/>
      <c r="BZ264" s="152"/>
      <c r="CA264" s="152"/>
      <c r="CB264" s="152"/>
      <c r="CC264" s="152"/>
      <c r="CD264" s="152"/>
      <c r="CE264" s="152"/>
      <c r="CF264" s="152"/>
      <c r="CG264" s="152"/>
      <c r="CH264" s="152"/>
      <c r="CI264" s="152"/>
      <c r="CJ264" s="152"/>
      <c r="CK264" s="152"/>
      <c r="CL264" s="152"/>
      <c r="CM264" s="152"/>
      <c r="CN264" s="152"/>
      <c r="CO264" s="152"/>
      <c r="CP264" s="152"/>
      <c r="CQ264" s="152"/>
      <c r="CR264" s="152"/>
      <c r="CS264" s="152"/>
      <c r="CT264" s="152"/>
      <c r="CU264" s="152"/>
      <c r="CV264" s="152"/>
      <c r="CW264" s="152"/>
      <c r="CX264" s="152"/>
      <c r="CY264" s="152"/>
      <c r="CZ264" s="152"/>
      <c r="DA264" s="152"/>
      <c r="DB264" s="152"/>
      <c r="DC264" s="152"/>
      <c r="DD264" s="152"/>
      <c r="DE264" s="152"/>
      <c r="DF264" s="152"/>
      <c r="DG264" s="152"/>
      <c r="DH264" s="152"/>
      <c r="DI264" s="152"/>
      <c r="DJ264" s="152"/>
      <c r="DK264" s="152"/>
      <c r="DL264" s="152"/>
      <c r="DM264" s="152"/>
      <c r="DN264" s="152"/>
      <c r="DO264" s="152"/>
      <c r="DP264" s="152"/>
      <c r="DQ264" s="152"/>
      <c r="DR264" s="152"/>
      <c r="DS264" s="152"/>
      <c r="DT264" s="152"/>
      <c r="DU264" s="152"/>
      <c r="DV264" s="152"/>
      <c r="DW264" s="152"/>
      <c r="DX264" s="152"/>
      <c r="DY264" s="152"/>
      <c r="DZ264" s="152"/>
      <c r="EA264" s="152"/>
      <c r="EB264" s="152"/>
      <c r="EC264" s="152"/>
      <c r="ED264" s="152"/>
      <c r="EE264" s="152"/>
      <c r="EF264" s="152"/>
      <c r="EG264" s="152"/>
      <c r="EH264" s="152"/>
      <c r="EI264" s="152"/>
      <c r="EJ264" s="152"/>
      <c r="EK264" s="152"/>
      <c r="EL264" s="152"/>
      <c r="EM264" s="152"/>
      <c r="EN264" s="152"/>
      <c r="EO264" s="152"/>
      <c r="EP264" s="152"/>
      <c r="EQ264" s="152"/>
      <c r="ER264" s="152"/>
      <c r="ES264" s="152"/>
      <c r="ET264" s="152"/>
      <c r="EU264" s="152"/>
      <c r="EV264" s="152"/>
      <c r="EW264" s="152"/>
      <c r="EX264" s="152"/>
      <c r="EY264" s="152"/>
      <c r="EZ264" s="152"/>
      <c r="FA264" s="152"/>
      <c r="FB264" s="152"/>
      <c r="FC264" s="152"/>
      <c r="FD264" s="152"/>
      <c r="FE264" s="152"/>
      <c r="FF264" s="152"/>
      <c r="FG264" s="152"/>
      <c r="FH264" s="152"/>
      <c r="FI264" s="152"/>
      <c r="FJ264" s="152"/>
      <c r="FK264" s="152"/>
      <c r="FL264" s="152"/>
      <c r="FM264" s="152"/>
      <c r="FN264" s="152"/>
      <c r="FO264" s="152"/>
      <c r="FP264" s="152"/>
      <c r="FQ264" s="152"/>
      <c r="FR264" s="152"/>
      <c r="FS264" s="152"/>
      <c r="FT264" s="152"/>
      <c r="FU264" s="152"/>
      <c r="FV264" s="152"/>
      <c r="FW264" s="152"/>
      <c r="FX264" s="152"/>
      <c r="FY264" s="152"/>
      <c r="FZ264" s="152"/>
      <c r="GA264" s="152"/>
      <c r="GB264" s="152"/>
      <c r="GC264" s="152"/>
      <c r="GD264" s="152"/>
      <c r="GE264" s="152"/>
      <c r="GF264" s="152"/>
      <c r="GG264" s="152"/>
      <c r="GH264" s="152"/>
      <c r="GI264" s="152"/>
      <c r="GJ264" s="152"/>
      <c r="GK264" s="152"/>
      <c r="GL264" s="152"/>
      <c r="GM264" s="152"/>
      <c r="GN264" s="152"/>
      <c r="GO264" s="152"/>
      <c r="GP264" s="152"/>
      <c r="GQ264" s="152"/>
      <c r="GR264" s="152"/>
      <c r="GS264" s="152"/>
      <c r="GT264" s="152"/>
      <c r="GU264" s="152"/>
      <c r="GV264" s="152"/>
      <c r="GW264" s="152"/>
      <c r="GX264" s="152"/>
      <c r="GY264" s="152"/>
      <c r="GZ264" s="152"/>
      <c r="HA264" s="152"/>
      <c r="HB264" s="152"/>
      <c r="HC264" s="152"/>
      <c r="HD264" s="152"/>
      <c r="HE264" s="152"/>
      <c r="HF264" s="152"/>
      <c r="HG264" s="152"/>
      <c r="HH264" s="152"/>
      <c r="HI264" s="152"/>
      <c r="HJ264" s="152"/>
      <c r="HK264" s="152"/>
      <c r="HL264" s="152"/>
      <c r="HM264" s="152"/>
      <c r="HN264" s="152"/>
      <c r="HO264" s="152"/>
      <c r="HP264" s="152"/>
      <c r="HQ264" s="152"/>
      <c r="HR264" s="152"/>
      <c r="HS264" s="152"/>
      <c r="HT264" s="152"/>
      <c r="HU264" s="152"/>
      <c r="HV264" s="152"/>
      <c r="HW264" s="152"/>
      <c r="HX264" s="152"/>
      <c r="HY264" s="152"/>
      <c r="HZ264" s="152"/>
      <c r="IA264" s="152"/>
      <c r="IB264" s="152"/>
      <c r="IC264" s="152"/>
      <c r="ID264" s="152"/>
      <c r="IE264" s="152"/>
      <c r="IF264" s="152"/>
      <c r="IG264" s="152"/>
      <c r="IH264" s="152"/>
      <c r="II264" s="152"/>
      <c r="IJ264" s="152"/>
      <c r="IK264" s="152"/>
      <c r="IL264" s="152"/>
      <c r="IM264" s="152"/>
      <c r="IN264" s="152"/>
      <c r="IO264" s="152"/>
      <c r="IP264" s="152"/>
      <c r="IQ264" s="152"/>
      <c r="IR264" s="152"/>
      <c r="IS264" s="152"/>
      <c r="IT264" s="152"/>
      <c r="IU264" s="152"/>
      <c r="IV264" s="152"/>
      <c r="IW264" s="152"/>
    </row>
    <row r="265" s="218" customFormat="true" ht="18.75" hidden="false" customHeight="true" outlineLevel="0" collapsed="false">
      <c r="A265" s="268" t="s">
        <v>273</v>
      </c>
      <c r="B265" s="268"/>
      <c r="C265" s="269" t="s">
        <v>269</v>
      </c>
      <c r="D265" s="269" t="s">
        <v>25</v>
      </c>
      <c r="E265" s="269" t="s">
        <v>25</v>
      </c>
      <c r="F265" s="269" t="s">
        <v>25</v>
      </c>
      <c r="G265" s="31" t="s">
        <v>25</v>
      </c>
      <c r="H265" s="31" t="s">
        <v>25</v>
      </c>
      <c r="I265" s="263" t="s">
        <v>25</v>
      </c>
      <c r="J265" s="155"/>
      <c r="K265" s="156"/>
      <c r="L265" s="157"/>
      <c r="M265" s="158"/>
      <c r="N265" s="154"/>
      <c r="O265" s="152"/>
      <c r="P265" s="152"/>
      <c r="Q265" s="152"/>
      <c r="R265" s="152"/>
      <c r="S265" s="152"/>
      <c r="T265" s="152"/>
      <c r="U265" s="152"/>
      <c r="V265" s="152"/>
      <c r="W265" s="152"/>
      <c r="X265" s="152"/>
      <c r="Y265" s="152"/>
      <c r="Z265" s="152"/>
      <c r="AA265" s="152"/>
      <c r="AB265" s="152"/>
      <c r="AC265" s="152"/>
      <c r="AD265" s="152"/>
      <c r="AE265" s="152"/>
      <c r="AF265" s="152"/>
      <c r="AG265" s="152"/>
      <c r="AH265" s="152"/>
      <c r="AI265" s="152"/>
      <c r="AJ265" s="152"/>
      <c r="AK265" s="152"/>
      <c r="AL265" s="152"/>
      <c r="AM265" s="152"/>
      <c r="AN265" s="152"/>
      <c r="AO265" s="152"/>
      <c r="AP265" s="152"/>
      <c r="AQ265" s="152"/>
      <c r="AR265" s="152"/>
      <c r="AS265" s="152"/>
      <c r="AT265" s="152"/>
      <c r="AU265" s="152"/>
      <c r="AV265" s="152"/>
      <c r="AW265" s="152"/>
      <c r="AX265" s="152"/>
      <c r="AY265" s="152"/>
      <c r="AZ265" s="152"/>
      <c r="BA265" s="152"/>
      <c r="BB265" s="152"/>
      <c r="BC265" s="152"/>
      <c r="BD265" s="152"/>
      <c r="BE265" s="152"/>
      <c r="BF265" s="152"/>
      <c r="BG265" s="152"/>
      <c r="BH265" s="152"/>
      <c r="BI265" s="152"/>
      <c r="BJ265" s="152"/>
      <c r="BK265" s="152"/>
      <c r="BL265" s="152"/>
      <c r="BM265" s="152"/>
      <c r="BN265" s="152"/>
      <c r="BO265" s="152"/>
      <c r="BP265" s="152"/>
      <c r="BQ265" s="152"/>
      <c r="BR265" s="152"/>
      <c r="BS265" s="152"/>
      <c r="BT265" s="152"/>
      <c r="BU265" s="152"/>
      <c r="BV265" s="152"/>
      <c r="BW265" s="152"/>
      <c r="BX265" s="152"/>
      <c r="BY265" s="152"/>
      <c r="BZ265" s="152"/>
      <c r="CA265" s="152"/>
      <c r="CB265" s="152"/>
      <c r="CC265" s="152"/>
      <c r="CD265" s="152"/>
      <c r="CE265" s="152"/>
      <c r="CF265" s="152"/>
      <c r="CG265" s="152"/>
      <c r="CH265" s="152"/>
      <c r="CI265" s="152"/>
      <c r="CJ265" s="152"/>
      <c r="CK265" s="152"/>
      <c r="CL265" s="152"/>
      <c r="CM265" s="152"/>
      <c r="CN265" s="152"/>
      <c r="CO265" s="152"/>
      <c r="CP265" s="152"/>
      <c r="CQ265" s="152"/>
      <c r="CR265" s="152"/>
      <c r="CS265" s="152"/>
      <c r="CT265" s="152"/>
      <c r="CU265" s="152"/>
      <c r="CV265" s="152"/>
      <c r="CW265" s="152"/>
      <c r="CX265" s="152"/>
      <c r="CY265" s="152"/>
      <c r="CZ265" s="152"/>
      <c r="DA265" s="152"/>
      <c r="DB265" s="152"/>
      <c r="DC265" s="152"/>
      <c r="DD265" s="152"/>
      <c r="DE265" s="152"/>
      <c r="DF265" s="152"/>
      <c r="DG265" s="152"/>
      <c r="DH265" s="152"/>
      <c r="DI265" s="152"/>
      <c r="DJ265" s="152"/>
      <c r="DK265" s="152"/>
      <c r="DL265" s="152"/>
      <c r="DM265" s="152"/>
      <c r="DN265" s="152"/>
      <c r="DO265" s="152"/>
      <c r="DP265" s="152"/>
      <c r="DQ265" s="152"/>
      <c r="DR265" s="152"/>
      <c r="DS265" s="152"/>
      <c r="DT265" s="152"/>
      <c r="DU265" s="152"/>
      <c r="DV265" s="152"/>
      <c r="DW265" s="152"/>
      <c r="DX265" s="152"/>
      <c r="DY265" s="152"/>
      <c r="DZ265" s="152"/>
      <c r="EA265" s="152"/>
      <c r="EB265" s="152"/>
      <c r="EC265" s="152"/>
      <c r="ED265" s="152"/>
      <c r="EE265" s="152"/>
      <c r="EF265" s="152"/>
      <c r="EG265" s="152"/>
      <c r="EH265" s="152"/>
      <c r="EI265" s="152"/>
      <c r="EJ265" s="152"/>
      <c r="EK265" s="152"/>
      <c r="EL265" s="152"/>
      <c r="EM265" s="152"/>
      <c r="EN265" s="152"/>
      <c r="EO265" s="152"/>
      <c r="EP265" s="152"/>
      <c r="EQ265" s="152"/>
      <c r="ER265" s="152"/>
      <c r="ES265" s="152"/>
      <c r="ET265" s="152"/>
      <c r="EU265" s="152"/>
      <c r="EV265" s="152"/>
      <c r="EW265" s="152"/>
      <c r="EX265" s="152"/>
      <c r="EY265" s="152"/>
      <c r="EZ265" s="152"/>
      <c r="FA265" s="152"/>
      <c r="FB265" s="152"/>
      <c r="FC265" s="152"/>
      <c r="FD265" s="152"/>
      <c r="FE265" s="152"/>
      <c r="FF265" s="152"/>
      <c r="FG265" s="152"/>
      <c r="FH265" s="152"/>
      <c r="FI265" s="152"/>
      <c r="FJ265" s="152"/>
      <c r="FK265" s="152"/>
      <c r="FL265" s="152"/>
      <c r="FM265" s="152"/>
      <c r="FN265" s="152"/>
      <c r="FO265" s="152"/>
      <c r="FP265" s="152"/>
      <c r="FQ265" s="152"/>
      <c r="FR265" s="152"/>
      <c r="FS265" s="152"/>
      <c r="FT265" s="152"/>
      <c r="FU265" s="152"/>
      <c r="FV265" s="152"/>
      <c r="FW265" s="152"/>
      <c r="FX265" s="152"/>
      <c r="FY265" s="152"/>
      <c r="FZ265" s="152"/>
      <c r="GA265" s="152"/>
      <c r="GB265" s="152"/>
      <c r="GC265" s="152"/>
      <c r="GD265" s="152"/>
      <c r="GE265" s="152"/>
      <c r="GF265" s="152"/>
      <c r="GG265" s="152"/>
      <c r="GH265" s="152"/>
      <c r="GI265" s="152"/>
      <c r="GJ265" s="152"/>
      <c r="GK265" s="152"/>
      <c r="GL265" s="152"/>
      <c r="GM265" s="152"/>
      <c r="GN265" s="152"/>
      <c r="GO265" s="152"/>
      <c r="GP265" s="152"/>
      <c r="GQ265" s="152"/>
      <c r="GR265" s="152"/>
      <c r="GS265" s="152"/>
      <c r="GT265" s="152"/>
      <c r="GU265" s="152"/>
      <c r="GV265" s="152"/>
      <c r="GW265" s="152"/>
      <c r="GX265" s="152"/>
      <c r="GY265" s="152"/>
      <c r="GZ265" s="152"/>
      <c r="HA265" s="152"/>
      <c r="HB265" s="152"/>
      <c r="HC265" s="152"/>
      <c r="HD265" s="152"/>
      <c r="HE265" s="152"/>
      <c r="HF265" s="152"/>
      <c r="HG265" s="152"/>
      <c r="HH265" s="152"/>
      <c r="HI265" s="152"/>
      <c r="HJ265" s="152"/>
      <c r="HK265" s="152"/>
      <c r="HL265" s="152"/>
      <c r="HM265" s="152"/>
      <c r="HN265" s="152"/>
      <c r="HO265" s="152"/>
      <c r="HP265" s="152"/>
      <c r="HQ265" s="152"/>
      <c r="HR265" s="152"/>
      <c r="HS265" s="152"/>
      <c r="HT265" s="152"/>
      <c r="HU265" s="152"/>
      <c r="HV265" s="152"/>
      <c r="HW265" s="152"/>
      <c r="HX265" s="152"/>
      <c r="HY265" s="152"/>
      <c r="HZ265" s="152"/>
      <c r="IA265" s="152"/>
      <c r="IB265" s="152"/>
      <c r="IC265" s="152"/>
      <c r="ID265" s="152"/>
      <c r="IE265" s="152"/>
      <c r="IF265" s="152"/>
      <c r="IG265" s="152"/>
      <c r="IH265" s="152"/>
      <c r="II265" s="152"/>
      <c r="IJ265" s="152"/>
      <c r="IK265" s="152"/>
      <c r="IL265" s="152"/>
      <c r="IM265" s="152"/>
      <c r="IN265" s="152"/>
      <c r="IO265" s="152"/>
      <c r="IP265" s="152"/>
      <c r="IQ265" s="152"/>
      <c r="IR265" s="152"/>
      <c r="IS265" s="152"/>
      <c r="IT265" s="152"/>
      <c r="IU265" s="152"/>
      <c r="IV265" s="152"/>
      <c r="IW265" s="152"/>
    </row>
    <row r="266" s="218" customFormat="true" ht="18.75" hidden="false" customHeight="true" outlineLevel="0" collapsed="false">
      <c r="A266" s="268"/>
      <c r="B266" s="268"/>
      <c r="C266" s="269"/>
      <c r="D266" s="269"/>
      <c r="E266" s="269"/>
      <c r="F266" s="269"/>
      <c r="G266" s="31" t="s">
        <v>27</v>
      </c>
      <c r="H266" s="31"/>
      <c r="I266" s="263"/>
      <c r="J266" s="159"/>
      <c r="K266" s="160"/>
      <c r="L266" s="161"/>
      <c r="M266" s="162"/>
      <c r="N266" s="154"/>
      <c r="O266" s="152"/>
      <c r="P266" s="152"/>
      <c r="Q266" s="152"/>
      <c r="R266" s="152"/>
      <c r="S266" s="152"/>
      <c r="T266" s="152"/>
      <c r="U266" s="152"/>
      <c r="V266" s="152"/>
      <c r="W266" s="152"/>
      <c r="X266" s="152"/>
      <c r="Y266" s="152"/>
      <c r="Z266" s="152"/>
      <c r="AA266" s="152"/>
      <c r="AB266" s="152"/>
      <c r="AC266" s="152"/>
      <c r="AD266" s="152"/>
      <c r="AE266" s="152"/>
      <c r="AF266" s="152"/>
      <c r="AG266" s="152"/>
      <c r="AH266" s="152"/>
      <c r="AI266" s="152"/>
      <c r="AJ266" s="152"/>
      <c r="AK266" s="152"/>
      <c r="AL266" s="152"/>
      <c r="AM266" s="152"/>
      <c r="AN266" s="152"/>
      <c r="AO266" s="152"/>
      <c r="AP266" s="152"/>
      <c r="AQ266" s="152"/>
      <c r="AR266" s="152"/>
      <c r="AS266" s="152"/>
      <c r="AT266" s="152"/>
      <c r="AU266" s="152"/>
      <c r="AV266" s="152"/>
      <c r="AW266" s="152"/>
      <c r="AX266" s="152"/>
      <c r="AY266" s="152"/>
      <c r="AZ266" s="152"/>
      <c r="BA266" s="152"/>
      <c r="BB266" s="152"/>
      <c r="BC266" s="152"/>
      <c r="BD266" s="152"/>
      <c r="BE266" s="152"/>
      <c r="BF266" s="152"/>
      <c r="BG266" s="152"/>
      <c r="BH266" s="152"/>
      <c r="BI266" s="152"/>
      <c r="BJ266" s="152"/>
      <c r="BK266" s="152"/>
      <c r="BL266" s="152"/>
      <c r="BM266" s="152"/>
      <c r="BN266" s="152"/>
      <c r="BO266" s="152"/>
      <c r="BP266" s="152"/>
      <c r="BQ266" s="152"/>
      <c r="BR266" s="152"/>
      <c r="BS266" s="152"/>
      <c r="BT266" s="152"/>
      <c r="BU266" s="152"/>
      <c r="BV266" s="152"/>
      <c r="BW266" s="152"/>
      <c r="BX266" s="152"/>
      <c r="BY266" s="152"/>
      <c r="BZ266" s="152"/>
      <c r="CA266" s="152"/>
      <c r="CB266" s="152"/>
      <c r="CC266" s="152"/>
      <c r="CD266" s="152"/>
      <c r="CE266" s="152"/>
      <c r="CF266" s="152"/>
      <c r="CG266" s="152"/>
      <c r="CH266" s="152"/>
      <c r="CI266" s="152"/>
      <c r="CJ266" s="152"/>
      <c r="CK266" s="152"/>
      <c r="CL266" s="152"/>
      <c r="CM266" s="152"/>
      <c r="CN266" s="152"/>
      <c r="CO266" s="152"/>
      <c r="CP266" s="152"/>
      <c r="CQ266" s="152"/>
      <c r="CR266" s="152"/>
      <c r="CS266" s="152"/>
      <c r="CT266" s="152"/>
      <c r="CU266" s="152"/>
      <c r="CV266" s="152"/>
      <c r="CW266" s="152"/>
      <c r="CX266" s="152"/>
      <c r="CY266" s="152"/>
      <c r="CZ266" s="152"/>
      <c r="DA266" s="152"/>
      <c r="DB266" s="152"/>
      <c r="DC266" s="152"/>
      <c r="DD266" s="152"/>
      <c r="DE266" s="152"/>
      <c r="DF266" s="152"/>
      <c r="DG266" s="152"/>
      <c r="DH266" s="152"/>
      <c r="DI266" s="152"/>
      <c r="DJ266" s="152"/>
      <c r="DK266" s="152"/>
      <c r="DL266" s="152"/>
      <c r="DM266" s="152"/>
      <c r="DN266" s="152"/>
      <c r="DO266" s="152"/>
      <c r="DP266" s="152"/>
      <c r="DQ266" s="152"/>
      <c r="DR266" s="152"/>
      <c r="DS266" s="152"/>
      <c r="DT266" s="152"/>
      <c r="DU266" s="152"/>
      <c r="DV266" s="152"/>
      <c r="DW266" s="152"/>
      <c r="DX266" s="152"/>
      <c r="DY266" s="152"/>
      <c r="DZ266" s="152"/>
      <c r="EA266" s="152"/>
      <c r="EB266" s="152"/>
      <c r="EC266" s="152"/>
      <c r="ED266" s="152"/>
      <c r="EE266" s="152"/>
      <c r="EF266" s="152"/>
      <c r="EG266" s="152"/>
      <c r="EH266" s="152"/>
      <c r="EI266" s="152"/>
      <c r="EJ266" s="152"/>
      <c r="EK266" s="152"/>
      <c r="EL266" s="152"/>
      <c r="EM266" s="152"/>
      <c r="EN266" s="152"/>
      <c r="EO266" s="152"/>
      <c r="EP266" s="152"/>
      <c r="EQ266" s="152"/>
      <c r="ER266" s="152"/>
      <c r="ES266" s="152"/>
      <c r="ET266" s="152"/>
      <c r="EU266" s="152"/>
      <c r="EV266" s="152"/>
      <c r="EW266" s="152"/>
      <c r="EX266" s="152"/>
      <c r="EY266" s="152"/>
      <c r="EZ266" s="152"/>
      <c r="FA266" s="152"/>
      <c r="FB266" s="152"/>
      <c r="FC266" s="152"/>
      <c r="FD266" s="152"/>
      <c r="FE266" s="152"/>
      <c r="FF266" s="152"/>
      <c r="FG266" s="152"/>
      <c r="FH266" s="152"/>
      <c r="FI266" s="152"/>
      <c r="FJ266" s="152"/>
      <c r="FK266" s="152"/>
      <c r="FL266" s="152"/>
      <c r="FM266" s="152"/>
      <c r="FN266" s="152"/>
      <c r="FO266" s="152"/>
      <c r="FP266" s="152"/>
      <c r="FQ266" s="152"/>
      <c r="FR266" s="152"/>
      <c r="FS266" s="152"/>
      <c r="FT266" s="152"/>
      <c r="FU266" s="152"/>
      <c r="FV266" s="152"/>
      <c r="FW266" s="152"/>
      <c r="FX266" s="152"/>
      <c r="FY266" s="152"/>
      <c r="FZ266" s="152"/>
      <c r="GA266" s="152"/>
      <c r="GB266" s="152"/>
      <c r="GC266" s="152"/>
      <c r="GD266" s="152"/>
      <c r="GE266" s="152"/>
      <c r="GF266" s="152"/>
      <c r="GG266" s="152"/>
      <c r="GH266" s="152"/>
      <c r="GI266" s="152"/>
      <c r="GJ266" s="152"/>
      <c r="GK266" s="152"/>
      <c r="GL266" s="152"/>
      <c r="GM266" s="152"/>
      <c r="GN266" s="152"/>
      <c r="GO266" s="152"/>
      <c r="GP266" s="152"/>
      <c r="GQ266" s="152"/>
      <c r="GR266" s="152"/>
      <c r="GS266" s="152"/>
      <c r="GT266" s="152"/>
      <c r="GU266" s="152"/>
      <c r="GV266" s="152"/>
      <c r="GW266" s="152"/>
      <c r="GX266" s="152"/>
      <c r="GY266" s="152"/>
      <c r="GZ266" s="152"/>
      <c r="HA266" s="152"/>
      <c r="HB266" s="152"/>
      <c r="HC266" s="152"/>
      <c r="HD266" s="152"/>
      <c r="HE266" s="152"/>
      <c r="HF266" s="152"/>
      <c r="HG266" s="152"/>
      <c r="HH266" s="152"/>
      <c r="HI266" s="152"/>
      <c r="HJ266" s="152"/>
      <c r="HK266" s="152"/>
      <c r="HL266" s="152"/>
      <c r="HM266" s="152"/>
      <c r="HN266" s="152"/>
      <c r="HO266" s="152"/>
      <c r="HP266" s="152"/>
      <c r="HQ266" s="152"/>
      <c r="HR266" s="152"/>
      <c r="HS266" s="152"/>
      <c r="HT266" s="152"/>
      <c r="HU266" s="152"/>
      <c r="HV266" s="152"/>
      <c r="HW266" s="152"/>
      <c r="HX266" s="152"/>
      <c r="HY266" s="152"/>
      <c r="HZ266" s="152"/>
      <c r="IA266" s="152"/>
      <c r="IB266" s="152"/>
      <c r="IC266" s="152"/>
      <c r="ID266" s="152"/>
      <c r="IE266" s="152"/>
      <c r="IF266" s="152"/>
      <c r="IG266" s="152"/>
      <c r="IH266" s="152"/>
      <c r="II266" s="152"/>
      <c r="IJ266" s="152"/>
      <c r="IK266" s="152"/>
      <c r="IL266" s="152"/>
      <c r="IM266" s="152"/>
      <c r="IN266" s="152"/>
      <c r="IO266" s="152"/>
      <c r="IP266" s="152"/>
      <c r="IQ266" s="152"/>
      <c r="IR266" s="152"/>
      <c r="IS266" s="152"/>
      <c r="IT266" s="152"/>
      <c r="IU266" s="152"/>
      <c r="IV266" s="152"/>
      <c r="IW266" s="152"/>
    </row>
    <row r="267" s="218" customFormat="true" ht="18.75" hidden="false" customHeight="true" outlineLevel="0" collapsed="false">
      <c r="A267" s="268"/>
      <c r="B267" s="268"/>
      <c r="C267" s="269"/>
      <c r="D267" s="269" t="s">
        <v>28</v>
      </c>
      <c r="E267" s="269"/>
      <c r="F267" s="269"/>
      <c r="G267" s="31" t="s">
        <v>29</v>
      </c>
      <c r="H267" s="31"/>
      <c r="I267" s="263"/>
      <c r="J267" s="159"/>
      <c r="K267" s="160"/>
      <c r="L267" s="161"/>
      <c r="M267" s="162"/>
      <c r="N267" s="154"/>
      <c r="O267" s="152"/>
      <c r="P267" s="152"/>
      <c r="Q267" s="152"/>
      <c r="R267" s="152"/>
      <c r="S267" s="152"/>
      <c r="T267" s="152"/>
      <c r="U267" s="152"/>
      <c r="V267" s="152"/>
      <c r="W267" s="152"/>
      <c r="X267" s="152"/>
      <c r="Y267" s="152"/>
      <c r="Z267" s="152"/>
      <c r="AA267" s="152"/>
      <c r="AB267" s="152"/>
      <c r="AC267" s="152"/>
      <c r="AD267" s="152"/>
      <c r="AE267" s="152"/>
      <c r="AF267" s="152"/>
      <c r="AG267" s="152"/>
      <c r="AH267" s="152"/>
      <c r="AI267" s="152"/>
      <c r="AJ267" s="152"/>
      <c r="AK267" s="152"/>
      <c r="AL267" s="152"/>
      <c r="AM267" s="152"/>
      <c r="AN267" s="152"/>
      <c r="AO267" s="152"/>
      <c r="AP267" s="152"/>
      <c r="AQ267" s="152"/>
      <c r="AR267" s="152"/>
      <c r="AS267" s="152"/>
      <c r="AT267" s="152"/>
      <c r="AU267" s="152"/>
      <c r="AV267" s="152"/>
      <c r="AW267" s="152"/>
      <c r="AX267" s="152"/>
      <c r="AY267" s="152"/>
      <c r="AZ267" s="152"/>
      <c r="BA267" s="152"/>
      <c r="BB267" s="152"/>
      <c r="BC267" s="152"/>
      <c r="BD267" s="152"/>
      <c r="BE267" s="152"/>
      <c r="BF267" s="152"/>
      <c r="BG267" s="152"/>
      <c r="BH267" s="152"/>
      <c r="BI267" s="152"/>
      <c r="BJ267" s="152"/>
      <c r="BK267" s="152"/>
      <c r="BL267" s="152"/>
      <c r="BM267" s="152"/>
      <c r="BN267" s="152"/>
      <c r="BO267" s="152"/>
      <c r="BP267" s="152"/>
      <c r="BQ267" s="152"/>
      <c r="BR267" s="152"/>
      <c r="BS267" s="152"/>
      <c r="BT267" s="152"/>
      <c r="BU267" s="152"/>
      <c r="BV267" s="152"/>
      <c r="BW267" s="152"/>
      <c r="BX267" s="152"/>
      <c r="BY267" s="152"/>
      <c r="BZ267" s="152"/>
      <c r="CA267" s="152"/>
      <c r="CB267" s="152"/>
      <c r="CC267" s="152"/>
      <c r="CD267" s="152"/>
      <c r="CE267" s="152"/>
      <c r="CF267" s="152"/>
      <c r="CG267" s="152"/>
      <c r="CH267" s="152"/>
      <c r="CI267" s="152"/>
      <c r="CJ267" s="152"/>
      <c r="CK267" s="152"/>
      <c r="CL267" s="152"/>
      <c r="CM267" s="152"/>
      <c r="CN267" s="152"/>
      <c r="CO267" s="152"/>
      <c r="CP267" s="152"/>
      <c r="CQ267" s="152"/>
      <c r="CR267" s="152"/>
      <c r="CS267" s="152"/>
      <c r="CT267" s="152"/>
      <c r="CU267" s="152"/>
      <c r="CV267" s="152"/>
      <c r="CW267" s="152"/>
      <c r="CX267" s="152"/>
      <c r="CY267" s="152"/>
      <c r="CZ267" s="152"/>
      <c r="DA267" s="152"/>
      <c r="DB267" s="152"/>
      <c r="DC267" s="152"/>
      <c r="DD267" s="152"/>
      <c r="DE267" s="152"/>
      <c r="DF267" s="152"/>
      <c r="DG267" s="152"/>
      <c r="DH267" s="152"/>
      <c r="DI267" s="152"/>
      <c r="DJ267" s="152"/>
      <c r="DK267" s="152"/>
      <c r="DL267" s="152"/>
      <c r="DM267" s="152"/>
      <c r="DN267" s="152"/>
      <c r="DO267" s="152"/>
      <c r="DP267" s="152"/>
      <c r="DQ267" s="152"/>
      <c r="DR267" s="152"/>
      <c r="DS267" s="152"/>
      <c r="DT267" s="152"/>
      <c r="DU267" s="152"/>
      <c r="DV267" s="152"/>
      <c r="DW267" s="152"/>
      <c r="DX267" s="152"/>
      <c r="DY267" s="152"/>
      <c r="DZ267" s="152"/>
      <c r="EA267" s="152"/>
      <c r="EB267" s="152"/>
      <c r="EC267" s="152"/>
      <c r="ED267" s="152"/>
      <c r="EE267" s="152"/>
      <c r="EF267" s="152"/>
      <c r="EG267" s="152"/>
      <c r="EH267" s="152"/>
      <c r="EI267" s="152"/>
      <c r="EJ267" s="152"/>
      <c r="EK267" s="152"/>
      <c r="EL267" s="152"/>
      <c r="EM267" s="152"/>
      <c r="EN267" s="152"/>
      <c r="EO267" s="152"/>
      <c r="EP267" s="152"/>
      <c r="EQ267" s="152"/>
      <c r="ER267" s="152"/>
      <c r="ES267" s="152"/>
      <c r="ET267" s="152"/>
      <c r="EU267" s="152"/>
      <c r="EV267" s="152"/>
      <c r="EW267" s="152"/>
      <c r="EX267" s="152"/>
      <c r="EY267" s="152"/>
      <c r="EZ267" s="152"/>
      <c r="FA267" s="152"/>
      <c r="FB267" s="152"/>
      <c r="FC267" s="152"/>
      <c r="FD267" s="152"/>
      <c r="FE267" s="152"/>
      <c r="FF267" s="152"/>
      <c r="FG267" s="152"/>
      <c r="FH267" s="152"/>
      <c r="FI267" s="152"/>
      <c r="FJ267" s="152"/>
      <c r="FK267" s="152"/>
      <c r="FL267" s="152"/>
      <c r="FM267" s="152"/>
      <c r="FN267" s="152"/>
      <c r="FO267" s="152"/>
      <c r="FP267" s="152"/>
      <c r="FQ267" s="152"/>
      <c r="FR267" s="152"/>
      <c r="FS267" s="152"/>
      <c r="FT267" s="152"/>
      <c r="FU267" s="152"/>
      <c r="FV267" s="152"/>
      <c r="FW267" s="152"/>
      <c r="FX267" s="152"/>
      <c r="FY267" s="152"/>
      <c r="FZ267" s="152"/>
      <c r="GA267" s="152"/>
      <c r="GB267" s="152"/>
      <c r="GC267" s="152"/>
      <c r="GD267" s="152"/>
      <c r="GE267" s="152"/>
      <c r="GF267" s="152"/>
      <c r="GG267" s="152"/>
      <c r="GH267" s="152"/>
      <c r="GI267" s="152"/>
      <c r="GJ267" s="152"/>
      <c r="GK267" s="152"/>
      <c r="GL267" s="152"/>
      <c r="GM267" s="152"/>
      <c r="GN267" s="152"/>
      <c r="GO267" s="152"/>
      <c r="GP267" s="152"/>
      <c r="GQ267" s="152"/>
      <c r="GR267" s="152"/>
      <c r="GS267" s="152"/>
      <c r="GT267" s="152"/>
      <c r="GU267" s="152"/>
      <c r="GV267" s="152"/>
      <c r="GW267" s="152"/>
      <c r="GX267" s="152"/>
      <c r="GY267" s="152"/>
      <c r="GZ267" s="152"/>
      <c r="HA267" s="152"/>
      <c r="HB267" s="152"/>
      <c r="HC267" s="152"/>
      <c r="HD267" s="152"/>
      <c r="HE267" s="152"/>
      <c r="HF267" s="152"/>
      <c r="HG267" s="152"/>
      <c r="HH267" s="152"/>
      <c r="HI267" s="152"/>
      <c r="HJ267" s="152"/>
      <c r="HK267" s="152"/>
      <c r="HL267" s="152"/>
      <c r="HM267" s="152"/>
      <c r="HN267" s="152"/>
      <c r="HO267" s="152"/>
      <c r="HP267" s="152"/>
      <c r="HQ267" s="152"/>
      <c r="HR267" s="152"/>
      <c r="HS267" s="152"/>
      <c r="HT267" s="152"/>
      <c r="HU267" s="152"/>
      <c r="HV267" s="152"/>
      <c r="HW267" s="152"/>
      <c r="HX267" s="152"/>
      <c r="HY267" s="152"/>
      <c r="HZ267" s="152"/>
      <c r="IA267" s="152"/>
      <c r="IB267" s="152"/>
      <c r="IC267" s="152"/>
      <c r="ID267" s="152"/>
      <c r="IE267" s="152"/>
      <c r="IF267" s="152"/>
      <c r="IG267" s="152"/>
      <c r="IH267" s="152"/>
      <c r="II267" s="152"/>
      <c r="IJ267" s="152"/>
      <c r="IK267" s="152"/>
      <c r="IL267" s="152"/>
      <c r="IM267" s="152"/>
      <c r="IN267" s="152"/>
      <c r="IO267" s="152"/>
      <c r="IP267" s="152"/>
      <c r="IQ267" s="152"/>
      <c r="IR267" s="152"/>
      <c r="IS267" s="152"/>
      <c r="IT267" s="152"/>
      <c r="IU267" s="152"/>
      <c r="IV267" s="152"/>
      <c r="IW267" s="152"/>
    </row>
    <row r="268" s="218" customFormat="true" ht="16.5" hidden="false" customHeight="true" outlineLevel="0" collapsed="false">
      <c r="A268" s="268"/>
      <c r="B268" s="268"/>
      <c r="C268" s="269"/>
      <c r="D268" s="269" t="s">
        <v>30</v>
      </c>
      <c r="E268" s="269"/>
      <c r="F268" s="269"/>
      <c r="G268" s="31" t="s">
        <v>30</v>
      </c>
      <c r="H268" s="31"/>
      <c r="I268" s="263"/>
      <c r="J268" s="159"/>
      <c r="K268" s="160"/>
      <c r="L268" s="161"/>
      <c r="M268" s="162"/>
      <c r="N268" s="154"/>
      <c r="O268" s="152"/>
      <c r="P268" s="152"/>
      <c r="Q268" s="152"/>
      <c r="R268" s="152"/>
      <c r="S268" s="152"/>
      <c r="T268" s="152"/>
      <c r="U268" s="152"/>
      <c r="V268" s="152"/>
      <c r="W268" s="152"/>
      <c r="X268" s="152"/>
      <c r="Y268" s="152"/>
      <c r="Z268" s="152"/>
      <c r="AA268" s="152"/>
      <c r="AB268" s="152"/>
      <c r="AC268" s="152"/>
      <c r="AD268" s="152"/>
      <c r="AE268" s="152"/>
      <c r="AF268" s="152"/>
      <c r="AG268" s="152"/>
      <c r="AH268" s="152"/>
      <c r="AI268" s="152"/>
      <c r="AJ268" s="152"/>
      <c r="AK268" s="152"/>
      <c r="AL268" s="152"/>
      <c r="AM268" s="152"/>
      <c r="AN268" s="152"/>
      <c r="AO268" s="152"/>
      <c r="AP268" s="152"/>
      <c r="AQ268" s="152"/>
      <c r="AR268" s="152"/>
      <c r="AS268" s="152"/>
      <c r="AT268" s="152"/>
      <c r="AU268" s="152"/>
      <c r="AV268" s="152"/>
      <c r="AW268" s="152"/>
      <c r="AX268" s="152"/>
      <c r="AY268" s="152"/>
      <c r="AZ268" s="152"/>
      <c r="BA268" s="152"/>
      <c r="BB268" s="152"/>
      <c r="BC268" s="152"/>
      <c r="BD268" s="152"/>
      <c r="BE268" s="152"/>
      <c r="BF268" s="152"/>
      <c r="BG268" s="152"/>
      <c r="BH268" s="152"/>
      <c r="BI268" s="152"/>
      <c r="BJ268" s="152"/>
      <c r="BK268" s="152"/>
      <c r="BL268" s="152"/>
      <c r="BM268" s="152"/>
      <c r="BN268" s="152"/>
      <c r="BO268" s="152"/>
      <c r="BP268" s="152"/>
      <c r="BQ268" s="152"/>
      <c r="BR268" s="152"/>
      <c r="BS268" s="152"/>
      <c r="BT268" s="152"/>
      <c r="BU268" s="152"/>
      <c r="BV268" s="152"/>
      <c r="BW268" s="152"/>
      <c r="BX268" s="152"/>
      <c r="BY268" s="152"/>
      <c r="BZ268" s="152"/>
      <c r="CA268" s="152"/>
      <c r="CB268" s="152"/>
      <c r="CC268" s="152"/>
      <c r="CD268" s="152"/>
      <c r="CE268" s="152"/>
      <c r="CF268" s="152"/>
      <c r="CG268" s="152"/>
      <c r="CH268" s="152"/>
      <c r="CI268" s="152"/>
      <c r="CJ268" s="152"/>
      <c r="CK268" s="152"/>
      <c r="CL268" s="152"/>
      <c r="CM268" s="152"/>
      <c r="CN268" s="152"/>
      <c r="CO268" s="152"/>
      <c r="CP268" s="152"/>
      <c r="CQ268" s="152"/>
      <c r="CR268" s="152"/>
      <c r="CS268" s="152"/>
      <c r="CT268" s="152"/>
      <c r="CU268" s="152"/>
      <c r="CV268" s="152"/>
      <c r="CW268" s="152"/>
      <c r="CX268" s="152"/>
      <c r="CY268" s="152"/>
      <c r="CZ268" s="152"/>
      <c r="DA268" s="152"/>
      <c r="DB268" s="152"/>
      <c r="DC268" s="152"/>
      <c r="DD268" s="152"/>
      <c r="DE268" s="152"/>
      <c r="DF268" s="152"/>
      <c r="DG268" s="152"/>
      <c r="DH268" s="152"/>
      <c r="DI268" s="152"/>
      <c r="DJ268" s="152"/>
      <c r="DK268" s="152"/>
      <c r="DL268" s="152"/>
      <c r="DM268" s="152"/>
      <c r="DN268" s="152"/>
      <c r="DO268" s="152"/>
      <c r="DP268" s="152"/>
      <c r="DQ268" s="152"/>
      <c r="DR268" s="152"/>
      <c r="DS268" s="152"/>
      <c r="DT268" s="152"/>
      <c r="DU268" s="152"/>
      <c r="DV268" s="152"/>
      <c r="DW268" s="152"/>
      <c r="DX268" s="152"/>
      <c r="DY268" s="152"/>
      <c r="DZ268" s="152"/>
      <c r="EA268" s="152"/>
      <c r="EB268" s="152"/>
      <c r="EC268" s="152"/>
      <c r="ED268" s="152"/>
      <c r="EE268" s="152"/>
      <c r="EF268" s="152"/>
      <c r="EG268" s="152"/>
      <c r="EH268" s="152"/>
      <c r="EI268" s="152"/>
      <c r="EJ268" s="152"/>
      <c r="EK268" s="152"/>
      <c r="EL268" s="152"/>
      <c r="EM268" s="152"/>
      <c r="EN268" s="152"/>
      <c r="EO268" s="152"/>
      <c r="EP268" s="152"/>
      <c r="EQ268" s="152"/>
      <c r="ER268" s="152"/>
      <c r="ES268" s="152"/>
      <c r="ET268" s="152"/>
      <c r="EU268" s="152"/>
      <c r="EV268" s="152"/>
      <c r="EW268" s="152"/>
      <c r="EX268" s="152"/>
      <c r="EY268" s="152"/>
      <c r="EZ268" s="152"/>
      <c r="FA268" s="152"/>
      <c r="FB268" s="152"/>
      <c r="FC268" s="152"/>
      <c r="FD268" s="152"/>
      <c r="FE268" s="152"/>
      <c r="FF268" s="152"/>
      <c r="FG268" s="152"/>
      <c r="FH268" s="152"/>
      <c r="FI268" s="152"/>
      <c r="FJ268" s="152"/>
      <c r="FK268" s="152"/>
      <c r="FL268" s="152"/>
      <c r="FM268" s="152"/>
      <c r="FN268" s="152"/>
      <c r="FO268" s="152"/>
      <c r="FP268" s="152"/>
      <c r="FQ268" s="152"/>
      <c r="FR268" s="152"/>
      <c r="FS268" s="152"/>
      <c r="FT268" s="152"/>
      <c r="FU268" s="152"/>
      <c r="FV268" s="152"/>
      <c r="FW268" s="152"/>
      <c r="FX268" s="152"/>
      <c r="FY268" s="152"/>
      <c r="FZ268" s="152"/>
      <c r="GA268" s="152"/>
      <c r="GB268" s="152"/>
      <c r="GC268" s="152"/>
      <c r="GD268" s="152"/>
      <c r="GE268" s="152"/>
      <c r="GF268" s="152"/>
      <c r="GG268" s="152"/>
      <c r="GH268" s="152"/>
      <c r="GI268" s="152"/>
      <c r="GJ268" s="152"/>
      <c r="GK268" s="152"/>
      <c r="GL268" s="152"/>
      <c r="GM268" s="152"/>
      <c r="GN268" s="152"/>
      <c r="GO268" s="152"/>
      <c r="GP268" s="152"/>
      <c r="GQ268" s="152"/>
      <c r="GR268" s="152"/>
      <c r="GS268" s="152"/>
      <c r="GT268" s="152"/>
      <c r="GU268" s="152"/>
      <c r="GV268" s="152"/>
      <c r="GW268" s="152"/>
      <c r="GX268" s="152"/>
      <c r="GY268" s="152"/>
      <c r="GZ268" s="152"/>
      <c r="HA268" s="152"/>
      <c r="HB268" s="152"/>
      <c r="HC268" s="152"/>
      <c r="HD268" s="152"/>
      <c r="HE268" s="152"/>
      <c r="HF268" s="152"/>
      <c r="HG268" s="152"/>
      <c r="HH268" s="152"/>
      <c r="HI268" s="152"/>
      <c r="HJ268" s="152"/>
      <c r="HK268" s="152"/>
      <c r="HL268" s="152"/>
      <c r="HM268" s="152"/>
      <c r="HN268" s="152"/>
      <c r="HO268" s="152"/>
      <c r="HP268" s="152"/>
      <c r="HQ268" s="152"/>
      <c r="HR268" s="152"/>
      <c r="HS268" s="152"/>
      <c r="HT268" s="152"/>
      <c r="HU268" s="152"/>
      <c r="HV268" s="152"/>
      <c r="HW268" s="152"/>
      <c r="HX268" s="152"/>
      <c r="HY268" s="152"/>
      <c r="HZ268" s="152"/>
      <c r="IA268" s="152"/>
      <c r="IB268" s="152"/>
      <c r="IC268" s="152"/>
      <c r="ID268" s="152"/>
      <c r="IE268" s="152"/>
      <c r="IF268" s="152"/>
      <c r="IG268" s="152"/>
      <c r="IH268" s="152"/>
      <c r="II268" s="152"/>
      <c r="IJ268" s="152"/>
      <c r="IK268" s="152"/>
      <c r="IL268" s="152"/>
      <c r="IM268" s="152"/>
      <c r="IN268" s="152"/>
      <c r="IO268" s="152"/>
      <c r="IP268" s="152"/>
      <c r="IQ268" s="152"/>
      <c r="IR268" s="152"/>
      <c r="IS268" s="152"/>
      <c r="IT268" s="152"/>
      <c r="IU268" s="152"/>
      <c r="IV268" s="152"/>
      <c r="IW268" s="152"/>
    </row>
    <row r="269" s="218" customFormat="true" ht="15.75" hidden="false" customHeight="true" outlineLevel="0" collapsed="false">
      <c r="A269" s="268"/>
      <c r="B269" s="268"/>
      <c r="C269" s="269"/>
      <c r="D269" s="269"/>
      <c r="E269" s="269"/>
      <c r="F269" s="269"/>
      <c r="G269" s="31" t="s">
        <v>31</v>
      </c>
      <c r="H269" s="31"/>
      <c r="I269" s="263"/>
      <c r="J269" s="159"/>
      <c r="K269" s="160"/>
      <c r="L269" s="161"/>
      <c r="M269" s="162"/>
      <c r="N269" s="154"/>
      <c r="O269" s="152"/>
      <c r="P269" s="152"/>
      <c r="Q269" s="152"/>
      <c r="R269" s="152"/>
      <c r="S269" s="152"/>
      <c r="T269" s="152"/>
      <c r="U269" s="152"/>
      <c r="V269" s="152"/>
      <c r="W269" s="152"/>
      <c r="X269" s="152"/>
      <c r="Y269" s="152"/>
      <c r="Z269" s="152"/>
      <c r="AA269" s="152"/>
      <c r="AB269" s="152"/>
      <c r="AC269" s="152"/>
      <c r="AD269" s="152"/>
      <c r="AE269" s="152"/>
      <c r="AF269" s="152"/>
      <c r="AG269" s="152"/>
      <c r="AH269" s="152"/>
      <c r="AI269" s="152"/>
      <c r="AJ269" s="152"/>
      <c r="AK269" s="152"/>
      <c r="AL269" s="152"/>
      <c r="AM269" s="152"/>
      <c r="AN269" s="152"/>
      <c r="AO269" s="152"/>
      <c r="AP269" s="152"/>
      <c r="AQ269" s="152"/>
      <c r="AR269" s="152"/>
      <c r="AS269" s="152"/>
      <c r="AT269" s="152"/>
      <c r="AU269" s="152"/>
      <c r="AV269" s="152"/>
      <c r="AW269" s="152"/>
      <c r="AX269" s="152"/>
      <c r="AY269" s="152"/>
      <c r="AZ269" s="152"/>
      <c r="BA269" s="152"/>
      <c r="BB269" s="152"/>
      <c r="BC269" s="152"/>
      <c r="BD269" s="152"/>
      <c r="BE269" s="152"/>
      <c r="BF269" s="152"/>
      <c r="BG269" s="152"/>
      <c r="BH269" s="152"/>
      <c r="BI269" s="152"/>
      <c r="BJ269" s="152"/>
      <c r="BK269" s="152"/>
      <c r="BL269" s="152"/>
      <c r="BM269" s="152"/>
      <c r="BN269" s="152"/>
      <c r="BO269" s="152"/>
      <c r="BP269" s="152"/>
      <c r="BQ269" s="152"/>
      <c r="BR269" s="152"/>
      <c r="BS269" s="152"/>
      <c r="BT269" s="152"/>
      <c r="BU269" s="152"/>
      <c r="BV269" s="152"/>
      <c r="BW269" s="152"/>
      <c r="BX269" s="152"/>
      <c r="BY269" s="152"/>
      <c r="BZ269" s="152"/>
      <c r="CA269" s="152"/>
      <c r="CB269" s="152"/>
      <c r="CC269" s="152"/>
      <c r="CD269" s="152"/>
      <c r="CE269" s="152"/>
      <c r="CF269" s="152"/>
      <c r="CG269" s="152"/>
      <c r="CH269" s="152"/>
      <c r="CI269" s="152"/>
      <c r="CJ269" s="152"/>
      <c r="CK269" s="152"/>
      <c r="CL269" s="152"/>
      <c r="CM269" s="152"/>
      <c r="CN269" s="152"/>
      <c r="CO269" s="152"/>
      <c r="CP269" s="152"/>
      <c r="CQ269" s="152"/>
      <c r="CR269" s="152"/>
      <c r="CS269" s="152"/>
      <c r="CT269" s="152"/>
      <c r="CU269" s="152"/>
      <c r="CV269" s="152"/>
      <c r="CW269" s="152"/>
      <c r="CX269" s="152"/>
      <c r="CY269" s="152"/>
      <c r="CZ269" s="152"/>
      <c r="DA269" s="152"/>
      <c r="DB269" s="152"/>
      <c r="DC269" s="152"/>
      <c r="DD269" s="152"/>
      <c r="DE269" s="152"/>
      <c r="DF269" s="152"/>
      <c r="DG269" s="152"/>
      <c r="DH269" s="152"/>
      <c r="DI269" s="152"/>
      <c r="DJ269" s="152"/>
      <c r="DK269" s="152"/>
      <c r="DL269" s="152"/>
      <c r="DM269" s="152"/>
      <c r="DN269" s="152"/>
      <c r="DO269" s="152"/>
      <c r="DP269" s="152"/>
      <c r="DQ269" s="152"/>
      <c r="DR269" s="152"/>
      <c r="DS269" s="152"/>
      <c r="DT269" s="152"/>
      <c r="DU269" s="152"/>
      <c r="DV269" s="152"/>
      <c r="DW269" s="152"/>
      <c r="DX269" s="152"/>
      <c r="DY269" s="152"/>
      <c r="DZ269" s="152"/>
      <c r="EA269" s="152"/>
      <c r="EB269" s="152"/>
      <c r="EC269" s="152"/>
      <c r="ED269" s="152"/>
      <c r="EE269" s="152"/>
      <c r="EF269" s="152"/>
      <c r="EG269" s="152"/>
      <c r="EH269" s="152"/>
      <c r="EI269" s="152"/>
      <c r="EJ269" s="152"/>
      <c r="EK269" s="152"/>
      <c r="EL269" s="152"/>
      <c r="EM269" s="152"/>
      <c r="EN269" s="152"/>
      <c r="EO269" s="152"/>
      <c r="EP269" s="152"/>
      <c r="EQ269" s="152"/>
      <c r="ER269" s="152"/>
      <c r="ES269" s="152"/>
      <c r="ET269" s="152"/>
      <c r="EU269" s="152"/>
      <c r="EV269" s="152"/>
      <c r="EW269" s="152"/>
      <c r="EX269" s="152"/>
      <c r="EY269" s="152"/>
      <c r="EZ269" s="152"/>
      <c r="FA269" s="152"/>
      <c r="FB269" s="152"/>
      <c r="FC269" s="152"/>
      <c r="FD269" s="152"/>
      <c r="FE269" s="152"/>
      <c r="FF269" s="152"/>
      <c r="FG269" s="152"/>
      <c r="FH269" s="152"/>
      <c r="FI269" s="152"/>
      <c r="FJ269" s="152"/>
      <c r="FK269" s="152"/>
      <c r="FL269" s="152"/>
      <c r="FM269" s="152"/>
      <c r="FN269" s="152"/>
      <c r="FO269" s="152"/>
      <c r="FP269" s="152"/>
      <c r="FQ269" s="152"/>
      <c r="FR269" s="152"/>
      <c r="FS269" s="152"/>
      <c r="FT269" s="152"/>
      <c r="FU269" s="152"/>
      <c r="FV269" s="152"/>
      <c r="FW269" s="152"/>
      <c r="FX269" s="152"/>
      <c r="FY269" s="152"/>
      <c r="FZ269" s="152"/>
      <c r="GA269" s="152"/>
      <c r="GB269" s="152"/>
      <c r="GC269" s="152"/>
      <c r="GD269" s="152"/>
      <c r="GE269" s="152"/>
      <c r="GF269" s="152"/>
      <c r="GG269" s="152"/>
      <c r="GH269" s="152"/>
      <c r="GI269" s="152"/>
      <c r="GJ269" s="152"/>
      <c r="GK269" s="152"/>
      <c r="GL269" s="152"/>
      <c r="GM269" s="152"/>
      <c r="GN269" s="152"/>
      <c r="GO269" s="152"/>
      <c r="GP269" s="152"/>
      <c r="GQ269" s="152"/>
      <c r="GR269" s="152"/>
      <c r="GS269" s="152"/>
      <c r="GT269" s="152"/>
      <c r="GU269" s="152"/>
      <c r="GV269" s="152"/>
      <c r="GW269" s="152"/>
      <c r="GX269" s="152"/>
      <c r="GY269" s="152"/>
      <c r="GZ269" s="152"/>
      <c r="HA269" s="152"/>
      <c r="HB269" s="152"/>
      <c r="HC269" s="152"/>
      <c r="HD269" s="152"/>
      <c r="HE269" s="152"/>
      <c r="HF269" s="152"/>
      <c r="HG269" s="152"/>
      <c r="HH269" s="152"/>
      <c r="HI269" s="152"/>
      <c r="HJ269" s="152"/>
      <c r="HK269" s="152"/>
      <c r="HL269" s="152"/>
      <c r="HM269" s="152"/>
      <c r="HN269" s="152"/>
      <c r="HO269" s="152"/>
      <c r="HP269" s="152"/>
      <c r="HQ269" s="152"/>
      <c r="HR269" s="152"/>
      <c r="HS269" s="152"/>
      <c r="HT269" s="152"/>
      <c r="HU269" s="152"/>
      <c r="HV269" s="152"/>
      <c r="HW269" s="152"/>
      <c r="HX269" s="152"/>
      <c r="HY269" s="152"/>
      <c r="HZ269" s="152"/>
      <c r="IA269" s="152"/>
      <c r="IB269" s="152"/>
      <c r="IC269" s="152"/>
      <c r="ID269" s="152"/>
      <c r="IE269" s="152"/>
      <c r="IF269" s="152"/>
      <c r="IG269" s="152"/>
      <c r="IH269" s="152"/>
      <c r="II269" s="152"/>
      <c r="IJ269" s="152"/>
      <c r="IK269" s="152"/>
      <c r="IL269" s="152"/>
      <c r="IM269" s="152"/>
      <c r="IN269" s="152"/>
      <c r="IO269" s="152"/>
      <c r="IP269" s="152"/>
      <c r="IQ269" s="152"/>
      <c r="IR269" s="152"/>
      <c r="IS269" s="152"/>
      <c r="IT269" s="152"/>
      <c r="IU269" s="152"/>
      <c r="IV269" s="152"/>
      <c r="IW269" s="152"/>
    </row>
    <row r="270" s="218" customFormat="true" ht="94.5" hidden="false" customHeight="true" outlineLevel="0" collapsed="false">
      <c r="A270" s="268" t="s">
        <v>274</v>
      </c>
      <c r="B270" s="268"/>
      <c r="C270" s="269" t="s">
        <v>269</v>
      </c>
      <c r="D270" s="269" t="s">
        <v>25</v>
      </c>
      <c r="E270" s="269" t="s">
        <v>25</v>
      </c>
      <c r="F270" s="269" t="s">
        <v>25</v>
      </c>
      <c r="G270" s="31" t="s">
        <v>25</v>
      </c>
      <c r="H270" s="31" t="s">
        <v>25</v>
      </c>
      <c r="I270" s="263" t="s">
        <v>25</v>
      </c>
      <c r="J270" s="159"/>
      <c r="K270" s="160"/>
      <c r="L270" s="161"/>
      <c r="M270" s="162"/>
      <c r="N270" s="154"/>
      <c r="O270" s="152"/>
      <c r="P270" s="152"/>
      <c r="Q270" s="152"/>
      <c r="R270" s="152"/>
      <c r="S270" s="152"/>
      <c r="T270" s="152"/>
      <c r="U270" s="152"/>
      <c r="V270" s="152"/>
      <c r="W270" s="152"/>
      <c r="X270" s="152"/>
      <c r="Y270" s="152"/>
      <c r="Z270" s="152"/>
      <c r="AA270" s="152"/>
      <c r="AB270" s="152"/>
      <c r="AC270" s="152"/>
      <c r="AD270" s="152"/>
      <c r="AE270" s="152"/>
      <c r="AF270" s="152"/>
      <c r="AG270" s="152"/>
      <c r="AH270" s="152"/>
      <c r="AI270" s="152"/>
      <c r="AJ270" s="152"/>
      <c r="AK270" s="152"/>
      <c r="AL270" s="152"/>
      <c r="AM270" s="152"/>
      <c r="AN270" s="152"/>
      <c r="AO270" s="152"/>
      <c r="AP270" s="152"/>
      <c r="AQ270" s="152"/>
      <c r="AR270" s="152"/>
      <c r="AS270" s="152"/>
      <c r="AT270" s="152"/>
      <c r="AU270" s="152"/>
      <c r="AV270" s="152"/>
      <c r="AW270" s="152"/>
      <c r="AX270" s="152"/>
      <c r="AY270" s="152"/>
      <c r="AZ270" s="152"/>
      <c r="BA270" s="152"/>
      <c r="BB270" s="152"/>
      <c r="BC270" s="152"/>
      <c r="BD270" s="152"/>
      <c r="BE270" s="152"/>
      <c r="BF270" s="152"/>
      <c r="BG270" s="152"/>
      <c r="BH270" s="152"/>
      <c r="BI270" s="152"/>
      <c r="BJ270" s="152"/>
      <c r="BK270" s="152"/>
      <c r="BL270" s="152"/>
      <c r="BM270" s="152"/>
      <c r="BN270" s="152"/>
      <c r="BO270" s="152"/>
      <c r="BP270" s="152"/>
      <c r="BQ270" s="152"/>
      <c r="BR270" s="152"/>
      <c r="BS270" s="152"/>
      <c r="BT270" s="152"/>
      <c r="BU270" s="152"/>
      <c r="BV270" s="152"/>
      <c r="BW270" s="152"/>
      <c r="BX270" s="152"/>
      <c r="BY270" s="152"/>
      <c r="BZ270" s="152"/>
      <c r="CA270" s="152"/>
      <c r="CB270" s="152"/>
      <c r="CC270" s="152"/>
      <c r="CD270" s="152"/>
      <c r="CE270" s="152"/>
      <c r="CF270" s="152"/>
      <c r="CG270" s="152"/>
      <c r="CH270" s="152"/>
      <c r="CI270" s="152"/>
      <c r="CJ270" s="152"/>
      <c r="CK270" s="152"/>
      <c r="CL270" s="152"/>
      <c r="CM270" s="152"/>
      <c r="CN270" s="152"/>
      <c r="CO270" s="152"/>
      <c r="CP270" s="152"/>
      <c r="CQ270" s="152"/>
      <c r="CR270" s="152"/>
      <c r="CS270" s="152"/>
      <c r="CT270" s="152"/>
      <c r="CU270" s="152"/>
      <c r="CV270" s="152"/>
      <c r="CW270" s="152"/>
      <c r="CX270" s="152"/>
      <c r="CY270" s="152"/>
      <c r="CZ270" s="152"/>
      <c r="DA270" s="152"/>
      <c r="DB270" s="152"/>
      <c r="DC270" s="152"/>
      <c r="DD270" s="152"/>
      <c r="DE270" s="152"/>
      <c r="DF270" s="152"/>
      <c r="DG270" s="152"/>
      <c r="DH270" s="152"/>
      <c r="DI270" s="152"/>
      <c r="DJ270" s="152"/>
      <c r="DK270" s="152"/>
      <c r="DL270" s="152"/>
      <c r="DM270" s="152"/>
      <c r="DN270" s="152"/>
      <c r="DO270" s="152"/>
      <c r="DP270" s="152"/>
      <c r="DQ270" s="152"/>
      <c r="DR270" s="152"/>
      <c r="DS270" s="152"/>
      <c r="DT270" s="152"/>
      <c r="DU270" s="152"/>
      <c r="DV270" s="152"/>
      <c r="DW270" s="152"/>
      <c r="DX270" s="152"/>
      <c r="DY270" s="152"/>
      <c r="DZ270" s="152"/>
      <c r="EA270" s="152"/>
      <c r="EB270" s="152"/>
      <c r="EC270" s="152"/>
      <c r="ED270" s="152"/>
      <c r="EE270" s="152"/>
      <c r="EF270" s="152"/>
      <c r="EG270" s="152"/>
      <c r="EH270" s="152"/>
      <c r="EI270" s="152"/>
      <c r="EJ270" s="152"/>
      <c r="EK270" s="152"/>
      <c r="EL270" s="152"/>
      <c r="EM270" s="152"/>
      <c r="EN270" s="152"/>
      <c r="EO270" s="152"/>
      <c r="EP270" s="152"/>
      <c r="EQ270" s="152"/>
      <c r="ER270" s="152"/>
      <c r="ES270" s="152"/>
      <c r="ET270" s="152"/>
      <c r="EU270" s="152"/>
      <c r="EV270" s="152"/>
      <c r="EW270" s="152"/>
      <c r="EX270" s="152"/>
      <c r="EY270" s="152"/>
      <c r="EZ270" s="152"/>
      <c r="FA270" s="152"/>
      <c r="FB270" s="152"/>
      <c r="FC270" s="152"/>
      <c r="FD270" s="152"/>
      <c r="FE270" s="152"/>
      <c r="FF270" s="152"/>
      <c r="FG270" s="152"/>
      <c r="FH270" s="152"/>
      <c r="FI270" s="152"/>
      <c r="FJ270" s="152"/>
      <c r="FK270" s="152"/>
      <c r="FL270" s="152"/>
      <c r="FM270" s="152"/>
      <c r="FN270" s="152"/>
      <c r="FO270" s="152"/>
      <c r="FP270" s="152"/>
      <c r="FQ270" s="152"/>
      <c r="FR270" s="152"/>
      <c r="FS270" s="152"/>
      <c r="FT270" s="152"/>
      <c r="FU270" s="152"/>
      <c r="FV270" s="152"/>
      <c r="FW270" s="152"/>
      <c r="FX270" s="152"/>
      <c r="FY270" s="152"/>
      <c r="FZ270" s="152"/>
      <c r="GA270" s="152"/>
      <c r="GB270" s="152"/>
      <c r="GC270" s="152"/>
      <c r="GD270" s="152"/>
      <c r="GE270" s="152"/>
      <c r="GF270" s="152"/>
      <c r="GG270" s="152"/>
      <c r="GH270" s="152"/>
      <c r="GI270" s="152"/>
      <c r="GJ270" s="152"/>
      <c r="GK270" s="152"/>
      <c r="GL270" s="152"/>
      <c r="GM270" s="152"/>
      <c r="GN270" s="152"/>
      <c r="GO270" s="152"/>
      <c r="GP270" s="152"/>
      <c r="GQ270" s="152"/>
      <c r="GR270" s="152"/>
      <c r="GS270" s="152"/>
      <c r="GT270" s="152"/>
      <c r="GU270" s="152"/>
      <c r="GV270" s="152"/>
      <c r="GW270" s="152"/>
      <c r="GX270" s="152"/>
      <c r="GY270" s="152"/>
      <c r="GZ270" s="152"/>
      <c r="HA270" s="152"/>
      <c r="HB270" s="152"/>
      <c r="HC270" s="152"/>
      <c r="HD270" s="152"/>
      <c r="HE270" s="152"/>
      <c r="HF270" s="152"/>
      <c r="HG270" s="152"/>
      <c r="HH270" s="152"/>
      <c r="HI270" s="152"/>
      <c r="HJ270" s="152"/>
      <c r="HK270" s="152"/>
      <c r="HL270" s="152"/>
      <c r="HM270" s="152"/>
      <c r="HN270" s="152"/>
      <c r="HO270" s="152"/>
      <c r="HP270" s="152"/>
      <c r="HQ270" s="152"/>
      <c r="HR270" s="152"/>
      <c r="HS270" s="152"/>
      <c r="HT270" s="152"/>
      <c r="HU270" s="152"/>
      <c r="HV270" s="152"/>
      <c r="HW270" s="152"/>
      <c r="HX270" s="152"/>
      <c r="HY270" s="152"/>
      <c r="HZ270" s="152"/>
      <c r="IA270" s="152"/>
      <c r="IB270" s="152"/>
      <c r="IC270" s="152"/>
      <c r="ID270" s="152"/>
      <c r="IE270" s="152"/>
      <c r="IF270" s="152"/>
      <c r="IG270" s="152"/>
      <c r="IH270" s="152"/>
      <c r="II270" s="152"/>
      <c r="IJ270" s="152"/>
      <c r="IK270" s="152"/>
      <c r="IL270" s="152"/>
      <c r="IM270" s="152"/>
      <c r="IN270" s="152"/>
      <c r="IO270" s="152"/>
      <c r="IP270" s="152"/>
      <c r="IQ270" s="152"/>
      <c r="IR270" s="152"/>
      <c r="IS270" s="152"/>
      <c r="IT270" s="152"/>
      <c r="IU270" s="152"/>
      <c r="IV270" s="152"/>
      <c r="IW270" s="152"/>
    </row>
    <row r="271" s="218" customFormat="true" ht="15" hidden="false" customHeight="true" outlineLevel="0" collapsed="false">
      <c r="A271" s="254" t="s">
        <v>183</v>
      </c>
      <c r="B271" s="254"/>
      <c r="C271" s="255" t="s">
        <v>275</v>
      </c>
      <c r="D271" s="256" t="s">
        <v>24</v>
      </c>
      <c r="E271" s="276"/>
      <c r="F271" s="259"/>
      <c r="G271" s="257" t="s">
        <v>26</v>
      </c>
      <c r="H271" s="257"/>
      <c r="I271" s="258"/>
      <c r="J271" s="155"/>
      <c r="K271" s="156" t="n">
        <f aca="false">K274</f>
        <v>40000</v>
      </c>
      <c r="L271" s="157" t="n">
        <f aca="false">L274</f>
        <v>0</v>
      </c>
      <c r="M271" s="158"/>
      <c r="N271" s="39"/>
      <c r="O271" s="152"/>
      <c r="P271" s="152"/>
      <c r="Q271" s="152"/>
      <c r="R271" s="152"/>
      <c r="S271" s="152"/>
      <c r="T271" s="152"/>
      <c r="U271" s="152"/>
      <c r="V271" s="152"/>
      <c r="W271" s="152"/>
      <c r="X271" s="152"/>
      <c r="Y271" s="152"/>
      <c r="Z271" s="152"/>
      <c r="AA271" s="152"/>
      <c r="AB271" s="152"/>
      <c r="AC271" s="152"/>
      <c r="AD271" s="152"/>
      <c r="AE271" s="152"/>
      <c r="AF271" s="152"/>
      <c r="AG271" s="152"/>
      <c r="AH271" s="152"/>
      <c r="AI271" s="152"/>
      <c r="AJ271" s="152"/>
      <c r="AK271" s="152"/>
      <c r="AL271" s="152"/>
      <c r="AM271" s="152"/>
      <c r="AN271" s="152"/>
      <c r="AO271" s="152"/>
      <c r="AP271" s="152"/>
      <c r="AQ271" s="152"/>
      <c r="AR271" s="152"/>
      <c r="AS271" s="152"/>
      <c r="AT271" s="152"/>
      <c r="AU271" s="152"/>
      <c r="AV271" s="152"/>
      <c r="AW271" s="152"/>
      <c r="AX271" s="152"/>
      <c r="AY271" s="152"/>
      <c r="AZ271" s="152"/>
      <c r="BA271" s="152"/>
      <c r="BB271" s="152"/>
      <c r="BC271" s="152"/>
      <c r="BD271" s="152"/>
      <c r="BE271" s="152"/>
      <c r="BF271" s="152"/>
      <c r="BG271" s="152"/>
      <c r="BH271" s="152"/>
      <c r="BI271" s="152"/>
      <c r="BJ271" s="152"/>
      <c r="BK271" s="152"/>
      <c r="BL271" s="152"/>
      <c r="BM271" s="152"/>
      <c r="BN271" s="152"/>
      <c r="BO271" s="152"/>
      <c r="BP271" s="152"/>
      <c r="BQ271" s="152"/>
      <c r="BR271" s="152"/>
      <c r="BS271" s="152"/>
      <c r="BT271" s="152"/>
      <c r="BU271" s="152"/>
      <c r="BV271" s="152"/>
      <c r="BW271" s="152"/>
      <c r="BX271" s="152"/>
      <c r="BY271" s="152"/>
      <c r="BZ271" s="152"/>
      <c r="CA271" s="152"/>
      <c r="CB271" s="152"/>
      <c r="CC271" s="152"/>
      <c r="CD271" s="152"/>
      <c r="CE271" s="152"/>
      <c r="CF271" s="152"/>
      <c r="CG271" s="152"/>
      <c r="CH271" s="152"/>
      <c r="CI271" s="152"/>
      <c r="CJ271" s="152"/>
      <c r="CK271" s="152"/>
      <c r="CL271" s="152"/>
      <c r="CM271" s="152"/>
      <c r="CN271" s="152"/>
      <c r="CO271" s="152"/>
      <c r="CP271" s="152"/>
      <c r="CQ271" s="152"/>
      <c r="CR271" s="152"/>
      <c r="CS271" s="152"/>
      <c r="CT271" s="152"/>
      <c r="CU271" s="152"/>
      <c r="CV271" s="152"/>
      <c r="CW271" s="152"/>
      <c r="CX271" s="152"/>
      <c r="CY271" s="152"/>
      <c r="CZ271" s="152"/>
      <c r="DA271" s="152"/>
      <c r="DB271" s="152"/>
      <c r="DC271" s="152"/>
      <c r="DD271" s="152"/>
      <c r="DE271" s="152"/>
      <c r="DF271" s="152"/>
      <c r="DG271" s="152"/>
      <c r="DH271" s="152"/>
      <c r="DI271" s="152"/>
      <c r="DJ271" s="152"/>
      <c r="DK271" s="152"/>
      <c r="DL271" s="152"/>
      <c r="DM271" s="152"/>
      <c r="DN271" s="152"/>
      <c r="DO271" s="152"/>
      <c r="DP271" s="152"/>
      <c r="DQ271" s="152"/>
      <c r="DR271" s="152"/>
      <c r="DS271" s="152"/>
      <c r="DT271" s="152"/>
      <c r="DU271" s="152"/>
      <c r="DV271" s="152"/>
      <c r="DW271" s="152"/>
      <c r="DX271" s="152"/>
      <c r="DY271" s="152"/>
      <c r="DZ271" s="152"/>
      <c r="EA271" s="152"/>
      <c r="EB271" s="152"/>
      <c r="EC271" s="152"/>
      <c r="ED271" s="152"/>
      <c r="EE271" s="152"/>
      <c r="EF271" s="152"/>
      <c r="EG271" s="152"/>
      <c r="EH271" s="152"/>
      <c r="EI271" s="152"/>
      <c r="EJ271" s="152"/>
      <c r="EK271" s="152"/>
      <c r="EL271" s="152"/>
      <c r="EM271" s="152"/>
      <c r="EN271" s="152"/>
      <c r="EO271" s="152"/>
      <c r="EP271" s="152"/>
      <c r="EQ271" s="152"/>
      <c r="ER271" s="152"/>
      <c r="ES271" s="152"/>
      <c r="ET271" s="152"/>
      <c r="EU271" s="152"/>
      <c r="EV271" s="152"/>
      <c r="EW271" s="152"/>
      <c r="EX271" s="152"/>
      <c r="EY271" s="152"/>
      <c r="EZ271" s="152"/>
      <c r="FA271" s="152"/>
      <c r="FB271" s="152"/>
      <c r="FC271" s="152"/>
      <c r="FD271" s="152"/>
      <c r="FE271" s="152"/>
      <c r="FF271" s="152"/>
      <c r="FG271" s="152"/>
      <c r="FH271" s="152"/>
      <c r="FI271" s="152"/>
      <c r="FJ271" s="152"/>
      <c r="FK271" s="152"/>
      <c r="FL271" s="152"/>
      <c r="FM271" s="152"/>
      <c r="FN271" s="152"/>
      <c r="FO271" s="152"/>
      <c r="FP271" s="152"/>
      <c r="FQ271" s="152"/>
      <c r="FR271" s="152"/>
      <c r="FS271" s="152"/>
      <c r="FT271" s="152"/>
      <c r="FU271" s="152"/>
      <c r="FV271" s="152"/>
      <c r="FW271" s="152"/>
      <c r="FX271" s="152"/>
      <c r="FY271" s="152"/>
      <c r="FZ271" s="152"/>
      <c r="GA271" s="152"/>
      <c r="GB271" s="152"/>
      <c r="GC271" s="152"/>
      <c r="GD271" s="152"/>
      <c r="GE271" s="152"/>
      <c r="GF271" s="152"/>
      <c r="GG271" s="152"/>
      <c r="GH271" s="152"/>
      <c r="GI271" s="152"/>
      <c r="GJ271" s="152"/>
      <c r="GK271" s="152"/>
      <c r="GL271" s="152"/>
      <c r="GM271" s="152"/>
      <c r="GN271" s="152"/>
      <c r="GO271" s="152"/>
      <c r="GP271" s="152"/>
      <c r="GQ271" s="152"/>
      <c r="GR271" s="152"/>
      <c r="GS271" s="152"/>
      <c r="GT271" s="152"/>
      <c r="GU271" s="152"/>
      <c r="GV271" s="152"/>
      <c r="GW271" s="152"/>
      <c r="GX271" s="152"/>
      <c r="GY271" s="152"/>
      <c r="GZ271" s="152"/>
      <c r="HA271" s="152"/>
      <c r="HB271" s="152"/>
      <c r="HC271" s="152"/>
      <c r="HD271" s="152"/>
      <c r="HE271" s="152"/>
      <c r="HF271" s="152"/>
      <c r="HG271" s="152"/>
      <c r="HH271" s="152"/>
      <c r="HI271" s="152"/>
      <c r="HJ271" s="152"/>
      <c r="HK271" s="152"/>
      <c r="HL271" s="152"/>
      <c r="HM271" s="152"/>
      <c r="HN271" s="152"/>
      <c r="HO271" s="152"/>
      <c r="HP271" s="152"/>
      <c r="HQ271" s="152"/>
      <c r="HR271" s="152"/>
      <c r="HS271" s="152"/>
      <c r="HT271" s="152"/>
      <c r="HU271" s="152"/>
      <c r="HV271" s="152"/>
      <c r="HW271" s="152"/>
      <c r="HX271" s="152"/>
      <c r="HY271" s="152"/>
      <c r="HZ271" s="152"/>
      <c r="IA271" s="152"/>
      <c r="IB271" s="152"/>
      <c r="IC271" s="152"/>
      <c r="ID271" s="152"/>
      <c r="IE271" s="152"/>
      <c r="IF271" s="152"/>
      <c r="IG271" s="152"/>
      <c r="IH271" s="152"/>
      <c r="II271" s="152"/>
      <c r="IJ271" s="152"/>
      <c r="IK271" s="152"/>
      <c r="IL271" s="152"/>
      <c r="IM271" s="152"/>
      <c r="IN271" s="152"/>
      <c r="IO271" s="152"/>
      <c r="IP271" s="152"/>
      <c r="IQ271" s="152"/>
      <c r="IR271" s="152"/>
      <c r="IS271" s="152"/>
      <c r="IT271" s="152"/>
      <c r="IU271" s="152"/>
      <c r="IV271" s="152"/>
      <c r="IW271" s="152"/>
    </row>
    <row r="272" s="218" customFormat="true" ht="15" hidden="false" customHeight="true" outlineLevel="0" collapsed="false">
      <c r="A272" s="254"/>
      <c r="B272" s="254"/>
      <c r="C272" s="255"/>
      <c r="D272" s="256"/>
      <c r="E272" s="276"/>
      <c r="F272" s="259"/>
      <c r="G272" s="257" t="s">
        <v>27</v>
      </c>
      <c r="H272" s="257"/>
      <c r="I272" s="258"/>
      <c r="J272" s="155"/>
      <c r="K272" s="156"/>
      <c r="L272" s="157"/>
      <c r="M272" s="158"/>
      <c r="N272" s="39"/>
      <c r="O272" s="152"/>
      <c r="P272" s="152"/>
      <c r="Q272" s="152"/>
      <c r="R272" s="152"/>
      <c r="S272" s="152"/>
      <c r="T272" s="152"/>
      <c r="U272" s="152"/>
      <c r="V272" s="152"/>
      <c r="W272" s="152"/>
      <c r="X272" s="152"/>
      <c r="Y272" s="152"/>
      <c r="Z272" s="152"/>
      <c r="AA272" s="152"/>
      <c r="AB272" s="152"/>
      <c r="AC272" s="152"/>
      <c r="AD272" s="152"/>
      <c r="AE272" s="152"/>
      <c r="AF272" s="152"/>
      <c r="AG272" s="152"/>
      <c r="AH272" s="152"/>
      <c r="AI272" s="152"/>
      <c r="AJ272" s="152"/>
      <c r="AK272" s="152"/>
      <c r="AL272" s="152"/>
      <c r="AM272" s="152"/>
      <c r="AN272" s="152"/>
      <c r="AO272" s="152"/>
      <c r="AP272" s="152"/>
      <c r="AQ272" s="152"/>
      <c r="AR272" s="152"/>
      <c r="AS272" s="152"/>
      <c r="AT272" s="152"/>
      <c r="AU272" s="152"/>
      <c r="AV272" s="152"/>
      <c r="AW272" s="152"/>
      <c r="AX272" s="152"/>
      <c r="AY272" s="152"/>
      <c r="AZ272" s="152"/>
      <c r="BA272" s="152"/>
      <c r="BB272" s="152"/>
      <c r="BC272" s="152"/>
      <c r="BD272" s="152"/>
      <c r="BE272" s="152"/>
      <c r="BF272" s="152"/>
      <c r="BG272" s="152"/>
      <c r="BH272" s="152"/>
      <c r="BI272" s="152"/>
      <c r="BJ272" s="152"/>
      <c r="BK272" s="152"/>
      <c r="BL272" s="152"/>
      <c r="BM272" s="152"/>
      <c r="BN272" s="152"/>
      <c r="BO272" s="152"/>
      <c r="BP272" s="152"/>
      <c r="BQ272" s="152"/>
      <c r="BR272" s="152"/>
      <c r="BS272" s="152"/>
      <c r="BT272" s="152"/>
      <c r="BU272" s="152"/>
      <c r="BV272" s="152"/>
      <c r="BW272" s="152"/>
      <c r="BX272" s="152"/>
      <c r="BY272" s="152"/>
      <c r="BZ272" s="152"/>
      <c r="CA272" s="152"/>
      <c r="CB272" s="152"/>
      <c r="CC272" s="152"/>
      <c r="CD272" s="152"/>
      <c r="CE272" s="152"/>
      <c r="CF272" s="152"/>
      <c r="CG272" s="152"/>
      <c r="CH272" s="152"/>
      <c r="CI272" s="152"/>
      <c r="CJ272" s="152"/>
      <c r="CK272" s="152"/>
      <c r="CL272" s="152"/>
      <c r="CM272" s="152"/>
      <c r="CN272" s="152"/>
      <c r="CO272" s="152"/>
      <c r="CP272" s="152"/>
      <c r="CQ272" s="152"/>
      <c r="CR272" s="152"/>
      <c r="CS272" s="152"/>
      <c r="CT272" s="152"/>
      <c r="CU272" s="152"/>
      <c r="CV272" s="152"/>
      <c r="CW272" s="152"/>
      <c r="CX272" s="152"/>
      <c r="CY272" s="152"/>
      <c r="CZ272" s="152"/>
      <c r="DA272" s="152"/>
      <c r="DB272" s="152"/>
      <c r="DC272" s="152"/>
      <c r="DD272" s="152"/>
      <c r="DE272" s="152"/>
      <c r="DF272" s="152"/>
      <c r="DG272" s="152"/>
      <c r="DH272" s="152"/>
      <c r="DI272" s="152"/>
      <c r="DJ272" s="152"/>
      <c r="DK272" s="152"/>
      <c r="DL272" s="152"/>
      <c r="DM272" s="152"/>
      <c r="DN272" s="152"/>
      <c r="DO272" s="152"/>
      <c r="DP272" s="152"/>
      <c r="DQ272" s="152"/>
      <c r="DR272" s="152"/>
      <c r="DS272" s="152"/>
      <c r="DT272" s="152"/>
      <c r="DU272" s="152"/>
      <c r="DV272" s="152"/>
      <c r="DW272" s="152"/>
      <c r="DX272" s="152"/>
      <c r="DY272" s="152"/>
      <c r="DZ272" s="152"/>
      <c r="EA272" s="152"/>
      <c r="EB272" s="152"/>
      <c r="EC272" s="152"/>
      <c r="ED272" s="152"/>
      <c r="EE272" s="152"/>
      <c r="EF272" s="152"/>
      <c r="EG272" s="152"/>
      <c r="EH272" s="152"/>
      <c r="EI272" s="152"/>
      <c r="EJ272" s="152"/>
      <c r="EK272" s="152"/>
      <c r="EL272" s="152"/>
      <c r="EM272" s="152"/>
      <c r="EN272" s="152"/>
      <c r="EO272" s="152"/>
      <c r="EP272" s="152"/>
      <c r="EQ272" s="152"/>
      <c r="ER272" s="152"/>
      <c r="ES272" s="152"/>
      <c r="ET272" s="152"/>
      <c r="EU272" s="152"/>
      <c r="EV272" s="152"/>
      <c r="EW272" s="152"/>
      <c r="EX272" s="152"/>
      <c r="EY272" s="152"/>
      <c r="EZ272" s="152"/>
      <c r="FA272" s="152"/>
      <c r="FB272" s="152"/>
      <c r="FC272" s="152"/>
      <c r="FD272" s="152"/>
      <c r="FE272" s="152"/>
      <c r="FF272" s="152"/>
      <c r="FG272" s="152"/>
      <c r="FH272" s="152"/>
      <c r="FI272" s="152"/>
      <c r="FJ272" s="152"/>
      <c r="FK272" s="152"/>
      <c r="FL272" s="152"/>
      <c r="FM272" s="152"/>
      <c r="FN272" s="152"/>
      <c r="FO272" s="152"/>
      <c r="FP272" s="152"/>
      <c r="FQ272" s="152"/>
      <c r="FR272" s="152"/>
      <c r="FS272" s="152"/>
      <c r="FT272" s="152"/>
      <c r="FU272" s="152"/>
      <c r="FV272" s="152"/>
      <c r="FW272" s="152"/>
      <c r="FX272" s="152"/>
      <c r="FY272" s="152"/>
      <c r="FZ272" s="152"/>
      <c r="GA272" s="152"/>
      <c r="GB272" s="152"/>
      <c r="GC272" s="152"/>
      <c r="GD272" s="152"/>
      <c r="GE272" s="152"/>
      <c r="GF272" s="152"/>
      <c r="GG272" s="152"/>
      <c r="GH272" s="152"/>
      <c r="GI272" s="152"/>
      <c r="GJ272" s="152"/>
      <c r="GK272" s="152"/>
      <c r="GL272" s="152"/>
      <c r="GM272" s="152"/>
      <c r="GN272" s="152"/>
      <c r="GO272" s="152"/>
      <c r="GP272" s="152"/>
      <c r="GQ272" s="152"/>
      <c r="GR272" s="152"/>
      <c r="GS272" s="152"/>
      <c r="GT272" s="152"/>
      <c r="GU272" s="152"/>
      <c r="GV272" s="152"/>
      <c r="GW272" s="152"/>
      <c r="GX272" s="152"/>
      <c r="GY272" s="152"/>
      <c r="GZ272" s="152"/>
      <c r="HA272" s="152"/>
      <c r="HB272" s="152"/>
      <c r="HC272" s="152"/>
      <c r="HD272" s="152"/>
      <c r="HE272" s="152"/>
      <c r="HF272" s="152"/>
      <c r="HG272" s="152"/>
      <c r="HH272" s="152"/>
      <c r="HI272" s="152"/>
      <c r="HJ272" s="152"/>
      <c r="HK272" s="152"/>
      <c r="HL272" s="152"/>
      <c r="HM272" s="152"/>
      <c r="HN272" s="152"/>
      <c r="HO272" s="152"/>
      <c r="HP272" s="152"/>
      <c r="HQ272" s="152"/>
      <c r="HR272" s="152"/>
      <c r="HS272" s="152"/>
      <c r="HT272" s="152"/>
      <c r="HU272" s="152"/>
      <c r="HV272" s="152"/>
      <c r="HW272" s="152"/>
      <c r="HX272" s="152"/>
      <c r="HY272" s="152"/>
      <c r="HZ272" s="152"/>
      <c r="IA272" s="152"/>
      <c r="IB272" s="152"/>
      <c r="IC272" s="152"/>
      <c r="ID272" s="152"/>
      <c r="IE272" s="152"/>
      <c r="IF272" s="152"/>
      <c r="IG272" s="152"/>
      <c r="IH272" s="152"/>
      <c r="II272" s="152"/>
      <c r="IJ272" s="152"/>
      <c r="IK272" s="152"/>
      <c r="IL272" s="152"/>
      <c r="IM272" s="152"/>
      <c r="IN272" s="152"/>
      <c r="IO272" s="152"/>
      <c r="IP272" s="152"/>
      <c r="IQ272" s="152"/>
      <c r="IR272" s="152"/>
      <c r="IS272" s="152"/>
      <c r="IT272" s="152"/>
      <c r="IU272" s="152"/>
      <c r="IV272" s="152"/>
      <c r="IW272" s="152"/>
    </row>
    <row r="273" s="218" customFormat="true" ht="15.75" hidden="false" customHeight="false" outlineLevel="0" collapsed="false">
      <c r="A273" s="254"/>
      <c r="B273" s="254"/>
      <c r="C273" s="255"/>
      <c r="D273" s="256" t="s">
        <v>28</v>
      </c>
      <c r="E273" s="276"/>
      <c r="F273" s="259"/>
      <c r="G273" s="257" t="s">
        <v>29</v>
      </c>
      <c r="H273" s="257"/>
      <c r="I273" s="258"/>
      <c r="J273" s="155"/>
      <c r="K273" s="156"/>
      <c r="L273" s="157"/>
      <c r="M273" s="158"/>
      <c r="N273" s="39"/>
      <c r="O273" s="152"/>
      <c r="P273" s="152"/>
      <c r="Q273" s="152"/>
      <c r="R273" s="152"/>
      <c r="S273" s="152"/>
      <c r="T273" s="152"/>
      <c r="U273" s="152"/>
      <c r="V273" s="152"/>
      <c r="W273" s="152"/>
      <c r="X273" s="152"/>
      <c r="Y273" s="152"/>
      <c r="Z273" s="152"/>
      <c r="AA273" s="152"/>
      <c r="AB273" s="152"/>
      <c r="AC273" s="152"/>
      <c r="AD273" s="152"/>
      <c r="AE273" s="152"/>
      <c r="AF273" s="152"/>
      <c r="AG273" s="152"/>
      <c r="AH273" s="152"/>
      <c r="AI273" s="152"/>
      <c r="AJ273" s="152"/>
      <c r="AK273" s="152"/>
      <c r="AL273" s="152"/>
      <c r="AM273" s="152"/>
      <c r="AN273" s="152"/>
      <c r="AO273" s="152"/>
      <c r="AP273" s="152"/>
      <c r="AQ273" s="152"/>
      <c r="AR273" s="152"/>
      <c r="AS273" s="152"/>
      <c r="AT273" s="152"/>
      <c r="AU273" s="152"/>
      <c r="AV273" s="152"/>
      <c r="AW273" s="152"/>
      <c r="AX273" s="152"/>
      <c r="AY273" s="152"/>
      <c r="AZ273" s="152"/>
      <c r="BA273" s="152"/>
      <c r="BB273" s="152"/>
      <c r="BC273" s="152"/>
      <c r="BD273" s="152"/>
      <c r="BE273" s="152"/>
      <c r="BF273" s="152"/>
      <c r="BG273" s="152"/>
      <c r="BH273" s="152"/>
      <c r="BI273" s="152"/>
      <c r="BJ273" s="152"/>
      <c r="BK273" s="152"/>
      <c r="BL273" s="152"/>
      <c r="BM273" s="152"/>
      <c r="BN273" s="152"/>
      <c r="BO273" s="152"/>
      <c r="BP273" s="152"/>
      <c r="BQ273" s="152"/>
      <c r="BR273" s="152"/>
      <c r="BS273" s="152"/>
      <c r="BT273" s="152"/>
      <c r="BU273" s="152"/>
      <c r="BV273" s="152"/>
      <c r="BW273" s="152"/>
      <c r="BX273" s="152"/>
      <c r="BY273" s="152"/>
      <c r="BZ273" s="152"/>
      <c r="CA273" s="152"/>
      <c r="CB273" s="152"/>
      <c r="CC273" s="152"/>
      <c r="CD273" s="152"/>
      <c r="CE273" s="152"/>
      <c r="CF273" s="152"/>
      <c r="CG273" s="152"/>
      <c r="CH273" s="152"/>
      <c r="CI273" s="152"/>
      <c r="CJ273" s="152"/>
      <c r="CK273" s="152"/>
      <c r="CL273" s="152"/>
      <c r="CM273" s="152"/>
      <c r="CN273" s="152"/>
      <c r="CO273" s="152"/>
      <c r="CP273" s="152"/>
      <c r="CQ273" s="152"/>
      <c r="CR273" s="152"/>
      <c r="CS273" s="152"/>
      <c r="CT273" s="152"/>
      <c r="CU273" s="152"/>
      <c r="CV273" s="152"/>
      <c r="CW273" s="152"/>
      <c r="CX273" s="152"/>
      <c r="CY273" s="152"/>
      <c r="CZ273" s="152"/>
      <c r="DA273" s="152"/>
      <c r="DB273" s="152"/>
      <c r="DC273" s="152"/>
      <c r="DD273" s="152"/>
      <c r="DE273" s="152"/>
      <c r="DF273" s="152"/>
      <c r="DG273" s="152"/>
      <c r="DH273" s="152"/>
      <c r="DI273" s="152"/>
      <c r="DJ273" s="152"/>
      <c r="DK273" s="152"/>
      <c r="DL273" s="152"/>
      <c r="DM273" s="152"/>
      <c r="DN273" s="152"/>
      <c r="DO273" s="152"/>
      <c r="DP273" s="152"/>
      <c r="DQ273" s="152"/>
      <c r="DR273" s="152"/>
      <c r="DS273" s="152"/>
      <c r="DT273" s="152"/>
      <c r="DU273" s="152"/>
      <c r="DV273" s="152"/>
      <c r="DW273" s="152"/>
      <c r="DX273" s="152"/>
      <c r="DY273" s="152"/>
      <c r="DZ273" s="152"/>
      <c r="EA273" s="152"/>
      <c r="EB273" s="152"/>
      <c r="EC273" s="152"/>
      <c r="ED273" s="152"/>
      <c r="EE273" s="152"/>
      <c r="EF273" s="152"/>
      <c r="EG273" s="152"/>
      <c r="EH273" s="152"/>
      <c r="EI273" s="152"/>
      <c r="EJ273" s="152"/>
      <c r="EK273" s="152"/>
      <c r="EL273" s="152"/>
      <c r="EM273" s="152"/>
      <c r="EN273" s="152"/>
      <c r="EO273" s="152"/>
      <c r="EP273" s="152"/>
      <c r="EQ273" s="152"/>
      <c r="ER273" s="152"/>
      <c r="ES273" s="152"/>
      <c r="ET273" s="152"/>
      <c r="EU273" s="152"/>
      <c r="EV273" s="152"/>
      <c r="EW273" s="152"/>
      <c r="EX273" s="152"/>
      <c r="EY273" s="152"/>
      <c r="EZ273" s="152"/>
      <c r="FA273" s="152"/>
      <c r="FB273" s="152"/>
      <c r="FC273" s="152"/>
      <c r="FD273" s="152"/>
      <c r="FE273" s="152"/>
      <c r="FF273" s="152"/>
      <c r="FG273" s="152"/>
      <c r="FH273" s="152"/>
      <c r="FI273" s="152"/>
      <c r="FJ273" s="152"/>
      <c r="FK273" s="152"/>
      <c r="FL273" s="152"/>
      <c r="FM273" s="152"/>
      <c r="FN273" s="152"/>
      <c r="FO273" s="152"/>
      <c r="FP273" s="152"/>
      <c r="FQ273" s="152"/>
      <c r="FR273" s="152"/>
      <c r="FS273" s="152"/>
      <c r="FT273" s="152"/>
      <c r="FU273" s="152"/>
      <c r="FV273" s="152"/>
      <c r="FW273" s="152"/>
      <c r="FX273" s="152"/>
      <c r="FY273" s="152"/>
      <c r="FZ273" s="152"/>
      <c r="GA273" s="152"/>
      <c r="GB273" s="152"/>
      <c r="GC273" s="152"/>
      <c r="GD273" s="152"/>
      <c r="GE273" s="152"/>
      <c r="GF273" s="152"/>
      <c r="GG273" s="152"/>
      <c r="GH273" s="152"/>
      <c r="GI273" s="152"/>
      <c r="GJ273" s="152"/>
      <c r="GK273" s="152"/>
      <c r="GL273" s="152"/>
      <c r="GM273" s="152"/>
      <c r="GN273" s="152"/>
      <c r="GO273" s="152"/>
      <c r="GP273" s="152"/>
      <c r="GQ273" s="152"/>
      <c r="GR273" s="152"/>
      <c r="GS273" s="152"/>
      <c r="GT273" s="152"/>
      <c r="GU273" s="152"/>
      <c r="GV273" s="152"/>
      <c r="GW273" s="152"/>
      <c r="GX273" s="152"/>
      <c r="GY273" s="152"/>
      <c r="GZ273" s="152"/>
      <c r="HA273" s="152"/>
      <c r="HB273" s="152"/>
      <c r="HC273" s="152"/>
      <c r="HD273" s="152"/>
      <c r="HE273" s="152"/>
      <c r="HF273" s="152"/>
      <c r="HG273" s="152"/>
      <c r="HH273" s="152"/>
      <c r="HI273" s="152"/>
      <c r="HJ273" s="152"/>
      <c r="HK273" s="152"/>
      <c r="HL273" s="152"/>
      <c r="HM273" s="152"/>
      <c r="HN273" s="152"/>
      <c r="HO273" s="152"/>
      <c r="HP273" s="152"/>
      <c r="HQ273" s="152"/>
      <c r="HR273" s="152"/>
      <c r="HS273" s="152"/>
      <c r="HT273" s="152"/>
      <c r="HU273" s="152"/>
      <c r="HV273" s="152"/>
      <c r="HW273" s="152"/>
      <c r="HX273" s="152"/>
      <c r="HY273" s="152"/>
      <c r="HZ273" s="152"/>
      <c r="IA273" s="152"/>
      <c r="IB273" s="152"/>
      <c r="IC273" s="152"/>
      <c r="ID273" s="152"/>
      <c r="IE273" s="152"/>
      <c r="IF273" s="152"/>
      <c r="IG273" s="152"/>
      <c r="IH273" s="152"/>
      <c r="II273" s="152"/>
      <c r="IJ273" s="152"/>
      <c r="IK273" s="152"/>
      <c r="IL273" s="152"/>
      <c r="IM273" s="152"/>
      <c r="IN273" s="152"/>
      <c r="IO273" s="152"/>
      <c r="IP273" s="152"/>
      <c r="IQ273" s="152"/>
      <c r="IR273" s="152"/>
      <c r="IS273" s="152"/>
      <c r="IT273" s="152"/>
      <c r="IU273" s="152"/>
      <c r="IV273" s="152"/>
      <c r="IW273" s="152"/>
    </row>
    <row r="274" s="218" customFormat="true" ht="15.75" hidden="false" customHeight="true" outlineLevel="0" collapsed="false">
      <c r="A274" s="254"/>
      <c r="B274" s="254"/>
      <c r="C274" s="255"/>
      <c r="D274" s="256" t="s">
        <v>30</v>
      </c>
      <c r="E274" s="276"/>
      <c r="F274" s="259"/>
      <c r="G274" s="257" t="s">
        <v>30</v>
      </c>
      <c r="H274" s="257"/>
      <c r="I274" s="258"/>
      <c r="J274" s="155"/>
      <c r="K274" s="156" t="n">
        <f aca="false">K286</f>
        <v>40000</v>
      </c>
      <c r="L274" s="157" t="n">
        <v>0</v>
      </c>
      <c r="M274" s="158"/>
      <c r="N274" s="39"/>
      <c r="O274" s="152"/>
      <c r="P274" s="152"/>
      <c r="Q274" s="152"/>
      <c r="R274" s="152"/>
      <c r="S274" s="152"/>
      <c r="T274" s="152"/>
      <c r="U274" s="152"/>
      <c r="V274" s="152"/>
      <c r="W274" s="152"/>
      <c r="X274" s="152"/>
      <c r="Y274" s="152"/>
      <c r="Z274" s="152"/>
      <c r="AA274" s="152"/>
      <c r="AB274" s="152"/>
      <c r="AC274" s="152"/>
      <c r="AD274" s="152"/>
      <c r="AE274" s="152"/>
      <c r="AF274" s="152"/>
      <c r="AG274" s="152"/>
      <c r="AH274" s="152"/>
      <c r="AI274" s="152"/>
      <c r="AJ274" s="152"/>
      <c r="AK274" s="152"/>
      <c r="AL274" s="152"/>
      <c r="AM274" s="152"/>
      <c r="AN274" s="152"/>
      <c r="AO274" s="152"/>
      <c r="AP274" s="152"/>
      <c r="AQ274" s="152"/>
      <c r="AR274" s="152"/>
      <c r="AS274" s="152"/>
      <c r="AT274" s="152"/>
      <c r="AU274" s="152"/>
      <c r="AV274" s="152"/>
      <c r="AW274" s="152"/>
      <c r="AX274" s="152"/>
      <c r="AY274" s="152"/>
      <c r="AZ274" s="152"/>
      <c r="BA274" s="152"/>
      <c r="BB274" s="152"/>
      <c r="BC274" s="152"/>
      <c r="BD274" s="152"/>
      <c r="BE274" s="152"/>
      <c r="BF274" s="152"/>
      <c r="BG274" s="152"/>
      <c r="BH274" s="152"/>
      <c r="BI274" s="152"/>
      <c r="BJ274" s="152"/>
      <c r="BK274" s="152"/>
      <c r="BL274" s="152"/>
      <c r="BM274" s="152"/>
      <c r="BN274" s="152"/>
      <c r="BO274" s="152"/>
      <c r="BP274" s="152"/>
      <c r="BQ274" s="152"/>
      <c r="BR274" s="152"/>
      <c r="BS274" s="152"/>
      <c r="BT274" s="152"/>
      <c r="BU274" s="152"/>
      <c r="BV274" s="152"/>
      <c r="BW274" s="152"/>
      <c r="BX274" s="152"/>
      <c r="BY274" s="152"/>
      <c r="BZ274" s="152"/>
      <c r="CA274" s="152"/>
      <c r="CB274" s="152"/>
      <c r="CC274" s="152"/>
      <c r="CD274" s="152"/>
      <c r="CE274" s="152"/>
      <c r="CF274" s="152"/>
      <c r="CG274" s="152"/>
      <c r="CH274" s="152"/>
      <c r="CI274" s="152"/>
      <c r="CJ274" s="152"/>
      <c r="CK274" s="152"/>
      <c r="CL274" s="152"/>
      <c r="CM274" s="152"/>
      <c r="CN274" s="152"/>
      <c r="CO274" s="152"/>
      <c r="CP274" s="152"/>
      <c r="CQ274" s="152"/>
      <c r="CR274" s="152"/>
      <c r="CS274" s="152"/>
      <c r="CT274" s="152"/>
      <c r="CU274" s="152"/>
      <c r="CV274" s="152"/>
      <c r="CW274" s="152"/>
      <c r="CX274" s="152"/>
      <c r="CY274" s="152"/>
      <c r="CZ274" s="152"/>
      <c r="DA274" s="152"/>
      <c r="DB274" s="152"/>
      <c r="DC274" s="152"/>
      <c r="DD274" s="152"/>
      <c r="DE274" s="152"/>
      <c r="DF274" s="152"/>
      <c r="DG274" s="152"/>
      <c r="DH274" s="152"/>
      <c r="DI274" s="152"/>
      <c r="DJ274" s="152"/>
      <c r="DK274" s="152"/>
      <c r="DL274" s="152"/>
      <c r="DM274" s="152"/>
      <c r="DN274" s="152"/>
      <c r="DO274" s="152"/>
      <c r="DP274" s="152"/>
      <c r="DQ274" s="152"/>
      <c r="DR274" s="152"/>
      <c r="DS274" s="152"/>
      <c r="DT274" s="152"/>
      <c r="DU274" s="152"/>
      <c r="DV274" s="152"/>
      <c r="DW274" s="152"/>
      <c r="DX274" s="152"/>
      <c r="DY274" s="152"/>
      <c r="DZ274" s="152"/>
      <c r="EA274" s="152"/>
      <c r="EB274" s="152"/>
      <c r="EC274" s="152"/>
      <c r="ED274" s="152"/>
      <c r="EE274" s="152"/>
      <c r="EF274" s="152"/>
      <c r="EG274" s="152"/>
      <c r="EH274" s="152"/>
      <c r="EI274" s="152"/>
      <c r="EJ274" s="152"/>
      <c r="EK274" s="152"/>
      <c r="EL274" s="152"/>
      <c r="EM274" s="152"/>
      <c r="EN274" s="152"/>
      <c r="EO274" s="152"/>
      <c r="EP274" s="152"/>
      <c r="EQ274" s="152"/>
      <c r="ER274" s="152"/>
      <c r="ES274" s="152"/>
      <c r="ET274" s="152"/>
      <c r="EU274" s="152"/>
      <c r="EV274" s="152"/>
      <c r="EW274" s="152"/>
      <c r="EX274" s="152"/>
      <c r="EY274" s="152"/>
      <c r="EZ274" s="152"/>
      <c r="FA274" s="152"/>
      <c r="FB274" s="152"/>
      <c r="FC274" s="152"/>
      <c r="FD274" s="152"/>
      <c r="FE274" s="152"/>
      <c r="FF274" s="152"/>
      <c r="FG274" s="152"/>
      <c r="FH274" s="152"/>
      <c r="FI274" s="152"/>
      <c r="FJ274" s="152"/>
      <c r="FK274" s="152"/>
      <c r="FL274" s="152"/>
      <c r="FM274" s="152"/>
      <c r="FN274" s="152"/>
      <c r="FO274" s="152"/>
      <c r="FP274" s="152"/>
      <c r="FQ274" s="152"/>
      <c r="FR274" s="152"/>
      <c r="FS274" s="152"/>
      <c r="FT274" s="152"/>
      <c r="FU274" s="152"/>
      <c r="FV274" s="152"/>
      <c r="FW274" s="152"/>
      <c r="FX274" s="152"/>
      <c r="FY274" s="152"/>
      <c r="FZ274" s="152"/>
      <c r="GA274" s="152"/>
      <c r="GB274" s="152"/>
      <c r="GC274" s="152"/>
      <c r="GD274" s="152"/>
      <c r="GE274" s="152"/>
      <c r="GF274" s="152"/>
      <c r="GG274" s="152"/>
      <c r="GH274" s="152"/>
      <c r="GI274" s="152"/>
      <c r="GJ274" s="152"/>
      <c r="GK274" s="152"/>
      <c r="GL274" s="152"/>
      <c r="GM274" s="152"/>
      <c r="GN274" s="152"/>
      <c r="GO274" s="152"/>
      <c r="GP274" s="152"/>
      <c r="GQ274" s="152"/>
      <c r="GR274" s="152"/>
      <c r="GS274" s="152"/>
      <c r="GT274" s="152"/>
      <c r="GU274" s="152"/>
      <c r="GV274" s="152"/>
      <c r="GW274" s="152"/>
      <c r="GX274" s="152"/>
      <c r="GY274" s="152"/>
      <c r="GZ274" s="152"/>
      <c r="HA274" s="152"/>
      <c r="HB274" s="152"/>
      <c r="HC274" s="152"/>
      <c r="HD274" s="152"/>
      <c r="HE274" s="152"/>
      <c r="HF274" s="152"/>
      <c r="HG274" s="152"/>
      <c r="HH274" s="152"/>
      <c r="HI274" s="152"/>
      <c r="HJ274" s="152"/>
      <c r="HK274" s="152"/>
      <c r="HL274" s="152"/>
      <c r="HM274" s="152"/>
      <c r="HN274" s="152"/>
      <c r="HO274" s="152"/>
      <c r="HP274" s="152"/>
      <c r="HQ274" s="152"/>
      <c r="HR274" s="152"/>
      <c r="HS274" s="152"/>
      <c r="HT274" s="152"/>
      <c r="HU274" s="152"/>
      <c r="HV274" s="152"/>
      <c r="HW274" s="152"/>
      <c r="HX274" s="152"/>
      <c r="HY274" s="152"/>
      <c r="HZ274" s="152"/>
      <c r="IA274" s="152"/>
      <c r="IB274" s="152"/>
      <c r="IC274" s="152"/>
      <c r="ID274" s="152"/>
      <c r="IE274" s="152"/>
      <c r="IF274" s="152"/>
      <c r="IG274" s="152"/>
      <c r="IH274" s="152"/>
      <c r="II274" s="152"/>
      <c r="IJ274" s="152"/>
      <c r="IK274" s="152"/>
      <c r="IL274" s="152"/>
      <c r="IM274" s="152"/>
      <c r="IN274" s="152"/>
      <c r="IO274" s="152"/>
      <c r="IP274" s="152"/>
      <c r="IQ274" s="152"/>
      <c r="IR274" s="152"/>
      <c r="IS274" s="152"/>
      <c r="IT274" s="152"/>
      <c r="IU274" s="152"/>
      <c r="IV274" s="152"/>
      <c r="IW274" s="152"/>
    </row>
    <row r="275" s="218" customFormat="true" ht="15.75" hidden="false" customHeight="false" outlineLevel="0" collapsed="false">
      <c r="A275" s="254"/>
      <c r="B275" s="254"/>
      <c r="C275" s="255"/>
      <c r="D275" s="256"/>
      <c r="E275" s="276"/>
      <c r="F275" s="259"/>
      <c r="G275" s="257" t="s">
        <v>31</v>
      </c>
      <c r="H275" s="257"/>
      <c r="I275" s="258"/>
      <c r="J275" s="155"/>
      <c r="K275" s="156"/>
      <c r="L275" s="157"/>
      <c r="M275" s="158"/>
      <c r="N275" s="39"/>
      <c r="O275" s="152"/>
      <c r="P275" s="152"/>
      <c r="Q275" s="152"/>
      <c r="R275" s="152"/>
      <c r="S275" s="152"/>
      <c r="T275" s="152"/>
      <c r="U275" s="152"/>
      <c r="V275" s="152"/>
      <c r="W275" s="152"/>
      <c r="X275" s="152"/>
      <c r="Y275" s="152"/>
      <c r="Z275" s="152"/>
      <c r="AA275" s="152"/>
      <c r="AB275" s="152"/>
      <c r="AC275" s="152"/>
      <c r="AD275" s="152"/>
      <c r="AE275" s="152"/>
      <c r="AF275" s="152"/>
      <c r="AG275" s="152"/>
      <c r="AH275" s="152"/>
      <c r="AI275" s="152"/>
      <c r="AJ275" s="152"/>
      <c r="AK275" s="152"/>
      <c r="AL275" s="152"/>
      <c r="AM275" s="152"/>
      <c r="AN275" s="152"/>
      <c r="AO275" s="152"/>
      <c r="AP275" s="152"/>
      <c r="AQ275" s="152"/>
      <c r="AR275" s="152"/>
      <c r="AS275" s="152"/>
      <c r="AT275" s="152"/>
      <c r="AU275" s="152"/>
      <c r="AV275" s="152"/>
      <c r="AW275" s="152"/>
      <c r="AX275" s="152"/>
      <c r="AY275" s="152"/>
      <c r="AZ275" s="152"/>
      <c r="BA275" s="152"/>
      <c r="BB275" s="152"/>
      <c r="BC275" s="152"/>
      <c r="BD275" s="152"/>
      <c r="BE275" s="152"/>
      <c r="BF275" s="152"/>
      <c r="BG275" s="152"/>
      <c r="BH275" s="152"/>
      <c r="BI275" s="152"/>
      <c r="BJ275" s="152"/>
      <c r="BK275" s="152"/>
      <c r="BL275" s="152"/>
      <c r="BM275" s="152"/>
      <c r="BN275" s="152"/>
      <c r="BO275" s="152"/>
      <c r="BP275" s="152"/>
      <c r="BQ275" s="152"/>
      <c r="BR275" s="152"/>
      <c r="BS275" s="152"/>
      <c r="BT275" s="152"/>
      <c r="BU275" s="152"/>
      <c r="BV275" s="152"/>
      <c r="BW275" s="152"/>
      <c r="BX275" s="152"/>
      <c r="BY275" s="152"/>
      <c r="BZ275" s="152"/>
      <c r="CA275" s="152"/>
      <c r="CB275" s="152"/>
      <c r="CC275" s="152"/>
      <c r="CD275" s="152"/>
      <c r="CE275" s="152"/>
      <c r="CF275" s="152"/>
      <c r="CG275" s="152"/>
      <c r="CH275" s="152"/>
      <c r="CI275" s="152"/>
      <c r="CJ275" s="152"/>
      <c r="CK275" s="152"/>
      <c r="CL275" s="152"/>
      <c r="CM275" s="152"/>
      <c r="CN275" s="152"/>
      <c r="CO275" s="152"/>
      <c r="CP275" s="152"/>
      <c r="CQ275" s="152"/>
      <c r="CR275" s="152"/>
      <c r="CS275" s="152"/>
      <c r="CT275" s="152"/>
      <c r="CU275" s="152"/>
      <c r="CV275" s="152"/>
      <c r="CW275" s="152"/>
      <c r="CX275" s="152"/>
      <c r="CY275" s="152"/>
      <c r="CZ275" s="152"/>
      <c r="DA275" s="152"/>
      <c r="DB275" s="152"/>
      <c r="DC275" s="152"/>
      <c r="DD275" s="152"/>
      <c r="DE275" s="152"/>
      <c r="DF275" s="152"/>
      <c r="DG275" s="152"/>
      <c r="DH275" s="152"/>
      <c r="DI275" s="152"/>
      <c r="DJ275" s="152"/>
      <c r="DK275" s="152"/>
      <c r="DL275" s="152"/>
      <c r="DM275" s="152"/>
      <c r="DN275" s="152"/>
      <c r="DO275" s="152"/>
      <c r="DP275" s="152"/>
      <c r="DQ275" s="152"/>
      <c r="DR275" s="152"/>
      <c r="DS275" s="152"/>
      <c r="DT275" s="152"/>
      <c r="DU275" s="152"/>
      <c r="DV275" s="152"/>
      <c r="DW275" s="152"/>
      <c r="DX275" s="152"/>
      <c r="DY275" s="152"/>
      <c r="DZ275" s="152"/>
      <c r="EA275" s="152"/>
      <c r="EB275" s="152"/>
      <c r="EC275" s="152"/>
      <c r="ED275" s="152"/>
      <c r="EE275" s="152"/>
      <c r="EF275" s="152"/>
      <c r="EG275" s="152"/>
      <c r="EH275" s="152"/>
      <c r="EI275" s="152"/>
      <c r="EJ275" s="152"/>
      <c r="EK275" s="152"/>
      <c r="EL275" s="152"/>
      <c r="EM275" s="152"/>
      <c r="EN275" s="152"/>
      <c r="EO275" s="152"/>
      <c r="EP275" s="152"/>
      <c r="EQ275" s="152"/>
      <c r="ER275" s="152"/>
      <c r="ES275" s="152"/>
      <c r="ET275" s="152"/>
      <c r="EU275" s="152"/>
      <c r="EV275" s="152"/>
      <c r="EW275" s="152"/>
      <c r="EX275" s="152"/>
      <c r="EY275" s="152"/>
      <c r="EZ275" s="152"/>
      <c r="FA275" s="152"/>
      <c r="FB275" s="152"/>
      <c r="FC275" s="152"/>
      <c r="FD275" s="152"/>
      <c r="FE275" s="152"/>
      <c r="FF275" s="152"/>
      <c r="FG275" s="152"/>
      <c r="FH275" s="152"/>
      <c r="FI275" s="152"/>
      <c r="FJ275" s="152"/>
      <c r="FK275" s="152"/>
      <c r="FL275" s="152"/>
      <c r="FM275" s="152"/>
      <c r="FN275" s="152"/>
      <c r="FO275" s="152"/>
      <c r="FP275" s="152"/>
      <c r="FQ275" s="152"/>
      <c r="FR275" s="152"/>
      <c r="FS275" s="152"/>
      <c r="FT275" s="152"/>
      <c r="FU275" s="152"/>
      <c r="FV275" s="152"/>
      <c r="FW275" s="152"/>
      <c r="FX275" s="152"/>
      <c r="FY275" s="152"/>
      <c r="FZ275" s="152"/>
      <c r="GA275" s="152"/>
      <c r="GB275" s="152"/>
      <c r="GC275" s="152"/>
      <c r="GD275" s="152"/>
      <c r="GE275" s="152"/>
      <c r="GF275" s="152"/>
      <c r="GG275" s="152"/>
      <c r="GH275" s="152"/>
      <c r="GI275" s="152"/>
      <c r="GJ275" s="152"/>
      <c r="GK275" s="152"/>
      <c r="GL275" s="152"/>
      <c r="GM275" s="152"/>
      <c r="GN275" s="152"/>
      <c r="GO275" s="152"/>
      <c r="GP275" s="152"/>
      <c r="GQ275" s="152"/>
      <c r="GR275" s="152"/>
      <c r="GS275" s="152"/>
      <c r="GT275" s="152"/>
      <c r="GU275" s="152"/>
      <c r="GV275" s="152"/>
      <c r="GW275" s="152"/>
      <c r="GX275" s="152"/>
      <c r="GY275" s="152"/>
      <c r="GZ275" s="152"/>
      <c r="HA275" s="152"/>
      <c r="HB275" s="152"/>
      <c r="HC275" s="152"/>
      <c r="HD275" s="152"/>
      <c r="HE275" s="152"/>
      <c r="HF275" s="152"/>
      <c r="HG275" s="152"/>
      <c r="HH275" s="152"/>
      <c r="HI275" s="152"/>
      <c r="HJ275" s="152"/>
      <c r="HK275" s="152"/>
      <c r="HL275" s="152"/>
      <c r="HM275" s="152"/>
      <c r="HN275" s="152"/>
      <c r="HO275" s="152"/>
      <c r="HP275" s="152"/>
      <c r="HQ275" s="152"/>
      <c r="HR275" s="152"/>
      <c r="HS275" s="152"/>
      <c r="HT275" s="152"/>
      <c r="HU275" s="152"/>
      <c r="HV275" s="152"/>
      <c r="HW275" s="152"/>
      <c r="HX275" s="152"/>
      <c r="HY275" s="152"/>
      <c r="HZ275" s="152"/>
      <c r="IA275" s="152"/>
      <c r="IB275" s="152"/>
      <c r="IC275" s="152"/>
      <c r="ID275" s="152"/>
      <c r="IE275" s="152"/>
      <c r="IF275" s="152"/>
      <c r="IG275" s="152"/>
      <c r="IH275" s="152"/>
      <c r="II275" s="152"/>
      <c r="IJ275" s="152"/>
      <c r="IK275" s="152"/>
      <c r="IL275" s="152"/>
      <c r="IM275" s="152"/>
      <c r="IN275" s="152"/>
      <c r="IO275" s="152"/>
      <c r="IP275" s="152"/>
      <c r="IQ275" s="152"/>
      <c r="IR275" s="152"/>
      <c r="IS275" s="152"/>
      <c r="IT275" s="152"/>
      <c r="IU275" s="152"/>
      <c r="IV275" s="152"/>
      <c r="IW275" s="152"/>
    </row>
    <row r="276" s="218" customFormat="true" ht="15" hidden="false" customHeight="true" outlineLevel="0" collapsed="false">
      <c r="A276" s="270" t="s">
        <v>276</v>
      </c>
      <c r="B276" s="270"/>
      <c r="C276" s="269" t="s">
        <v>269</v>
      </c>
      <c r="D276" s="256" t="s">
        <v>24</v>
      </c>
      <c r="E276" s="320"/>
      <c r="F276" s="259"/>
      <c r="G276" s="257" t="s">
        <v>26</v>
      </c>
      <c r="H276" s="257"/>
      <c r="I276" s="258"/>
      <c r="J276" s="155"/>
      <c r="K276" s="156"/>
      <c r="L276" s="157"/>
      <c r="M276" s="158"/>
      <c r="N276" s="39"/>
      <c r="O276" s="152"/>
      <c r="P276" s="152"/>
      <c r="Q276" s="152"/>
      <c r="R276" s="152"/>
      <c r="S276" s="152"/>
      <c r="T276" s="152"/>
      <c r="U276" s="152"/>
      <c r="V276" s="152"/>
      <c r="W276" s="152"/>
      <c r="X276" s="152"/>
      <c r="Y276" s="152"/>
      <c r="Z276" s="152"/>
      <c r="AA276" s="152"/>
      <c r="AB276" s="152"/>
      <c r="AC276" s="152"/>
      <c r="AD276" s="152"/>
      <c r="AE276" s="152"/>
      <c r="AF276" s="152"/>
      <c r="AG276" s="152"/>
      <c r="AH276" s="152"/>
      <c r="AI276" s="152"/>
      <c r="AJ276" s="152"/>
      <c r="AK276" s="152"/>
      <c r="AL276" s="152"/>
      <c r="AM276" s="152"/>
      <c r="AN276" s="152"/>
      <c r="AO276" s="152"/>
      <c r="AP276" s="152"/>
      <c r="AQ276" s="152"/>
      <c r="AR276" s="152"/>
      <c r="AS276" s="152"/>
      <c r="AT276" s="152"/>
      <c r="AU276" s="152"/>
      <c r="AV276" s="152"/>
      <c r="AW276" s="152"/>
      <c r="AX276" s="152"/>
      <c r="AY276" s="152"/>
      <c r="AZ276" s="152"/>
      <c r="BA276" s="152"/>
      <c r="BB276" s="152"/>
      <c r="BC276" s="152"/>
      <c r="BD276" s="152"/>
      <c r="BE276" s="152"/>
      <c r="BF276" s="152"/>
      <c r="BG276" s="152"/>
      <c r="BH276" s="152"/>
      <c r="BI276" s="152"/>
      <c r="BJ276" s="152"/>
      <c r="BK276" s="152"/>
      <c r="BL276" s="152"/>
      <c r="BM276" s="152"/>
      <c r="BN276" s="152"/>
      <c r="BO276" s="152"/>
      <c r="BP276" s="152"/>
      <c r="BQ276" s="152"/>
      <c r="BR276" s="152"/>
      <c r="BS276" s="152"/>
      <c r="BT276" s="152"/>
      <c r="BU276" s="152"/>
      <c r="BV276" s="152"/>
      <c r="BW276" s="152"/>
      <c r="BX276" s="152"/>
      <c r="BY276" s="152"/>
      <c r="BZ276" s="152"/>
      <c r="CA276" s="152"/>
      <c r="CB276" s="152"/>
      <c r="CC276" s="152"/>
      <c r="CD276" s="152"/>
      <c r="CE276" s="152"/>
      <c r="CF276" s="152"/>
      <c r="CG276" s="152"/>
      <c r="CH276" s="152"/>
      <c r="CI276" s="152"/>
      <c r="CJ276" s="152"/>
      <c r="CK276" s="152"/>
      <c r="CL276" s="152"/>
      <c r="CM276" s="152"/>
      <c r="CN276" s="152"/>
      <c r="CO276" s="152"/>
      <c r="CP276" s="152"/>
      <c r="CQ276" s="152"/>
      <c r="CR276" s="152"/>
      <c r="CS276" s="152"/>
      <c r="CT276" s="152"/>
      <c r="CU276" s="152"/>
      <c r="CV276" s="152"/>
      <c r="CW276" s="152"/>
      <c r="CX276" s="152"/>
      <c r="CY276" s="152"/>
      <c r="CZ276" s="152"/>
      <c r="DA276" s="152"/>
      <c r="DB276" s="152"/>
      <c r="DC276" s="152"/>
      <c r="DD276" s="152"/>
      <c r="DE276" s="152"/>
      <c r="DF276" s="152"/>
      <c r="DG276" s="152"/>
      <c r="DH276" s="152"/>
      <c r="DI276" s="152"/>
      <c r="DJ276" s="152"/>
      <c r="DK276" s="152"/>
      <c r="DL276" s="152"/>
      <c r="DM276" s="152"/>
      <c r="DN276" s="152"/>
      <c r="DO276" s="152"/>
      <c r="DP276" s="152"/>
      <c r="DQ276" s="152"/>
      <c r="DR276" s="152"/>
      <c r="DS276" s="152"/>
      <c r="DT276" s="152"/>
      <c r="DU276" s="152"/>
      <c r="DV276" s="152"/>
      <c r="DW276" s="152"/>
      <c r="DX276" s="152"/>
      <c r="DY276" s="152"/>
      <c r="DZ276" s="152"/>
      <c r="EA276" s="152"/>
      <c r="EB276" s="152"/>
      <c r="EC276" s="152"/>
      <c r="ED276" s="152"/>
      <c r="EE276" s="152"/>
      <c r="EF276" s="152"/>
      <c r="EG276" s="152"/>
      <c r="EH276" s="152"/>
      <c r="EI276" s="152"/>
      <c r="EJ276" s="152"/>
      <c r="EK276" s="152"/>
      <c r="EL276" s="152"/>
      <c r="EM276" s="152"/>
      <c r="EN276" s="152"/>
      <c r="EO276" s="152"/>
      <c r="EP276" s="152"/>
      <c r="EQ276" s="152"/>
      <c r="ER276" s="152"/>
      <c r="ES276" s="152"/>
      <c r="ET276" s="152"/>
      <c r="EU276" s="152"/>
      <c r="EV276" s="152"/>
      <c r="EW276" s="152"/>
      <c r="EX276" s="152"/>
      <c r="EY276" s="152"/>
      <c r="EZ276" s="152"/>
      <c r="FA276" s="152"/>
      <c r="FB276" s="152"/>
      <c r="FC276" s="152"/>
      <c r="FD276" s="152"/>
      <c r="FE276" s="152"/>
      <c r="FF276" s="152"/>
      <c r="FG276" s="152"/>
      <c r="FH276" s="152"/>
      <c r="FI276" s="152"/>
      <c r="FJ276" s="152"/>
      <c r="FK276" s="152"/>
      <c r="FL276" s="152"/>
      <c r="FM276" s="152"/>
      <c r="FN276" s="152"/>
      <c r="FO276" s="152"/>
      <c r="FP276" s="152"/>
      <c r="FQ276" s="152"/>
      <c r="FR276" s="152"/>
      <c r="FS276" s="152"/>
      <c r="FT276" s="152"/>
      <c r="FU276" s="152"/>
      <c r="FV276" s="152"/>
      <c r="FW276" s="152"/>
      <c r="FX276" s="152"/>
      <c r="FY276" s="152"/>
      <c r="FZ276" s="152"/>
      <c r="GA276" s="152"/>
      <c r="GB276" s="152"/>
      <c r="GC276" s="152"/>
      <c r="GD276" s="152"/>
      <c r="GE276" s="152"/>
      <c r="GF276" s="152"/>
      <c r="GG276" s="152"/>
      <c r="GH276" s="152"/>
      <c r="GI276" s="152"/>
      <c r="GJ276" s="152"/>
      <c r="GK276" s="152"/>
      <c r="GL276" s="152"/>
      <c r="GM276" s="152"/>
      <c r="GN276" s="152"/>
      <c r="GO276" s="152"/>
      <c r="GP276" s="152"/>
      <c r="GQ276" s="152"/>
      <c r="GR276" s="152"/>
      <c r="GS276" s="152"/>
      <c r="GT276" s="152"/>
      <c r="GU276" s="152"/>
      <c r="GV276" s="152"/>
      <c r="GW276" s="152"/>
      <c r="GX276" s="152"/>
      <c r="GY276" s="152"/>
      <c r="GZ276" s="152"/>
      <c r="HA276" s="152"/>
      <c r="HB276" s="152"/>
      <c r="HC276" s="152"/>
      <c r="HD276" s="152"/>
      <c r="HE276" s="152"/>
      <c r="HF276" s="152"/>
      <c r="HG276" s="152"/>
      <c r="HH276" s="152"/>
      <c r="HI276" s="152"/>
      <c r="HJ276" s="152"/>
      <c r="HK276" s="152"/>
      <c r="HL276" s="152"/>
      <c r="HM276" s="152"/>
      <c r="HN276" s="152"/>
      <c r="HO276" s="152"/>
      <c r="HP276" s="152"/>
      <c r="HQ276" s="152"/>
      <c r="HR276" s="152"/>
      <c r="HS276" s="152"/>
      <c r="HT276" s="152"/>
      <c r="HU276" s="152"/>
      <c r="HV276" s="152"/>
      <c r="HW276" s="152"/>
      <c r="HX276" s="152"/>
      <c r="HY276" s="152"/>
      <c r="HZ276" s="152"/>
      <c r="IA276" s="152"/>
      <c r="IB276" s="152"/>
      <c r="IC276" s="152"/>
      <c r="ID276" s="152"/>
      <c r="IE276" s="152"/>
      <c r="IF276" s="152"/>
      <c r="IG276" s="152"/>
      <c r="IH276" s="152"/>
      <c r="II276" s="152"/>
      <c r="IJ276" s="152"/>
      <c r="IK276" s="152"/>
      <c r="IL276" s="152"/>
      <c r="IM276" s="152"/>
      <c r="IN276" s="152"/>
      <c r="IO276" s="152"/>
      <c r="IP276" s="152"/>
      <c r="IQ276" s="152"/>
      <c r="IR276" s="152"/>
      <c r="IS276" s="152"/>
      <c r="IT276" s="152"/>
      <c r="IU276" s="152"/>
      <c r="IV276" s="152"/>
      <c r="IW276" s="152"/>
    </row>
    <row r="277" s="218" customFormat="true" ht="15" hidden="false" customHeight="true" outlineLevel="0" collapsed="false">
      <c r="A277" s="270"/>
      <c r="B277" s="270"/>
      <c r="C277" s="269"/>
      <c r="D277" s="256"/>
      <c r="E277" s="320"/>
      <c r="F277" s="259"/>
      <c r="G277" s="257" t="s">
        <v>27</v>
      </c>
      <c r="H277" s="257"/>
      <c r="I277" s="258"/>
      <c r="J277" s="155"/>
      <c r="K277" s="156"/>
      <c r="L277" s="157"/>
      <c r="M277" s="158"/>
      <c r="N277" s="39"/>
      <c r="O277" s="152"/>
      <c r="P277" s="152"/>
      <c r="Q277" s="152"/>
      <c r="R277" s="152"/>
      <c r="S277" s="152"/>
      <c r="T277" s="152"/>
      <c r="U277" s="152"/>
      <c r="V277" s="152"/>
      <c r="W277" s="152"/>
      <c r="X277" s="152"/>
      <c r="Y277" s="152"/>
      <c r="Z277" s="152"/>
      <c r="AA277" s="152"/>
      <c r="AB277" s="152"/>
      <c r="AC277" s="152"/>
      <c r="AD277" s="152"/>
      <c r="AE277" s="152"/>
      <c r="AF277" s="152"/>
      <c r="AG277" s="152"/>
      <c r="AH277" s="152"/>
      <c r="AI277" s="152"/>
      <c r="AJ277" s="152"/>
      <c r="AK277" s="152"/>
      <c r="AL277" s="152"/>
      <c r="AM277" s="152"/>
      <c r="AN277" s="152"/>
      <c r="AO277" s="152"/>
      <c r="AP277" s="152"/>
      <c r="AQ277" s="152"/>
      <c r="AR277" s="152"/>
      <c r="AS277" s="152"/>
      <c r="AT277" s="152"/>
      <c r="AU277" s="152"/>
      <c r="AV277" s="152"/>
      <c r="AW277" s="152"/>
      <c r="AX277" s="152"/>
      <c r="AY277" s="152"/>
      <c r="AZ277" s="152"/>
      <c r="BA277" s="152"/>
      <c r="BB277" s="152"/>
      <c r="BC277" s="152"/>
      <c r="BD277" s="152"/>
      <c r="BE277" s="152"/>
      <c r="BF277" s="152"/>
      <c r="BG277" s="152"/>
      <c r="BH277" s="152"/>
      <c r="BI277" s="152"/>
      <c r="BJ277" s="152"/>
      <c r="BK277" s="152"/>
      <c r="BL277" s="152"/>
      <c r="BM277" s="152"/>
      <c r="BN277" s="152"/>
      <c r="BO277" s="152"/>
      <c r="BP277" s="152"/>
      <c r="BQ277" s="152"/>
      <c r="BR277" s="152"/>
      <c r="BS277" s="152"/>
      <c r="BT277" s="152"/>
      <c r="BU277" s="152"/>
      <c r="BV277" s="152"/>
      <c r="BW277" s="152"/>
      <c r="BX277" s="152"/>
      <c r="BY277" s="152"/>
      <c r="BZ277" s="152"/>
      <c r="CA277" s="152"/>
      <c r="CB277" s="152"/>
      <c r="CC277" s="152"/>
      <c r="CD277" s="152"/>
      <c r="CE277" s="152"/>
      <c r="CF277" s="152"/>
      <c r="CG277" s="152"/>
      <c r="CH277" s="152"/>
      <c r="CI277" s="152"/>
      <c r="CJ277" s="152"/>
      <c r="CK277" s="152"/>
      <c r="CL277" s="152"/>
      <c r="CM277" s="152"/>
      <c r="CN277" s="152"/>
      <c r="CO277" s="152"/>
      <c r="CP277" s="152"/>
      <c r="CQ277" s="152"/>
      <c r="CR277" s="152"/>
      <c r="CS277" s="152"/>
      <c r="CT277" s="152"/>
      <c r="CU277" s="152"/>
      <c r="CV277" s="152"/>
      <c r="CW277" s="152"/>
      <c r="CX277" s="152"/>
      <c r="CY277" s="152"/>
      <c r="CZ277" s="152"/>
      <c r="DA277" s="152"/>
      <c r="DB277" s="152"/>
      <c r="DC277" s="152"/>
      <c r="DD277" s="152"/>
      <c r="DE277" s="152"/>
      <c r="DF277" s="152"/>
      <c r="DG277" s="152"/>
      <c r="DH277" s="152"/>
      <c r="DI277" s="152"/>
      <c r="DJ277" s="152"/>
      <c r="DK277" s="152"/>
      <c r="DL277" s="152"/>
      <c r="DM277" s="152"/>
      <c r="DN277" s="152"/>
      <c r="DO277" s="152"/>
      <c r="DP277" s="152"/>
      <c r="DQ277" s="152"/>
      <c r="DR277" s="152"/>
      <c r="DS277" s="152"/>
      <c r="DT277" s="152"/>
      <c r="DU277" s="152"/>
      <c r="DV277" s="152"/>
      <c r="DW277" s="152"/>
      <c r="DX277" s="152"/>
      <c r="DY277" s="152"/>
      <c r="DZ277" s="152"/>
      <c r="EA277" s="152"/>
      <c r="EB277" s="152"/>
      <c r="EC277" s="152"/>
      <c r="ED277" s="152"/>
      <c r="EE277" s="152"/>
      <c r="EF277" s="152"/>
      <c r="EG277" s="152"/>
      <c r="EH277" s="152"/>
      <c r="EI277" s="152"/>
      <c r="EJ277" s="152"/>
      <c r="EK277" s="152"/>
      <c r="EL277" s="152"/>
      <c r="EM277" s="152"/>
      <c r="EN277" s="152"/>
      <c r="EO277" s="152"/>
      <c r="EP277" s="152"/>
      <c r="EQ277" s="152"/>
      <c r="ER277" s="152"/>
      <c r="ES277" s="152"/>
      <c r="ET277" s="152"/>
      <c r="EU277" s="152"/>
      <c r="EV277" s="152"/>
      <c r="EW277" s="152"/>
      <c r="EX277" s="152"/>
      <c r="EY277" s="152"/>
      <c r="EZ277" s="152"/>
      <c r="FA277" s="152"/>
      <c r="FB277" s="152"/>
      <c r="FC277" s="152"/>
      <c r="FD277" s="152"/>
      <c r="FE277" s="152"/>
      <c r="FF277" s="152"/>
      <c r="FG277" s="152"/>
      <c r="FH277" s="152"/>
      <c r="FI277" s="152"/>
      <c r="FJ277" s="152"/>
      <c r="FK277" s="152"/>
      <c r="FL277" s="152"/>
      <c r="FM277" s="152"/>
      <c r="FN277" s="152"/>
      <c r="FO277" s="152"/>
      <c r="FP277" s="152"/>
      <c r="FQ277" s="152"/>
      <c r="FR277" s="152"/>
      <c r="FS277" s="152"/>
      <c r="FT277" s="152"/>
      <c r="FU277" s="152"/>
      <c r="FV277" s="152"/>
      <c r="FW277" s="152"/>
      <c r="FX277" s="152"/>
      <c r="FY277" s="152"/>
      <c r="FZ277" s="152"/>
      <c r="GA277" s="152"/>
      <c r="GB277" s="152"/>
      <c r="GC277" s="152"/>
      <c r="GD277" s="152"/>
      <c r="GE277" s="152"/>
      <c r="GF277" s="152"/>
      <c r="GG277" s="152"/>
      <c r="GH277" s="152"/>
      <c r="GI277" s="152"/>
      <c r="GJ277" s="152"/>
      <c r="GK277" s="152"/>
      <c r="GL277" s="152"/>
      <c r="GM277" s="152"/>
      <c r="GN277" s="152"/>
      <c r="GO277" s="152"/>
      <c r="GP277" s="152"/>
      <c r="GQ277" s="152"/>
      <c r="GR277" s="152"/>
      <c r="GS277" s="152"/>
      <c r="GT277" s="152"/>
      <c r="GU277" s="152"/>
      <c r="GV277" s="152"/>
      <c r="GW277" s="152"/>
      <c r="GX277" s="152"/>
      <c r="GY277" s="152"/>
      <c r="GZ277" s="152"/>
      <c r="HA277" s="152"/>
      <c r="HB277" s="152"/>
      <c r="HC277" s="152"/>
      <c r="HD277" s="152"/>
      <c r="HE277" s="152"/>
      <c r="HF277" s="152"/>
      <c r="HG277" s="152"/>
      <c r="HH277" s="152"/>
      <c r="HI277" s="152"/>
      <c r="HJ277" s="152"/>
      <c r="HK277" s="152"/>
      <c r="HL277" s="152"/>
      <c r="HM277" s="152"/>
      <c r="HN277" s="152"/>
      <c r="HO277" s="152"/>
      <c r="HP277" s="152"/>
      <c r="HQ277" s="152"/>
      <c r="HR277" s="152"/>
      <c r="HS277" s="152"/>
      <c r="HT277" s="152"/>
      <c r="HU277" s="152"/>
      <c r="HV277" s="152"/>
      <c r="HW277" s="152"/>
      <c r="HX277" s="152"/>
      <c r="HY277" s="152"/>
      <c r="HZ277" s="152"/>
      <c r="IA277" s="152"/>
      <c r="IB277" s="152"/>
      <c r="IC277" s="152"/>
      <c r="ID277" s="152"/>
      <c r="IE277" s="152"/>
      <c r="IF277" s="152"/>
      <c r="IG277" s="152"/>
      <c r="IH277" s="152"/>
      <c r="II277" s="152"/>
      <c r="IJ277" s="152"/>
      <c r="IK277" s="152"/>
      <c r="IL277" s="152"/>
      <c r="IM277" s="152"/>
      <c r="IN277" s="152"/>
      <c r="IO277" s="152"/>
      <c r="IP277" s="152"/>
      <c r="IQ277" s="152"/>
      <c r="IR277" s="152"/>
      <c r="IS277" s="152"/>
      <c r="IT277" s="152"/>
      <c r="IU277" s="152"/>
      <c r="IV277" s="152"/>
      <c r="IW277" s="152"/>
    </row>
    <row r="278" s="218" customFormat="true" ht="15.75" hidden="false" customHeight="false" outlineLevel="0" collapsed="false">
      <c r="A278" s="270"/>
      <c r="B278" s="270"/>
      <c r="C278" s="269"/>
      <c r="D278" s="256" t="s">
        <v>28</v>
      </c>
      <c r="E278" s="320"/>
      <c r="F278" s="259"/>
      <c r="G278" s="257" t="s">
        <v>29</v>
      </c>
      <c r="H278" s="257"/>
      <c r="I278" s="258"/>
      <c r="J278" s="155"/>
      <c r="K278" s="156"/>
      <c r="L278" s="157"/>
      <c r="M278" s="158"/>
      <c r="N278" s="39"/>
      <c r="O278" s="152"/>
      <c r="P278" s="152"/>
      <c r="Q278" s="152"/>
      <c r="R278" s="152"/>
      <c r="S278" s="152"/>
      <c r="T278" s="152"/>
      <c r="U278" s="152"/>
      <c r="V278" s="152"/>
      <c r="W278" s="152"/>
      <c r="X278" s="152"/>
      <c r="Y278" s="152"/>
      <c r="Z278" s="152"/>
      <c r="AA278" s="152"/>
      <c r="AB278" s="152"/>
      <c r="AC278" s="152"/>
      <c r="AD278" s="152"/>
      <c r="AE278" s="152"/>
      <c r="AF278" s="152"/>
      <c r="AG278" s="152"/>
      <c r="AH278" s="152"/>
      <c r="AI278" s="152"/>
      <c r="AJ278" s="152"/>
      <c r="AK278" s="152"/>
      <c r="AL278" s="152"/>
      <c r="AM278" s="152"/>
      <c r="AN278" s="152"/>
      <c r="AO278" s="152"/>
      <c r="AP278" s="152"/>
      <c r="AQ278" s="152"/>
      <c r="AR278" s="152"/>
      <c r="AS278" s="152"/>
      <c r="AT278" s="152"/>
      <c r="AU278" s="152"/>
      <c r="AV278" s="152"/>
      <c r="AW278" s="152"/>
      <c r="AX278" s="152"/>
      <c r="AY278" s="152"/>
      <c r="AZ278" s="152"/>
      <c r="BA278" s="152"/>
      <c r="BB278" s="152"/>
      <c r="BC278" s="152"/>
      <c r="BD278" s="152"/>
      <c r="BE278" s="152"/>
      <c r="BF278" s="152"/>
      <c r="BG278" s="152"/>
      <c r="BH278" s="152"/>
      <c r="BI278" s="152"/>
      <c r="BJ278" s="152"/>
      <c r="BK278" s="152"/>
      <c r="BL278" s="152"/>
      <c r="BM278" s="152"/>
      <c r="BN278" s="152"/>
      <c r="BO278" s="152"/>
      <c r="BP278" s="152"/>
      <c r="BQ278" s="152"/>
      <c r="BR278" s="152"/>
      <c r="BS278" s="152"/>
      <c r="BT278" s="152"/>
      <c r="BU278" s="152"/>
      <c r="BV278" s="152"/>
      <c r="BW278" s="152"/>
      <c r="BX278" s="152"/>
      <c r="BY278" s="152"/>
      <c r="BZ278" s="152"/>
      <c r="CA278" s="152"/>
      <c r="CB278" s="152"/>
      <c r="CC278" s="152"/>
      <c r="CD278" s="152"/>
      <c r="CE278" s="152"/>
      <c r="CF278" s="152"/>
      <c r="CG278" s="152"/>
      <c r="CH278" s="152"/>
      <c r="CI278" s="152"/>
      <c r="CJ278" s="152"/>
      <c r="CK278" s="152"/>
      <c r="CL278" s="152"/>
      <c r="CM278" s="152"/>
      <c r="CN278" s="152"/>
      <c r="CO278" s="152"/>
      <c r="CP278" s="152"/>
      <c r="CQ278" s="152"/>
      <c r="CR278" s="152"/>
      <c r="CS278" s="152"/>
      <c r="CT278" s="152"/>
      <c r="CU278" s="152"/>
      <c r="CV278" s="152"/>
      <c r="CW278" s="152"/>
      <c r="CX278" s="152"/>
      <c r="CY278" s="152"/>
      <c r="CZ278" s="152"/>
      <c r="DA278" s="152"/>
      <c r="DB278" s="152"/>
      <c r="DC278" s="152"/>
      <c r="DD278" s="152"/>
      <c r="DE278" s="152"/>
      <c r="DF278" s="152"/>
      <c r="DG278" s="152"/>
      <c r="DH278" s="152"/>
      <c r="DI278" s="152"/>
      <c r="DJ278" s="152"/>
      <c r="DK278" s="152"/>
      <c r="DL278" s="152"/>
      <c r="DM278" s="152"/>
      <c r="DN278" s="152"/>
      <c r="DO278" s="152"/>
      <c r="DP278" s="152"/>
      <c r="DQ278" s="152"/>
      <c r="DR278" s="152"/>
      <c r="DS278" s="152"/>
      <c r="DT278" s="152"/>
      <c r="DU278" s="152"/>
      <c r="DV278" s="152"/>
      <c r="DW278" s="152"/>
      <c r="DX278" s="152"/>
      <c r="DY278" s="152"/>
      <c r="DZ278" s="152"/>
      <c r="EA278" s="152"/>
      <c r="EB278" s="152"/>
      <c r="EC278" s="152"/>
      <c r="ED278" s="152"/>
      <c r="EE278" s="152"/>
      <c r="EF278" s="152"/>
      <c r="EG278" s="152"/>
      <c r="EH278" s="152"/>
      <c r="EI278" s="152"/>
      <c r="EJ278" s="152"/>
      <c r="EK278" s="152"/>
      <c r="EL278" s="152"/>
      <c r="EM278" s="152"/>
      <c r="EN278" s="152"/>
      <c r="EO278" s="152"/>
      <c r="EP278" s="152"/>
      <c r="EQ278" s="152"/>
      <c r="ER278" s="152"/>
      <c r="ES278" s="152"/>
      <c r="ET278" s="152"/>
      <c r="EU278" s="152"/>
      <c r="EV278" s="152"/>
      <c r="EW278" s="152"/>
      <c r="EX278" s="152"/>
      <c r="EY278" s="152"/>
      <c r="EZ278" s="152"/>
      <c r="FA278" s="152"/>
      <c r="FB278" s="152"/>
      <c r="FC278" s="152"/>
      <c r="FD278" s="152"/>
      <c r="FE278" s="152"/>
      <c r="FF278" s="152"/>
      <c r="FG278" s="152"/>
      <c r="FH278" s="152"/>
      <c r="FI278" s="152"/>
      <c r="FJ278" s="152"/>
      <c r="FK278" s="152"/>
      <c r="FL278" s="152"/>
      <c r="FM278" s="152"/>
      <c r="FN278" s="152"/>
      <c r="FO278" s="152"/>
      <c r="FP278" s="152"/>
      <c r="FQ278" s="152"/>
      <c r="FR278" s="152"/>
      <c r="FS278" s="152"/>
      <c r="FT278" s="152"/>
      <c r="FU278" s="152"/>
      <c r="FV278" s="152"/>
      <c r="FW278" s="152"/>
      <c r="FX278" s="152"/>
      <c r="FY278" s="152"/>
      <c r="FZ278" s="152"/>
      <c r="GA278" s="152"/>
      <c r="GB278" s="152"/>
      <c r="GC278" s="152"/>
      <c r="GD278" s="152"/>
      <c r="GE278" s="152"/>
      <c r="GF278" s="152"/>
      <c r="GG278" s="152"/>
      <c r="GH278" s="152"/>
      <c r="GI278" s="152"/>
      <c r="GJ278" s="152"/>
      <c r="GK278" s="152"/>
      <c r="GL278" s="152"/>
      <c r="GM278" s="152"/>
      <c r="GN278" s="152"/>
      <c r="GO278" s="152"/>
      <c r="GP278" s="152"/>
      <c r="GQ278" s="152"/>
      <c r="GR278" s="152"/>
      <c r="GS278" s="152"/>
      <c r="GT278" s="152"/>
      <c r="GU278" s="152"/>
      <c r="GV278" s="152"/>
      <c r="GW278" s="152"/>
      <c r="GX278" s="152"/>
      <c r="GY278" s="152"/>
      <c r="GZ278" s="152"/>
      <c r="HA278" s="152"/>
      <c r="HB278" s="152"/>
      <c r="HC278" s="152"/>
      <c r="HD278" s="152"/>
      <c r="HE278" s="152"/>
      <c r="HF278" s="152"/>
      <c r="HG278" s="152"/>
      <c r="HH278" s="152"/>
      <c r="HI278" s="152"/>
      <c r="HJ278" s="152"/>
      <c r="HK278" s="152"/>
      <c r="HL278" s="152"/>
      <c r="HM278" s="152"/>
      <c r="HN278" s="152"/>
      <c r="HO278" s="152"/>
      <c r="HP278" s="152"/>
      <c r="HQ278" s="152"/>
      <c r="HR278" s="152"/>
      <c r="HS278" s="152"/>
      <c r="HT278" s="152"/>
      <c r="HU278" s="152"/>
      <c r="HV278" s="152"/>
      <c r="HW278" s="152"/>
      <c r="HX278" s="152"/>
      <c r="HY278" s="152"/>
      <c r="HZ278" s="152"/>
      <c r="IA278" s="152"/>
      <c r="IB278" s="152"/>
      <c r="IC278" s="152"/>
      <c r="ID278" s="152"/>
      <c r="IE278" s="152"/>
      <c r="IF278" s="152"/>
      <c r="IG278" s="152"/>
      <c r="IH278" s="152"/>
      <c r="II278" s="152"/>
      <c r="IJ278" s="152"/>
      <c r="IK278" s="152"/>
      <c r="IL278" s="152"/>
      <c r="IM278" s="152"/>
      <c r="IN278" s="152"/>
      <c r="IO278" s="152"/>
      <c r="IP278" s="152"/>
      <c r="IQ278" s="152"/>
      <c r="IR278" s="152"/>
      <c r="IS278" s="152"/>
      <c r="IT278" s="152"/>
      <c r="IU278" s="152"/>
      <c r="IV278" s="152"/>
      <c r="IW278" s="152"/>
    </row>
    <row r="279" s="218" customFormat="true" ht="63" hidden="false" customHeight="true" outlineLevel="0" collapsed="false">
      <c r="A279" s="270"/>
      <c r="B279" s="270"/>
      <c r="C279" s="269"/>
      <c r="D279" s="256" t="s">
        <v>30</v>
      </c>
      <c r="E279" s="256"/>
      <c r="F279" s="259"/>
      <c r="G279" s="257" t="s">
        <v>30</v>
      </c>
      <c r="H279" s="257"/>
      <c r="I279" s="258"/>
      <c r="J279" s="155"/>
      <c r="K279" s="156"/>
      <c r="L279" s="157"/>
      <c r="M279" s="158"/>
      <c r="N279" s="154"/>
      <c r="O279" s="152"/>
      <c r="P279" s="152"/>
      <c r="Q279" s="152"/>
      <c r="R279" s="152"/>
      <c r="S279" s="152"/>
      <c r="T279" s="152"/>
      <c r="U279" s="152"/>
      <c r="V279" s="152"/>
      <c r="W279" s="152"/>
      <c r="X279" s="152"/>
      <c r="Y279" s="152"/>
      <c r="Z279" s="152"/>
      <c r="AA279" s="152"/>
      <c r="AB279" s="152"/>
      <c r="AC279" s="152"/>
      <c r="AD279" s="152"/>
      <c r="AE279" s="152"/>
      <c r="AF279" s="152"/>
      <c r="AG279" s="152"/>
      <c r="AH279" s="152"/>
      <c r="AI279" s="152"/>
      <c r="AJ279" s="152"/>
      <c r="AK279" s="152"/>
      <c r="AL279" s="152"/>
      <c r="AM279" s="152"/>
      <c r="AN279" s="152"/>
      <c r="AO279" s="152"/>
      <c r="AP279" s="152"/>
      <c r="AQ279" s="152"/>
      <c r="AR279" s="152"/>
      <c r="AS279" s="152"/>
      <c r="AT279" s="152"/>
      <c r="AU279" s="152"/>
      <c r="AV279" s="152"/>
      <c r="AW279" s="152"/>
      <c r="AX279" s="152"/>
      <c r="AY279" s="152"/>
      <c r="AZ279" s="152"/>
      <c r="BA279" s="152"/>
      <c r="BB279" s="152"/>
      <c r="BC279" s="152"/>
      <c r="BD279" s="152"/>
      <c r="BE279" s="152"/>
      <c r="BF279" s="152"/>
      <c r="BG279" s="152"/>
      <c r="BH279" s="152"/>
      <c r="BI279" s="152"/>
      <c r="BJ279" s="152"/>
      <c r="BK279" s="152"/>
      <c r="BL279" s="152"/>
      <c r="BM279" s="152"/>
      <c r="BN279" s="152"/>
      <c r="BO279" s="152"/>
      <c r="BP279" s="152"/>
      <c r="BQ279" s="152"/>
      <c r="BR279" s="152"/>
      <c r="BS279" s="152"/>
      <c r="BT279" s="152"/>
      <c r="BU279" s="152"/>
      <c r="BV279" s="152"/>
      <c r="BW279" s="152"/>
      <c r="BX279" s="152"/>
      <c r="BY279" s="152"/>
      <c r="BZ279" s="152"/>
      <c r="CA279" s="152"/>
      <c r="CB279" s="152"/>
      <c r="CC279" s="152"/>
      <c r="CD279" s="152"/>
      <c r="CE279" s="152"/>
      <c r="CF279" s="152"/>
      <c r="CG279" s="152"/>
      <c r="CH279" s="152"/>
      <c r="CI279" s="152"/>
      <c r="CJ279" s="152"/>
      <c r="CK279" s="152"/>
      <c r="CL279" s="152"/>
      <c r="CM279" s="152"/>
      <c r="CN279" s="152"/>
      <c r="CO279" s="152"/>
      <c r="CP279" s="152"/>
      <c r="CQ279" s="152"/>
      <c r="CR279" s="152"/>
      <c r="CS279" s="152"/>
      <c r="CT279" s="152"/>
      <c r="CU279" s="152"/>
      <c r="CV279" s="152"/>
      <c r="CW279" s="152"/>
      <c r="CX279" s="152"/>
      <c r="CY279" s="152"/>
      <c r="CZ279" s="152"/>
      <c r="DA279" s="152"/>
      <c r="DB279" s="152"/>
      <c r="DC279" s="152"/>
      <c r="DD279" s="152"/>
      <c r="DE279" s="152"/>
      <c r="DF279" s="152"/>
      <c r="DG279" s="152"/>
      <c r="DH279" s="152"/>
      <c r="DI279" s="152"/>
      <c r="DJ279" s="152"/>
      <c r="DK279" s="152"/>
      <c r="DL279" s="152"/>
      <c r="DM279" s="152"/>
      <c r="DN279" s="152"/>
      <c r="DO279" s="152"/>
      <c r="DP279" s="152"/>
      <c r="DQ279" s="152"/>
      <c r="DR279" s="152"/>
      <c r="DS279" s="152"/>
      <c r="DT279" s="152"/>
      <c r="DU279" s="152"/>
      <c r="DV279" s="152"/>
      <c r="DW279" s="152"/>
      <c r="DX279" s="152"/>
      <c r="DY279" s="152"/>
      <c r="DZ279" s="152"/>
      <c r="EA279" s="152"/>
      <c r="EB279" s="152"/>
      <c r="EC279" s="152"/>
      <c r="ED279" s="152"/>
      <c r="EE279" s="152"/>
      <c r="EF279" s="152"/>
      <c r="EG279" s="152"/>
      <c r="EH279" s="152"/>
      <c r="EI279" s="152"/>
      <c r="EJ279" s="152"/>
      <c r="EK279" s="152"/>
      <c r="EL279" s="152"/>
      <c r="EM279" s="152"/>
      <c r="EN279" s="152"/>
      <c r="EO279" s="152"/>
      <c r="EP279" s="152"/>
      <c r="EQ279" s="152"/>
      <c r="ER279" s="152"/>
      <c r="ES279" s="152"/>
      <c r="ET279" s="152"/>
      <c r="EU279" s="152"/>
      <c r="EV279" s="152"/>
      <c r="EW279" s="152"/>
      <c r="EX279" s="152"/>
      <c r="EY279" s="152"/>
      <c r="EZ279" s="152"/>
      <c r="FA279" s="152"/>
      <c r="FB279" s="152"/>
      <c r="FC279" s="152"/>
      <c r="FD279" s="152"/>
      <c r="FE279" s="152"/>
      <c r="FF279" s="152"/>
      <c r="FG279" s="152"/>
      <c r="FH279" s="152"/>
      <c r="FI279" s="152"/>
      <c r="FJ279" s="152"/>
      <c r="FK279" s="152"/>
      <c r="FL279" s="152"/>
      <c r="FM279" s="152"/>
      <c r="FN279" s="152"/>
      <c r="FO279" s="152"/>
      <c r="FP279" s="152"/>
      <c r="FQ279" s="152"/>
      <c r="FR279" s="152"/>
      <c r="FS279" s="152"/>
      <c r="FT279" s="152"/>
      <c r="FU279" s="152"/>
      <c r="FV279" s="152"/>
      <c r="FW279" s="152"/>
      <c r="FX279" s="152"/>
      <c r="FY279" s="152"/>
      <c r="FZ279" s="152"/>
      <c r="GA279" s="152"/>
      <c r="GB279" s="152"/>
      <c r="GC279" s="152"/>
      <c r="GD279" s="152"/>
      <c r="GE279" s="152"/>
      <c r="GF279" s="152"/>
      <c r="GG279" s="152"/>
      <c r="GH279" s="152"/>
      <c r="GI279" s="152"/>
      <c r="GJ279" s="152"/>
      <c r="GK279" s="152"/>
      <c r="GL279" s="152"/>
      <c r="GM279" s="152"/>
      <c r="GN279" s="152"/>
      <c r="GO279" s="152"/>
      <c r="GP279" s="152"/>
      <c r="GQ279" s="152"/>
      <c r="GR279" s="152"/>
      <c r="GS279" s="152"/>
      <c r="GT279" s="152"/>
      <c r="GU279" s="152"/>
      <c r="GV279" s="152"/>
      <c r="GW279" s="152"/>
      <c r="GX279" s="152"/>
      <c r="GY279" s="152"/>
      <c r="GZ279" s="152"/>
      <c r="HA279" s="152"/>
      <c r="HB279" s="152"/>
      <c r="HC279" s="152"/>
      <c r="HD279" s="152"/>
      <c r="HE279" s="152"/>
      <c r="HF279" s="152"/>
      <c r="HG279" s="152"/>
      <c r="HH279" s="152"/>
      <c r="HI279" s="152"/>
      <c r="HJ279" s="152"/>
      <c r="HK279" s="152"/>
      <c r="HL279" s="152"/>
      <c r="HM279" s="152"/>
      <c r="HN279" s="152"/>
      <c r="HO279" s="152"/>
      <c r="HP279" s="152"/>
      <c r="HQ279" s="152"/>
      <c r="HR279" s="152"/>
      <c r="HS279" s="152"/>
      <c r="HT279" s="152"/>
      <c r="HU279" s="152"/>
      <c r="HV279" s="152"/>
      <c r="HW279" s="152"/>
      <c r="HX279" s="152"/>
      <c r="HY279" s="152"/>
      <c r="HZ279" s="152"/>
      <c r="IA279" s="152"/>
      <c r="IB279" s="152"/>
      <c r="IC279" s="152"/>
      <c r="ID279" s="152"/>
      <c r="IE279" s="152"/>
      <c r="IF279" s="152"/>
      <c r="IG279" s="152"/>
      <c r="IH279" s="152"/>
      <c r="II279" s="152"/>
      <c r="IJ279" s="152"/>
      <c r="IK279" s="152"/>
      <c r="IL279" s="152"/>
      <c r="IM279" s="152"/>
      <c r="IN279" s="152"/>
      <c r="IO279" s="152"/>
      <c r="IP279" s="152"/>
      <c r="IQ279" s="152"/>
      <c r="IR279" s="152"/>
      <c r="IS279" s="152"/>
      <c r="IT279" s="152"/>
      <c r="IU279" s="152"/>
      <c r="IV279" s="152"/>
      <c r="IW279" s="152"/>
    </row>
    <row r="280" s="218" customFormat="true" ht="68.25" hidden="false" customHeight="true" outlineLevel="0" collapsed="false">
      <c r="A280" s="270"/>
      <c r="B280" s="270"/>
      <c r="C280" s="269"/>
      <c r="D280" s="256"/>
      <c r="E280" s="256"/>
      <c r="F280" s="259"/>
      <c r="G280" s="257" t="s">
        <v>31</v>
      </c>
      <c r="H280" s="257"/>
      <c r="I280" s="258"/>
      <c r="J280" s="155"/>
      <c r="K280" s="156"/>
      <c r="L280" s="157"/>
      <c r="M280" s="158"/>
      <c r="N280" s="154"/>
      <c r="O280" s="152"/>
      <c r="P280" s="152"/>
      <c r="Q280" s="152"/>
      <c r="R280" s="152"/>
      <c r="S280" s="152"/>
      <c r="T280" s="152"/>
      <c r="U280" s="152"/>
      <c r="V280" s="152"/>
      <c r="W280" s="152"/>
      <c r="X280" s="152"/>
      <c r="Y280" s="152"/>
      <c r="Z280" s="152"/>
      <c r="AA280" s="152"/>
      <c r="AB280" s="152"/>
      <c r="AC280" s="152"/>
      <c r="AD280" s="152"/>
      <c r="AE280" s="152"/>
      <c r="AF280" s="152"/>
      <c r="AG280" s="152"/>
      <c r="AH280" s="152"/>
      <c r="AI280" s="152"/>
      <c r="AJ280" s="152"/>
      <c r="AK280" s="152"/>
      <c r="AL280" s="152"/>
      <c r="AM280" s="152"/>
      <c r="AN280" s="152"/>
      <c r="AO280" s="152"/>
      <c r="AP280" s="152"/>
      <c r="AQ280" s="152"/>
      <c r="AR280" s="152"/>
      <c r="AS280" s="152"/>
      <c r="AT280" s="152"/>
      <c r="AU280" s="152"/>
      <c r="AV280" s="152"/>
      <c r="AW280" s="152"/>
      <c r="AX280" s="152"/>
      <c r="AY280" s="152"/>
      <c r="AZ280" s="152"/>
      <c r="BA280" s="152"/>
      <c r="BB280" s="152"/>
      <c r="BC280" s="152"/>
      <c r="BD280" s="152"/>
      <c r="BE280" s="152"/>
      <c r="BF280" s="152"/>
      <c r="BG280" s="152"/>
      <c r="BH280" s="152"/>
      <c r="BI280" s="152"/>
      <c r="BJ280" s="152"/>
      <c r="BK280" s="152"/>
      <c r="BL280" s="152"/>
      <c r="BM280" s="152"/>
      <c r="BN280" s="152"/>
      <c r="BO280" s="152"/>
      <c r="BP280" s="152"/>
      <c r="BQ280" s="152"/>
      <c r="BR280" s="152"/>
      <c r="BS280" s="152"/>
      <c r="BT280" s="152"/>
      <c r="BU280" s="152"/>
      <c r="BV280" s="152"/>
      <c r="BW280" s="152"/>
      <c r="BX280" s="152"/>
      <c r="BY280" s="152"/>
      <c r="BZ280" s="152"/>
      <c r="CA280" s="152"/>
      <c r="CB280" s="152"/>
      <c r="CC280" s="152"/>
      <c r="CD280" s="152"/>
      <c r="CE280" s="152"/>
      <c r="CF280" s="152"/>
      <c r="CG280" s="152"/>
      <c r="CH280" s="152"/>
      <c r="CI280" s="152"/>
      <c r="CJ280" s="152"/>
      <c r="CK280" s="152"/>
      <c r="CL280" s="152"/>
      <c r="CM280" s="152"/>
      <c r="CN280" s="152"/>
      <c r="CO280" s="152"/>
      <c r="CP280" s="152"/>
      <c r="CQ280" s="152"/>
      <c r="CR280" s="152"/>
      <c r="CS280" s="152"/>
      <c r="CT280" s="152"/>
      <c r="CU280" s="152"/>
      <c r="CV280" s="152"/>
      <c r="CW280" s="152"/>
      <c r="CX280" s="152"/>
      <c r="CY280" s="152"/>
      <c r="CZ280" s="152"/>
      <c r="DA280" s="152"/>
      <c r="DB280" s="152"/>
      <c r="DC280" s="152"/>
      <c r="DD280" s="152"/>
      <c r="DE280" s="152"/>
      <c r="DF280" s="152"/>
      <c r="DG280" s="152"/>
      <c r="DH280" s="152"/>
      <c r="DI280" s="152"/>
      <c r="DJ280" s="152"/>
      <c r="DK280" s="152"/>
      <c r="DL280" s="152"/>
      <c r="DM280" s="152"/>
      <c r="DN280" s="152"/>
      <c r="DO280" s="152"/>
      <c r="DP280" s="152"/>
      <c r="DQ280" s="152"/>
      <c r="DR280" s="152"/>
      <c r="DS280" s="152"/>
      <c r="DT280" s="152"/>
      <c r="DU280" s="152"/>
      <c r="DV280" s="152"/>
      <c r="DW280" s="152"/>
      <c r="DX280" s="152"/>
      <c r="DY280" s="152"/>
      <c r="DZ280" s="152"/>
      <c r="EA280" s="152"/>
      <c r="EB280" s="152"/>
      <c r="EC280" s="152"/>
      <c r="ED280" s="152"/>
      <c r="EE280" s="152"/>
      <c r="EF280" s="152"/>
      <c r="EG280" s="152"/>
      <c r="EH280" s="152"/>
      <c r="EI280" s="152"/>
      <c r="EJ280" s="152"/>
      <c r="EK280" s="152"/>
      <c r="EL280" s="152"/>
      <c r="EM280" s="152"/>
      <c r="EN280" s="152"/>
      <c r="EO280" s="152"/>
      <c r="EP280" s="152"/>
      <c r="EQ280" s="152"/>
      <c r="ER280" s="152"/>
      <c r="ES280" s="152"/>
      <c r="ET280" s="152"/>
      <c r="EU280" s="152"/>
      <c r="EV280" s="152"/>
      <c r="EW280" s="152"/>
      <c r="EX280" s="152"/>
      <c r="EY280" s="152"/>
      <c r="EZ280" s="152"/>
      <c r="FA280" s="152"/>
      <c r="FB280" s="152"/>
      <c r="FC280" s="152"/>
      <c r="FD280" s="152"/>
      <c r="FE280" s="152"/>
      <c r="FF280" s="152"/>
      <c r="FG280" s="152"/>
      <c r="FH280" s="152"/>
      <c r="FI280" s="152"/>
      <c r="FJ280" s="152"/>
      <c r="FK280" s="152"/>
      <c r="FL280" s="152"/>
      <c r="FM280" s="152"/>
      <c r="FN280" s="152"/>
      <c r="FO280" s="152"/>
      <c r="FP280" s="152"/>
      <c r="FQ280" s="152"/>
      <c r="FR280" s="152"/>
      <c r="FS280" s="152"/>
      <c r="FT280" s="152"/>
      <c r="FU280" s="152"/>
      <c r="FV280" s="152"/>
      <c r="FW280" s="152"/>
      <c r="FX280" s="152"/>
      <c r="FY280" s="152"/>
      <c r="FZ280" s="152"/>
      <c r="GA280" s="152"/>
      <c r="GB280" s="152"/>
      <c r="GC280" s="152"/>
      <c r="GD280" s="152"/>
      <c r="GE280" s="152"/>
      <c r="GF280" s="152"/>
      <c r="GG280" s="152"/>
      <c r="GH280" s="152"/>
      <c r="GI280" s="152"/>
      <c r="GJ280" s="152"/>
      <c r="GK280" s="152"/>
      <c r="GL280" s="152"/>
      <c r="GM280" s="152"/>
      <c r="GN280" s="152"/>
      <c r="GO280" s="152"/>
      <c r="GP280" s="152"/>
      <c r="GQ280" s="152"/>
      <c r="GR280" s="152"/>
      <c r="GS280" s="152"/>
      <c r="GT280" s="152"/>
      <c r="GU280" s="152"/>
      <c r="GV280" s="152"/>
      <c r="GW280" s="152"/>
      <c r="GX280" s="152"/>
      <c r="GY280" s="152"/>
      <c r="GZ280" s="152"/>
      <c r="HA280" s="152"/>
      <c r="HB280" s="152"/>
      <c r="HC280" s="152"/>
      <c r="HD280" s="152"/>
      <c r="HE280" s="152"/>
      <c r="HF280" s="152"/>
      <c r="HG280" s="152"/>
      <c r="HH280" s="152"/>
      <c r="HI280" s="152"/>
      <c r="HJ280" s="152"/>
      <c r="HK280" s="152"/>
      <c r="HL280" s="152"/>
      <c r="HM280" s="152"/>
      <c r="HN280" s="152"/>
      <c r="HO280" s="152"/>
      <c r="HP280" s="152"/>
      <c r="HQ280" s="152"/>
      <c r="HR280" s="152"/>
      <c r="HS280" s="152"/>
      <c r="HT280" s="152"/>
      <c r="HU280" s="152"/>
      <c r="HV280" s="152"/>
      <c r="HW280" s="152"/>
      <c r="HX280" s="152"/>
      <c r="HY280" s="152"/>
      <c r="HZ280" s="152"/>
      <c r="IA280" s="152"/>
      <c r="IB280" s="152"/>
      <c r="IC280" s="152"/>
      <c r="ID280" s="152"/>
      <c r="IE280" s="152"/>
      <c r="IF280" s="152"/>
      <c r="IG280" s="152"/>
      <c r="IH280" s="152"/>
      <c r="II280" s="152"/>
      <c r="IJ280" s="152"/>
      <c r="IK280" s="152"/>
      <c r="IL280" s="152"/>
      <c r="IM280" s="152"/>
      <c r="IN280" s="152"/>
      <c r="IO280" s="152"/>
      <c r="IP280" s="152"/>
      <c r="IQ280" s="152"/>
      <c r="IR280" s="152"/>
      <c r="IS280" s="152"/>
      <c r="IT280" s="152"/>
      <c r="IU280" s="152"/>
      <c r="IV280" s="152"/>
      <c r="IW280" s="152"/>
    </row>
    <row r="281" s="218" customFormat="true" ht="84" hidden="false" customHeight="true" outlineLevel="0" collapsed="false">
      <c r="A281" s="268" t="s">
        <v>277</v>
      </c>
      <c r="B281" s="268"/>
      <c r="C281" s="269" t="s">
        <v>269</v>
      </c>
      <c r="D281" s="269" t="s">
        <v>25</v>
      </c>
      <c r="E281" s="269" t="s">
        <v>25</v>
      </c>
      <c r="F281" s="269" t="s">
        <v>25</v>
      </c>
      <c r="G281" s="31" t="s">
        <v>25</v>
      </c>
      <c r="H281" s="31" t="s">
        <v>25</v>
      </c>
      <c r="I281" s="263" t="s">
        <v>25</v>
      </c>
      <c r="J281" s="159"/>
      <c r="K281" s="160"/>
      <c r="L281" s="161"/>
      <c r="M281" s="162"/>
      <c r="N281" s="154"/>
      <c r="O281" s="152"/>
      <c r="P281" s="152"/>
      <c r="Q281" s="152"/>
      <c r="R281" s="152"/>
      <c r="S281" s="152"/>
      <c r="T281" s="152"/>
      <c r="U281" s="152"/>
      <c r="V281" s="152"/>
      <c r="W281" s="152"/>
      <c r="X281" s="152"/>
      <c r="Y281" s="152"/>
      <c r="Z281" s="152"/>
      <c r="AA281" s="152"/>
      <c r="AB281" s="152"/>
      <c r="AC281" s="152"/>
      <c r="AD281" s="152"/>
      <c r="AE281" s="152"/>
      <c r="AF281" s="152"/>
      <c r="AG281" s="152"/>
      <c r="AH281" s="152"/>
      <c r="AI281" s="152"/>
      <c r="AJ281" s="152"/>
      <c r="AK281" s="152"/>
      <c r="AL281" s="152"/>
      <c r="AM281" s="152"/>
      <c r="AN281" s="152"/>
      <c r="AO281" s="152"/>
      <c r="AP281" s="152"/>
      <c r="AQ281" s="152"/>
      <c r="AR281" s="152"/>
      <c r="AS281" s="152"/>
      <c r="AT281" s="152"/>
      <c r="AU281" s="152"/>
      <c r="AV281" s="152"/>
      <c r="AW281" s="152"/>
      <c r="AX281" s="152"/>
      <c r="AY281" s="152"/>
      <c r="AZ281" s="152"/>
      <c r="BA281" s="152"/>
      <c r="BB281" s="152"/>
      <c r="BC281" s="152"/>
      <c r="BD281" s="152"/>
      <c r="BE281" s="152"/>
      <c r="BF281" s="152"/>
      <c r="BG281" s="152"/>
      <c r="BH281" s="152"/>
      <c r="BI281" s="152"/>
      <c r="BJ281" s="152"/>
      <c r="BK281" s="152"/>
      <c r="BL281" s="152"/>
      <c r="BM281" s="152"/>
      <c r="BN281" s="152"/>
      <c r="BO281" s="152"/>
      <c r="BP281" s="152"/>
      <c r="BQ281" s="152"/>
      <c r="BR281" s="152"/>
      <c r="BS281" s="152"/>
      <c r="BT281" s="152"/>
      <c r="BU281" s="152"/>
      <c r="BV281" s="152"/>
      <c r="BW281" s="152"/>
      <c r="BX281" s="152"/>
      <c r="BY281" s="152"/>
      <c r="BZ281" s="152"/>
      <c r="CA281" s="152"/>
      <c r="CB281" s="152"/>
      <c r="CC281" s="152"/>
      <c r="CD281" s="152"/>
      <c r="CE281" s="152"/>
      <c r="CF281" s="152"/>
      <c r="CG281" s="152"/>
      <c r="CH281" s="152"/>
      <c r="CI281" s="152"/>
      <c r="CJ281" s="152"/>
      <c r="CK281" s="152"/>
      <c r="CL281" s="152"/>
      <c r="CM281" s="152"/>
      <c r="CN281" s="152"/>
      <c r="CO281" s="152"/>
      <c r="CP281" s="152"/>
      <c r="CQ281" s="152"/>
      <c r="CR281" s="152"/>
      <c r="CS281" s="152"/>
      <c r="CT281" s="152"/>
      <c r="CU281" s="152"/>
      <c r="CV281" s="152"/>
      <c r="CW281" s="152"/>
      <c r="CX281" s="152"/>
      <c r="CY281" s="152"/>
      <c r="CZ281" s="152"/>
      <c r="DA281" s="152"/>
      <c r="DB281" s="152"/>
      <c r="DC281" s="152"/>
      <c r="DD281" s="152"/>
      <c r="DE281" s="152"/>
      <c r="DF281" s="152"/>
      <c r="DG281" s="152"/>
      <c r="DH281" s="152"/>
      <c r="DI281" s="152"/>
      <c r="DJ281" s="152"/>
      <c r="DK281" s="152"/>
      <c r="DL281" s="152"/>
      <c r="DM281" s="152"/>
      <c r="DN281" s="152"/>
      <c r="DO281" s="152"/>
      <c r="DP281" s="152"/>
      <c r="DQ281" s="152"/>
      <c r="DR281" s="152"/>
      <c r="DS281" s="152"/>
      <c r="DT281" s="152"/>
      <c r="DU281" s="152"/>
      <c r="DV281" s="152"/>
      <c r="DW281" s="152"/>
      <c r="DX281" s="152"/>
      <c r="DY281" s="152"/>
      <c r="DZ281" s="152"/>
      <c r="EA281" s="152"/>
      <c r="EB281" s="152"/>
      <c r="EC281" s="152"/>
      <c r="ED281" s="152"/>
      <c r="EE281" s="152"/>
      <c r="EF281" s="152"/>
      <c r="EG281" s="152"/>
      <c r="EH281" s="152"/>
      <c r="EI281" s="152"/>
      <c r="EJ281" s="152"/>
      <c r="EK281" s="152"/>
      <c r="EL281" s="152"/>
      <c r="EM281" s="152"/>
      <c r="EN281" s="152"/>
      <c r="EO281" s="152"/>
      <c r="EP281" s="152"/>
      <c r="EQ281" s="152"/>
      <c r="ER281" s="152"/>
      <c r="ES281" s="152"/>
      <c r="ET281" s="152"/>
      <c r="EU281" s="152"/>
      <c r="EV281" s="152"/>
      <c r="EW281" s="152"/>
      <c r="EX281" s="152"/>
      <c r="EY281" s="152"/>
      <c r="EZ281" s="152"/>
      <c r="FA281" s="152"/>
      <c r="FB281" s="152"/>
      <c r="FC281" s="152"/>
      <c r="FD281" s="152"/>
      <c r="FE281" s="152"/>
      <c r="FF281" s="152"/>
      <c r="FG281" s="152"/>
      <c r="FH281" s="152"/>
      <c r="FI281" s="152"/>
      <c r="FJ281" s="152"/>
      <c r="FK281" s="152"/>
      <c r="FL281" s="152"/>
      <c r="FM281" s="152"/>
      <c r="FN281" s="152"/>
      <c r="FO281" s="152"/>
      <c r="FP281" s="152"/>
      <c r="FQ281" s="152"/>
      <c r="FR281" s="152"/>
      <c r="FS281" s="152"/>
      <c r="FT281" s="152"/>
      <c r="FU281" s="152"/>
      <c r="FV281" s="152"/>
      <c r="FW281" s="152"/>
      <c r="FX281" s="152"/>
      <c r="FY281" s="152"/>
      <c r="FZ281" s="152"/>
      <c r="GA281" s="152"/>
      <c r="GB281" s="152"/>
      <c r="GC281" s="152"/>
      <c r="GD281" s="152"/>
      <c r="GE281" s="152"/>
      <c r="GF281" s="152"/>
      <c r="GG281" s="152"/>
      <c r="GH281" s="152"/>
      <c r="GI281" s="152"/>
      <c r="GJ281" s="152"/>
      <c r="GK281" s="152"/>
      <c r="GL281" s="152"/>
      <c r="GM281" s="152"/>
      <c r="GN281" s="152"/>
      <c r="GO281" s="152"/>
      <c r="GP281" s="152"/>
      <c r="GQ281" s="152"/>
      <c r="GR281" s="152"/>
      <c r="GS281" s="152"/>
      <c r="GT281" s="152"/>
      <c r="GU281" s="152"/>
      <c r="GV281" s="152"/>
      <c r="GW281" s="152"/>
      <c r="GX281" s="152"/>
      <c r="GY281" s="152"/>
      <c r="GZ281" s="152"/>
      <c r="HA281" s="152"/>
      <c r="HB281" s="152"/>
      <c r="HC281" s="152"/>
      <c r="HD281" s="152"/>
      <c r="HE281" s="152"/>
      <c r="HF281" s="152"/>
      <c r="HG281" s="152"/>
      <c r="HH281" s="152"/>
      <c r="HI281" s="152"/>
      <c r="HJ281" s="152"/>
      <c r="HK281" s="152"/>
      <c r="HL281" s="152"/>
      <c r="HM281" s="152"/>
      <c r="HN281" s="152"/>
      <c r="HO281" s="152"/>
      <c r="HP281" s="152"/>
      <c r="HQ281" s="152"/>
      <c r="HR281" s="152"/>
      <c r="HS281" s="152"/>
      <c r="HT281" s="152"/>
      <c r="HU281" s="152"/>
      <c r="HV281" s="152"/>
      <c r="HW281" s="152"/>
      <c r="HX281" s="152"/>
      <c r="HY281" s="152"/>
      <c r="HZ281" s="152"/>
      <c r="IA281" s="152"/>
      <c r="IB281" s="152"/>
      <c r="IC281" s="152"/>
      <c r="ID281" s="152"/>
      <c r="IE281" s="152"/>
      <c r="IF281" s="152"/>
      <c r="IG281" s="152"/>
      <c r="IH281" s="152"/>
      <c r="II281" s="152"/>
      <c r="IJ281" s="152"/>
      <c r="IK281" s="152"/>
      <c r="IL281" s="152"/>
      <c r="IM281" s="152"/>
      <c r="IN281" s="152"/>
      <c r="IO281" s="152"/>
      <c r="IP281" s="152"/>
      <c r="IQ281" s="152"/>
      <c r="IR281" s="152"/>
      <c r="IS281" s="152"/>
      <c r="IT281" s="152"/>
      <c r="IU281" s="152"/>
      <c r="IV281" s="152"/>
      <c r="IW281" s="152"/>
    </row>
    <row r="282" s="218" customFormat="true" ht="81.75" hidden="false" customHeight="true" outlineLevel="0" collapsed="false">
      <c r="A282" s="268" t="s">
        <v>278</v>
      </c>
      <c r="B282" s="268"/>
      <c r="C282" s="269" t="s">
        <v>269</v>
      </c>
      <c r="D282" s="269" t="s">
        <v>25</v>
      </c>
      <c r="E282" s="269" t="s">
        <v>25</v>
      </c>
      <c r="F282" s="269" t="s">
        <v>25</v>
      </c>
      <c r="G282" s="31" t="s">
        <v>25</v>
      </c>
      <c r="H282" s="31" t="s">
        <v>25</v>
      </c>
      <c r="I282" s="263" t="s">
        <v>25</v>
      </c>
      <c r="J282" s="159"/>
      <c r="K282" s="160"/>
      <c r="L282" s="161"/>
      <c r="M282" s="162"/>
      <c r="N282" s="154"/>
      <c r="O282" s="152"/>
      <c r="P282" s="152"/>
      <c r="Q282" s="152"/>
      <c r="R282" s="152"/>
      <c r="S282" s="152"/>
      <c r="T282" s="152"/>
      <c r="U282" s="152"/>
      <c r="V282" s="152"/>
      <c r="W282" s="152"/>
      <c r="X282" s="152"/>
      <c r="Y282" s="152"/>
      <c r="Z282" s="152"/>
      <c r="AA282" s="152"/>
      <c r="AB282" s="152"/>
      <c r="AC282" s="152"/>
      <c r="AD282" s="152"/>
      <c r="AE282" s="152"/>
      <c r="AF282" s="152"/>
      <c r="AG282" s="152"/>
      <c r="AH282" s="152"/>
      <c r="AI282" s="152"/>
      <c r="AJ282" s="152"/>
      <c r="AK282" s="152"/>
      <c r="AL282" s="152"/>
      <c r="AM282" s="152"/>
      <c r="AN282" s="152"/>
      <c r="AO282" s="152"/>
      <c r="AP282" s="152"/>
      <c r="AQ282" s="152"/>
      <c r="AR282" s="152"/>
      <c r="AS282" s="152"/>
      <c r="AT282" s="152"/>
      <c r="AU282" s="152"/>
      <c r="AV282" s="152"/>
      <c r="AW282" s="152"/>
      <c r="AX282" s="152"/>
      <c r="AY282" s="152"/>
      <c r="AZ282" s="152"/>
      <c r="BA282" s="152"/>
      <c r="BB282" s="152"/>
      <c r="BC282" s="152"/>
      <c r="BD282" s="152"/>
      <c r="BE282" s="152"/>
      <c r="BF282" s="152"/>
      <c r="BG282" s="152"/>
      <c r="BH282" s="152"/>
      <c r="BI282" s="152"/>
      <c r="BJ282" s="152"/>
      <c r="BK282" s="152"/>
      <c r="BL282" s="152"/>
      <c r="BM282" s="152"/>
      <c r="BN282" s="152"/>
      <c r="BO282" s="152"/>
      <c r="BP282" s="152"/>
      <c r="BQ282" s="152"/>
      <c r="BR282" s="152"/>
      <c r="BS282" s="152"/>
      <c r="BT282" s="152"/>
      <c r="BU282" s="152"/>
      <c r="BV282" s="152"/>
      <c r="BW282" s="152"/>
      <c r="BX282" s="152"/>
      <c r="BY282" s="152"/>
      <c r="BZ282" s="152"/>
      <c r="CA282" s="152"/>
      <c r="CB282" s="152"/>
      <c r="CC282" s="152"/>
      <c r="CD282" s="152"/>
      <c r="CE282" s="152"/>
      <c r="CF282" s="152"/>
      <c r="CG282" s="152"/>
      <c r="CH282" s="152"/>
      <c r="CI282" s="152"/>
      <c r="CJ282" s="152"/>
      <c r="CK282" s="152"/>
      <c r="CL282" s="152"/>
      <c r="CM282" s="152"/>
      <c r="CN282" s="152"/>
      <c r="CO282" s="152"/>
      <c r="CP282" s="152"/>
      <c r="CQ282" s="152"/>
      <c r="CR282" s="152"/>
      <c r="CS282" s="152"/>
      <c r="CT282" s="152"/>
      <c r="CU282" s="152"/>
      <c r="CV282" s="152"/>
      <c r="CW282" s="152"/>
      <c r="CX282" s="152"/>
      <c r="CY282" s="152"/>
      <c r="CZ282" s="152"/>
      <c r="DA282" s="152"/>
      <c r="DB282" s="152"/>
      <c r="DC282" s="152"/>
      <c r="DD282" s="152"/>
      <c r="DE282" s="152"/>
      <c r="DF282" s="152"/>
      <c r="DG282" s="152"/>
      <c r="DH282" s="152"/>
      <c r="DI282" s="152"/>
      <c r="DJ282" s="152"/>
      <c r="DK282" s="152"/>
      <c r="DL282" s="152"/>
      <c r="DM282" s="152"/>
      <c r="DN282" s="152"/>
      <c r="DO282" s="152"/>
      <c r="DP282" s="152"/>
      <c r="DQ282" s="152"/>
      <c r="DR282" s="152"/>
      <c r="DS282" s="152"/>
      <c r="DT282" s="152"/>
      <c r="DU282" s="152"/>
      <c r="DV282" s="152"/>
      <c r="DW282" s="152"/>
      <c r="DX282" s="152"/>
      <c r="DY282" s="152"/>
      <c r="DZ282" s="152"/>
      <c r="EA282" s="152"/>
      <c r="EB282" s="152"/>
      <c r="EC282" s="152"/>
      <c r="ED282" s="152"/>
      <c r="EE282" s="152"/>
      <c r="EF282" s="152"/>
      <c r="EG282" s="152"/>
      <c r="EH282" s="152"/>
      <c r="EI282" s="152"/>
      <c r="EJ282" s="152"/>
      <c r="EK282" s="152"/>
      <c r="EL282" s="152"/>
      <c r="EM282" s="152"/>
      <c r="EN282" s="152"/>
      <c r="EO282" s="152"/>
      <c r="EP282" s="152"/>
      <c r="EQ282" s="152"/>
      <c r="ER282" s="152"/>
      <c r="ES282" s="152"/>
      <c r="ET282" s="152"/>
      <c r="EU282" s="152"/>
      <c r="EV282" s="152"/>
      <c r="EW282" s="152"/>
      <c r="EX282" s="152"/>
      <c r="EY282" s="152"/>
      <c r="EZ282" s="152"/>
      <c r="FA282" s="152"/>
      <c r="FB282" s="152"/>
      <c r="FC282" s="152"/>
      <c r="FD282" s="152"/>
      <c r="FE282" s="152"/>
      <c r="FF282" s="152"/>
      <c r="FG282" s="152"/>
      <c r="FH282" s="152"/>
      <c r="FI282" s="152"/>
      <c r="FJ282" s="152"/>
      <c r="FK282" s="152"/>
      <c r="FL282" s="152"/>
      <c r="FM282" s="152"/>
      <c r="FN282" s="152"/>
      <c r="FO282" s="152"/>
      <c r="FP282" s="152"/>
      <c r="FQ282" s="152"/>
      <c r="FR282" s="152"/>
      <c r="FS282" s="152"/>
      <c r="FT282" s="152"/>
      <c r="FU282" s="152"/>
      <c r="FV282" s="152"/>
      <c r="FW282" s="152"/>
      <c r="FX282" s="152"/>
      <c r="FY282" s="152"/>
      <c r="FZ282" s="152"/>
      <c r="GA282" s="152"/>
      <c r="GB282" s="152"/>
      <c r="GC282" s="152"/>
      <c r="GD282" s="152"/>
      <c r="GE282" s="152"/>
      <c r="GF282" s="152"/>
      <c r="GG282" s="152"/>
      <c r="GH282" s="152"/>
      <c r="GI282" s="152"/>
      <c r="GJ282" s="152"/>
      <c r="GK282" s="152"/>
      <c r="GL282" s="152"/>
      <c r="GM282" s="152"/>
      <c r="GN282" s="152"/>
      <c r="GO282" s="152"/>
      <c r="GP282" s="152"/>
      <c r="GQ282" s="152"/>
      <c r="GR282" s="152"/>
      <c r="GS282" s="152"/>
      <c r="GT282" s="152"/>
      <c r="GU282" s="152"/>
      <c r="GV282" s="152"/>
      <c r="GW282" s="152"/>
      <c r="GX282" s="152"/>
      <c r="GY282" s="152"/>
      <c r="GZ282" s="152"/>
      <c r="HA282" s="152"/>
      <c r="HB282" s="152"/>
      <c r="HC282" s="152"/>
      <c r="HD282" s="152"/>
      <c r="HE282" s="152"/>
      <c r="HF282" s="152"/>
      <c r="HG282" s="152"/>
      <c r="HH282" s="152"/>
      <c r="HI282" s="152"/>
      <c r="HJ282" s="152"/>
      <c r="HK282" s="152"/>
      <c r="HL282" s="152"/>
      <c r="HM282" s="152"/>
      <c r="HN282" s="152"/>
      <c r="HO282" s="152"/>
      <c r="HP282" s="152"/>
      <c r="HQ282" s="152"/>
      <c r="HR282" s="152"/>
      <c r="HS282" s="152"/>
      <c r="HT282" s="152"/>
      <c r="HU282" s="152"/>
      <c r="HV282" s="152"/>
      <c r="HW282" s="152"/>
      <c r="HX282" s="152"/>
      <c r="HY282" s="152"/>
      <c r="HZ282" s="152"/>
      <c r="IA282" s="152"/>
      <c r="IB282" s="152"/>
      <c r="IC282" s="152"/>
      <c r="ID282" s="152"/>
      <c r="IE282" s="152"/>
      <c r="IF282" s="152"/>
      <c r="IG282" s="152"/>
      <c r="IH282" s="152"/>
      <c r="II282" s="152"/>
      <c r="IJ282" s="152"/>
      <c r="IK282" s="152"/>
      <c r="IL282" s="152"/>
      <c r="IM282" s="152"/>
      <c r="IN282" s="152"/>
      <c r="IO282" s="152"/>
      <c r="IP282" s="152"/>
      <c r="IQ282" s="152"/>
      <c r="IR282" s="152"/>
      <c r="IS282" s="152"/>
      <c r="IT282" s="152"/>
      <c r="IU282" s="152"/>
      <c r="IV282" s="152"/>
      <c r="IW282" s="152"/>
    </row>
    <row r="283" s="218" customFormat="true" ht="15" hidden="false" customHeight="true" outlineLevel="0" collapsed="false">
      <c r="A283" s="270" t="s">
        <v>279</v>
      </c>
      <c r="B283" s="270"/>
      <c r="C283" s="269" t="s">
        <v>225</v>
      </c>
      <c r="D283" s="256" t="s">
        <v>24</v>
      </c>
      <c r="E283" s="256"/>
      <c r="F283" s="259"/>
      <c r="G283" s="257" t="s">
        <v>26</v>
      </c>
      <c r="H283" s="257"/>
      <c r="I283" s="258"/>
      <c r="J283" s="155"/>
      <c r="K283" s="156" t="n">
        <f aca="false">K286</f>
        <v>40000</v>
      </c>
      <c r="L283" s="157" t="n">
        <f aca="false">L286</f>
        <v>0</v>
      </c>
      <c r="M283" s="158"/>
      <c r="N283" s="154"/>
      <c r="O283" s="152"/>
      <c r="P283" s="152"/>
      <c r="Q283" s="152"/>
      <c r="R283" s="152"/>
      <c r="S283" s="152"/>
      <c r="T283" s="152"/>
      <c r="U283" s="152"/>
      <c r="V283" s="152"/>
      <c r="W283" s="152"/>
      <c r="X283" s="152"/>
      <c r="Y283" s="152"/>
      <c r="Z283" s="152"/>
      <c r="AA283" s="152"/>
      <c r="AB283" s="152"/>
      <c r="AC283" s="152"/>
      <c r="AD283" s="152"/>
      <c r="AE283" s="152"/>
      <c r="AF283" s="152"/>
      <c r="AG283" s="152"/>
      <c r="AH283" s="152"/>
      <c r="AI283" s="152"/>
      <c r="AJ283" s="152"/>
      <c r="AK283" s="152"/>
      <c r="AL283" s="152"/>
      <c r="AM283" s="152"/>
      <c r="AN283" s="152"/>
      <c r="AO283" s="152"/>
      <c r="AP283" s="152"/>
      <c r="AQ283" s="152"/>
      <c r="AR283" s="152"/>
      <c r="AS283" s="152"/>
      <c r="AT283" s="152"/>
      <c r="AU283" s="152"/>
      <c r="AV283" s="152"/>
      <c r="AW283" s="152"/>
      <c r="AX283" s="152"/>
      <c r="AY283" s="152"/>
      <c r="AZ283" s="152"/>
      <c r="BA283" s="152"/>
      <c r="BB283" s="152"/>
      <c r="BC283" s="152"/>
      <c r="BD283" s="152"/>
      <c r="BE283" s="152"/>
      <c r="BF283" s="152"/>
      <c r="BG283" s="152"/>
      <c r="BH283" s="152"/>
      <c r="BI283" s="152"/>
      <c r="BJ283" s="152"/>
      <c r="BK283" s="152"/>
      <c r="BL283" s="152"/>
      <c r="BM283" s="152"/>
      <c r="BN283" s="152"/>
      <c r="BO283" s="152"/>
      <c r="BP283" s="152"/>
      <c r="BQ283" s="152"/>
      <c r="BR283" s="152"/>
      <c r="BS283" s="152"/>
      <c r="BT283" s="152"/>
      <c r="BU283" s="152"/>
      <c r="BV283" s="152"/>
      <c r="BW283" s="152"/>
      <c r="BX283" s="152"/>
      <c r="BY283" s="152"/>
      <c r="BZ283" s="152"/>
      <c r="CA283" s="152"/>
      <c r="CB283" s="152"/>
      <c r="CC283" s="152"/>
      <c r="CD283" s="152"/>
      <c r="CE283" s="152"/>
      <c r="CF283" s="152"/>
      <c r="CG283" s="152"/>
      <c r="CH283" s="152"/>
      <c r="CI283" s="152"/>
      <c r="CJ283" s="152"/>
      <c r="CK283" s="152"/>
      <c r="CL283" s="152"/>
      <c r="CM283" s="152"/>
      <c r="CN283" s="152"/>
      <c r="CO283" s="152"/>
      <c r="CP283" s="152"/>
      <c r="CQ283" s="152"/>
      <c r="CR283" s="152"/>
      <c r="CS283" s="152"/>
      <c r="CT283" s="152"/>
      <c r="CU283" s="152"/>
      <c r="CV283" s="152"/>
      <c r="CW283" s="152"/>
      <c r="CX283" s="152"/>
      <c r="CY283" s="152"/>
      <c r="CZ283" s="152"/>
      <c r="DA283" s="152"/>
      <c r="DB283" s="152"/>
      <c r="DC283" s="152"/>
      <c r="DD283" s="152"/>
      <c r="DE283" s="152"/>
      <c r="DF283" s="152"/>
      <c r="DG283" s="152"/>
      <c r="DH283" s="152"/>
      <c r="DI283" s="152"/>
      <c r="DJ283" s="152"/>
      <c r="DK283" s="152"/>
      <c r="DL283" s="152"/>
      <c r="DM283" s="152"/>
      <c r="DN283" s="152"/>
      <c r="DO283" s="152"/>
      <c r="DP283" s="152"/>
      <c r="DQ283" s="152"/>
      <c r="DR283" s="152"/>
      <c r="DS283" s="152"/>
      <c r="DT283" s="152"/>
      <c r="DU283" s="152"/>
      <c r="DV283" s="152"/>
      <c r="DW283" s="152"/>
      <c r="DX283" s="152"/>
      <c r="DY283" s="152"/>
      <c r="DZ283" s="152"/>
      <c r="EA283" s="152"/>
      <c r="EB283" s="152"/>
      <c r="EC283" s="152"/>
      <c r="ED283" s="152"/>
      <c r="EE283" s="152"/>
      <c r="EF283" s="152"/>
      <c r="EG283" s="152"/>
      <c r="EH283" s="152"/>
      <c r="EI283" s="152"/>
      <c r="EJ283" s="152"/>
      <c r="EK283" s="152"/>
      <c r="EL283" s="152"/>
      <c r="EM283" s="152"/>
      <c r="EN283" s="152"/>
      <c r="EO283" s="152"/>
      <c r="EP283" s="152"/>
      <c r="EQ283" s="152"/>
      <c r="ER283" s="152"/>
      <c r="ES283" s="152"/>
      <c r="ET283" s="152"/>
      <c r="EU283" s="152"/>
      <c r="EV283" s="152"/>
      <c r="EW283" s="152"/>
      <c r="EX283" s="152"/>
      <c r="EY283" s="152"/>
      <c r="EZ283" s="152"/>
      <c r="FA283" s="152"/>
      <c r="FB283" s="152"/>
      <c r="FC283" s="152"/>
      <c r="FD283" s="152"/>
      <c r="FE283" s="152"/>
      <c r="FF283" s="152"/>
      <c r="FG283" s="152"/>
      <c r="FH283" s="152"/>
      <c r="FI283" s="152"/>
      <c r="FJ283" s="152"/>
      <c r="FK283" s="152"/>
      <c r="FL283" s="152"/>
      <c r="FM283" s="152"/>
      <c r="FN283" s="152"/>
      <c r="FO283" s="152"/>
      <c r="FP283" s="152"/>
      <c r="FQ283" s="152"/>
      <c r="FR283" s="152"/>
      <c r="FS283" s="152"/>
      <c r="FT283" s="152"/>
      <c r="FU283" s="152"/>
      <c r="FV283" s="152"/>
      <c r="FW283" s="152"/>
      <c r="FX283" s="152"/>
      <c r="FY283" s="152"/>
      <c r="FZ283" s="152"/>
      <c r="GA283" s="152"/>
      <c r="GB283" s="152"/>
      <c r="GC283" s="152"/>
      <c r="GD283" s="152"/>
      <c r="GE283" s="152"/>
      <c r="GF283" s="152"/>
      <c r="GG283" s="152"/>
      <c r="GH283" s="152"/>
      <c r="GI283" s="152"/>
      <c r="GJ283" s="152"/>
      <c r="GK283" s="152"/>
      <c r="GL283" s="152"/>
      <c r="GM283" s="152"/>
      <c r="GN283" s="152"/>
      <c r="GO283" s="152"/>
      <c r="GP283" s="152"/>
      <c r="GQ283" s="152"/>
      <c r="GR283" s="152"/>
      <c r="GS283" s="152"/>
      <c r="GT283" s="152"/>
      <c r="GU283" s="152"/>
      <c r="GV283" s="152"/>
      <c r="GW283" s="152"/>
      <c r="GX283" s="152"/>
      <c r="GY283" s="152"/>
      <c r="GZ283" s="152"/>
      <c r="HA283" s="152"/>
      <c r="HB283" s="152"/>
      <c r="HC283" s="152"/>
      <c r="HD283" s="152"/>
      <c r="HE283" s="152"/>
      <c r="HF283" s="152"/>
      <c r="HG283" s="152"/>
      <c r="HH283" s="152"/>
      <c r="HI283" s="152"/>
      <c r="HJ283" s="152"/>
      <c r="HK283" s="152"/>
      <c r="HL283" s="152"/>
      <c r="HM283" s="152"/>
      <c r="HN283" s="152"/>
      <c r="HO283" s="152"/>
      <c r="HP283" s="152"/>
      <c r="HQ283" s="152"/>
      <c r="HR283" s="152"/>
      <c r="HS283" s="152"/>
      <c r="HT283" s="152"/>
      <c r="HU283" s="152"/>
      <c r="HV283" s="152"/>
      <c r="HW283" s="152"/>
      <c r="HX283" s="152"/>
      <c r="HY283" s="152"/>
      <c r="HZ283" s="152"/>
      <c r="IA283" s="152"/>
      <c r="IB283" s="152"/>
      <c r="IC283" s="152"/>
      <c r="ID283" s="152"/>
      <c r="IE283" s="152"/>
      <c r="IF283" s="152"/>
      <c r="IG283" s="152"/>
      <c r="IH283" s="152"/>
      <c r="II283" s="152"/>
      <c r="IJ283" s="152"/>
      <c r="IK283" s="152"/>
      <c r="IL283" s="152"/>
      <c r="IM283" s="152"/>
      <c r="IN283" s="152"/>
      <c r="IO283" s="152"/>
      <c r="IP283" s="152"/>
      <c r="IQ283" s="152"/>
      <c r="IR283" s="152"/>
      <c r="IS283" s="152"/>
      <c r="IT283" s="152"/>
      <c r="IU283" s="152"/>
      <c r="IV283" s="152"/>
      <c r="IW283" s="152"/>
    </row>
    <row r="284" s="218" customFormat="true" ht="15" hidden="false" customHeight="true" outlineLevel="0" collapsed="false">
      <c r="A284" s="270"/>
      <c r="B284" s="270"/>
      <c r="C284" s="269"/>
      <c r="D284" s="256"/>
      <c r="E284" s="256"/>
      <c r="F284" s="259"/>
      <c r="G284" s="257" t="s">
        <v>27</v>
      </c>
      <c r="H284" s="257"/>
      <c r="I284" s="258"/>
      <c r="J284" s="155"/>
      <c r="K284" s="156"/>
      <c r="L284" s="157"/>
      <c r="M284" s="158"/>
      <c r="N284" s="33"/>
      <c r="O284" s="152"/>
      <c r="P284" s="152"/>
      <c r="Q284" s="152"/>
      <c r="R284" s="152"/>
      <c r="S284" s="152"/>
      <c r="T284" s="152"/>
      <c r="U284" s="152"/>
      <c r="V284" s="152"/>
      <c r="W284" s="152"/>
      <c r="X284" s="152"/>
      <c r="Y284" s="152"/>
      <c r="Z284" s="152"/>
      <c r="AA284" s="152"/>
      <c r="AB284" s="152"/>
      <c r="AC284" s="152"/>
      <c r="AD284" s="152"/>
      <c r="AE284" s="152"/>
      <c r="AF284" s="152"/>
      <c r="AG284" s="152"/>
      <c r="AH284" s="152"/>
      <c r="AI284" s="152"/>
      <c r="AJ284" s="152"/>
      <c r="AK284" s="152"/>
      <c r="AL284" s="152"/>
      <c r="AM284" s="152"/>
      <c r="AN284" s="152"/>
      <c r="AO284" s="152"/>
      <c r="AP284" s="152"/>
      <c r="AQ284" s="152"/>
      <c r="AR284" s="152"/>
      <c r="AS284" s="152"/>
      <c r="AT284" s="152"/>
      <c r="AU284" s="152"/>
      <c r="AV284" s="152"/>
      <c r="AW284" s="152"/>
      <c r="AX284" s="152"/>
      <c r="AY284" s="152"/>
      <c r="AZ284" s="152"/>
      <c r="BA284" s="152"/>
      <c r="BB284" s="152"/>
      <c r="BC284" s="152"/>
      <c r="BD284" s="152"/>
      <c r="BE284" s="152"/>
      <c r="BF284" s="152"/>
      <c r="BG284" s="152"/>
      <c r="BH284" s="152"/>
      <c r="BI284" s="152"/>
      <c r="BJ284" s="152"/>
      <c r="BK284" s="152"/>
      <c r="BL284" s="152"/>
      <c r="BM284" s="152"/>
      <c r="BN284" s="152"/>
      <c r="BO284" s="152"/>
      <c r="BP284" s="152"/>
      <c r="BQ284" s="152"/>
      <c r="BR284" s="152"/>
      <c r="BS284" s="152"/>
      <c r="BT284" s="152"/>
      <c r="BU284" s="152"/>
      <c r="BV284" s="152"/>
      <c r="BW284" s="152"/>
      <c r="BX284" s="152"/>
      <c r="BY284" s="152"/>
      <c r="BZ284" s="152"/>
      <c r="CA284" s="152"/>
      <c r="CB284" s="152"/>
      <c r="CC284" s="152"/>
      <c r="CD284" s="152"/>
      <c r="CE284" s="152"/>
      <c r="CF284" s="152"/>
      <c r="CG284" s="152"/>
      <c r="CH284" s="152"/>
      <c r="CI284" s="152"/>
      <c r="CJ284" s="152"/>
      <c r="CK284" s="152"/>
      <c r="CL284" s="152"/>
      <c r="CM284" s="152"/>
      <c r="CN284" s="152"/>
      <c r="CO284" s="152"/>
      <c r="CP284" s="152"/>
      <c r="CQ284" s="152"/>
      <c r="CR284" s="152"/>
      <c r="CS284" s="152"/>
      <c r="CT284" s="152"/>
      <c r="CU284" s="152"/>
      <c r="CV284" s="152"/>
      <c r="CW284" s="152"/>
      <c r="CX284" s="152"/>
      <c r="CY284" s="152"/>
      <c r="CZ284" s="152"/>
      <c r="DA284" s="152"/>
      <c r="DB284" s="152"/>
      <c r="DC284" s="152"/>
      <c r="DD284" s="152"/>
      <c r="DE284" s="152"/>
      <c r="DF284" s="152"/>
      <c r="DG284" s="152"/>
      <c r="DH284" s="152"/>
      <c r="DI284" s="152"/>
      <c r="DJ284" s="152"/>
      <c r="DK284" s="152"/>
      <c r="DL284" s="152"/>
      <c r="DM284" s="152"/>
      <c r="DN284" s="152"/>
      <c r="DO284" s="152"/>
      <c r="DP284" s="152"/>
      <c r="DQ284" s="152"/>
      <c r="DR284" s="152"/>
      <c r="DS284" s="152"/>
      <c r="DT284" s="152"/>
      <c r="DU284" s="152"/>
      <c r="DV284" s="152"/>
      <c r="DW284" s="152"/>
      <c r="DX284" s="152"/>
      <c r="DY284" s="152"/>
      <c r="DZ284" s="152"/>
      <c r="EA284" s="152"/>
      <c r="EB284" s="152"/>
      <c r="EC284" s="152"/>
      <c r="ED284" s="152"/>
      <c r="EE284" s="152"/>
      <c r="EF284" s="152"/>
      <c r="EG284" s="152"/>
      <c r="EH284" s="152"/>
      <c r="EI284" s="152"/>
      <c r="EJ284" s="152"/>
      <c r="EK284" s="152"/>
      <c r="EL284" s="152"/>
      <c r="EM284" s="152"/>
      <c r="EN284" s="152"/>
      <c r="EO284" s="152"/>
      <c r="EP284" s="152"/>
      <c r="EQ284" s="152"/>
      <c r="ER284" s="152"/>
      <c r="ES284" s="152"/>
      <c r="ET284" s="152"/>
      <c r="EU284" s="152"/>
      <c r="EV284" s="152"/>
      <c r="EW284" s="152"/>
      <c r="EX284" s="152"/>
      <c r="EY284" s="152"/>
      <c r="EZ284" s="152"/>
      <c r="FA284" s="152"/>
      <c r="FB284" s="152"/>
      <c r="FC284" s="152"/>
      <c r="FD284" s="152"/>
      <c r="FE284" s="152"/>
      <c r="FF284" s="152"/>
      <c r="FG284" s="152"/>
      <c r="FH284" s="152"/>
      <c r="FI284" s="152"/>
      <c r="FJ284" s="152"/>
      <c r="FK284" s="152"/>
      <c r="FL284" s="152"/>
      <c r="FM284" s="152"/>
      <c r="FN284" s="152"/>
      <c r="FO284" s="152"/>
      <c r="FP284" s="152"/>
      <c r="FQ284" s="152"/>
      <c r="FR284" s="152"/>
      <c r="FS284" s="152"/>
      <c r="FT284" s="152"/>
      <c r="FU284" s="152"/>
      <c r="FV284" s="152"/>
      <c r="FW284" s="152"/>
      <c r="FX284" s="152"/>
      <c r="FY284" s="152"/>
      <c r="FZ284" s="152"/>
      <c r="GA284" s="152"/>
      <c r="GB284" s="152"/>
      <c r="GC284" s="152"/>
      <c r="GD284" s="152"/>
      <c r="GE284" s="152"/>
      <c r="GF284" s="152"/>
      <c r="GG284" s="152"/>
      <c r="GH284" s="152"/>
      <c r="GI284" s="152"/>
      <c r="GJ284" s="152"/>
      <c r="GK284" s="152"/>
      <c r="GL284" s="152"/>
      <c r="GM284" s="152"/>
      <c r="GN284" s="152"/>
      <c r="GO284" s="152"/>
      <c r="GP284" s="152"/>
      <c r="GQ284" s="152"/>
      <c r="GR284" s="152"/>
      <c r="GS284" s="152"/>
      <c r="GT284" s="152"/>
      <c r="GU284" s="152"/>
      <c r="GV284" s="152"/>
      <c r="GW284" s="152"/>
      <c r="GX284" s="152"/>
      <c r="GY284" s="152"/>
      <c r="GZ284" s="152"/>
      <c r="HA284" s="152"/>
      <c r="HB284" s="152"/>
      <c r="HC284" s="152"/>
      <c r="HD284" s="152"/>
      <c r="HE284" s="152"/>
      <c r="HF284" s="152"/>
      <c r="HG284" s="152"/>
      <c r="HH284" s="152"/>
      <c r="HI284" s="152"/>
      <c r="HJ284" s="152"/>
      <c r="HK284" s="152"/>
      <c r="HL284" s="152"/>
      <c r="HM284" s="152"/>
      <c r="HN284" s="152"/>
      <c r="HO284" s="152"/>
      <c r="HP284" s="152"/>
      <c r="HQ284" s="152"/>
      <c r="HR284" s="152"/>
      <c r="HS284" s="152"/>
      <c r="HT284" s="152"/>
      <c r="HU284" s="152"/>
      <c r="HV284" s="152"/>
      <c r="HW284" s="152"/>
      <c r="HX284" s="152"/>
      <c r="HY284" s="152"/>
      <c r="HZ284" s="152"/>
      <c r="IA284" s="152"/>
      <c r="IB284" s="152"/>
      <c r="IC284" s="152"/>
      <c r="ID284" s="152"/>
      <c r="IE284" s="152"/>
      <c r="IF284" s="152"/>
      <c r="IG284" s="152"/>
      <c r="IH284" s="152"/>
      <c r="II284" s="152"/>
      <c r="IJ284" s="152"/>
      <c r="IK284" s="152"/>
      <c r="IL284" s="152"/>
      <c r="IM284" s="152"/>
      <c r="IN284" s="152"/>
      <c r="IO284" s="152"/>
      <c r="IP284" s="152"/>
      <c r="IQ284" s="152"/>
      <c r="IR284" s="152"/>
      <c r="IS284" s="152"/>
      <c r="IT284" s="152"/>
      <c r="IU284" s="152"/>
      <c r="IV284" s="152"/>
      <c r="IW284" s="152"/>
    </row>
    <row r="285" s="218" customFormat="true" ht="15.75" hidden="false" customHeight="false" outlineLevel="0" collapsed="false">
      <c r="A285" s="270"/>
      <c r="B285" s="270"/>
      <c r="C285" s="269"/>
      <c r="D285" s="256" t="s">
        <v>28</v>
      </c>
      <c r="E285" s="256"/>
      <c r="F285" s="259"/>
      <c r="G285" s="257" t="s">
        <v>29</v>
      </c>
      <c r="H285" s="257"/>
      <c r="I285" s="258"/>
      <c r="J285" s="155"/>
      <c r="K285" s="156"/>
      <c r="L285" s="157"/>
      <c r="M285" s="158"/>
      <c r="N285" s="39"/>
      <c r="O285" s="152"/>
      <c r="P285" s="152"/>
      <c r="Q285" s="152"/>
      <c r="R285" s="152"/>
      <c r="S285" s="152"/>
      <c r="T285" s="152"/>
      <c r="U285" s="152"/>
      <c r="V285" s="152"/>
      <c r="W285" s="152"/>
      <c r="X285" s="152"/>
      <c r="Y285" s="152"/>
      <c r="Z285" s="152"/>
      <c r="AA285" s="152"/>
      <c r="AB285" s="152"/>
      <c r="AC285" s="152"/>
      <c r="AD285" s="152"/>
      <c r="AE285" s="152"/>
      <c r="AF285" s="152"/>
      <c r="AG285" s="152"/>
      <c r="AH285" s="152"/>
      <c r="AI285" s="152"/>
      <c r="AJ285" s="152"/>
      <c r="AK285" s="152"/>
      <c r="AL285" s="152"/>
      <c r="AM285" s="152"/>
      <c r="AN285" s="152"/>
      <c r="AO285" s="152"/>
      <c r="AP285" s="152"/>
      <c r="AQ285" s="152"/>
      <c r="AR285" s="152"/>
      <c r="AS285" s="152"/>
      <c r="AT285" s="152"/>
      <c r="AU285" s="152"/>
      <c r="AV285" s="152"/>
      <c r="AW285" s="152"/>
      <c r="AX285" s="152"/>
      <c r="AY285" s="152"/>
      <c r="AZ285" s="152"/>
      <c r="BA285" s="152"/>
      <c r="BB285" s="152"/>
      <c r="BC285" s="152"/>
      <c r="BD285" s="152"/>
      <c r="BE285" s="152"/>
      <c r="BF285" s="152"/>
      <c r="BG285" s="152"/>
      <c r="BH285" s="152"/>
      <c r="BI285" s="152"/>
      <c r="BJ285" s="152"/>
      <c r="BK285" s="152"/>
      <c r="BL285" s="152"/>
      <c r="BM285" s="152"/>
      <c r="BN285" s="152"/>
      <c r="BO285" s="152"/>
      <c r="BP285" s="152"/>
      <c r="BQ285" s="152"/>
      <c r="BR285" s="152"/>
      <c r="BS285" s="152"/>
      <c r="BT285" s="152"/>
      <c r="BU285" s="152"/>
      <c r="BV285" s="152"/>
      <c r="BW285" s="152"/>
      <c r="BX285" s="152"/>
      <c r="BY285" s="152"/>
      <c r="BZ285" s="152"/>
      <c r="CA285" s="152"/>
      <c r="CB285" s="152"/>
      <c r="CC285" s="152"/>
      <c r="CD285" s="152"/>
      <c r="CE285" s="152"/>
      <c r="CF285" s="152"/>
      <c r="CG285" s="152"/>
      <c r="CH285" s="152"/>
      <c r="CI285" s="152"/>
      <c r="CJ285" s="152"/>
      <c r="CK285" s="152"/>
      <c r="CL285" s="152"/>
      <c r="CM285" s="152"/>
      <c r="CN285" s="152"/>
      <c r="CO285" s="152"/>
      <c r="CP285" s="152"/>
      <c r="CQ285" s="152"/>
      <c r="CR285" s="152"/>
      <c r="CS285" s="152"/>
      <c r="CT285" s="152"/>
      <c r="CU285" s="152"/>
      <c r="CV285" s="152"/>
      <c r="CW285" s="152"/>
      <c r="CX285" s="152"/>
      <c r="CY285" s="152"/>
      <c r="CZ285" s="152"/>
      <c r="DA285" s="152"/>
      <c r="DB285" s="152"/>
      <c r="DC285" s="152"/>
      <c r="DD285" s="152"/>
      <c r="DE285" s="152"/>
      <c r="DF285" s="152"/>
      <c r="DG285" s="152"/>
      <c r="DH285" s="152"/>
      <c r="DI285" s="152"/>
      <c r="DJ285" s="152"/>
      <c r="DK285" s="152"/>
      <c r="DL285" s="152"/>
      <c r="DM285" s="152"/>
      <c r="DN285" s="152"/>
      <c r="DO285" s="152"/>
      <c r="DP285" s="152"/>
      <c r="DQ285" s="152"/>
      <c r="DR285" s="152"/>
      <c r="DS285" s="152"/>
      <c r="DT285" s="152"/>
      <c r="DU285" s="152"/>
      <c r="DV285" s="152"/>
      <c r="DW285" s="152"/>
      <c r="DX285" s="152"/>
      <c r="DY285" s="152"/>
      <c r="DZ285" s="152"/>
      <c r="EA285" s="152"/>
      <c r="EB285" s="152"/>
      <c r="EC285" s="152"/>
      <c r="ED285" s="152"/>
      <c r="EE285" s="152"/>
      <c r="EF285" s="152"/>
      <c r="EG285" s="152"/>
      <c r="EH285" s="152"/>
      <c r="EI285" s="152"/>
      <c r="EJ285" s="152"/>
      <c r="EK285" s="152"/>
      <c r="EL285" s="152"/>
      <c r="EM285" s="152"/>
      <c r="EN285" s="152"/>
      <c r="EO285" s="152"/>
      <c r="EP285" s="152"/>
      <c r="EQ285" s="152"/>
      <c r="ER285" s="152"/>
      <c r="ES285" s="152"/>
      <c r="ET285" s="152"/>
      <c r="EU285" s="152"/>
      <c r="EV285" s="152"/>
      <c r="EW285" s="152"/>
      <c r="EX285" s="152"/>
      <c r="EY285" s="152"/>
      <c r="EZ285" s="152"/>
      <c r="FA285" s="152"/>
      <c r="FB285" s="152"/>
      <c r="FC285" s="152"/>
      <c r="FD285" s="152"/>
      <c r="FE285" s="152"/>
      <c r="FF285" s="152"/>
      <c r="FG285" s="152"/>
      <c r="FH285" s="152"/>
      <c r="FI285" s="152"/>
      <c r="FJ285" s="152"/>
      <c r="FK285" s="152"/>
      <c r="FL285" s="152"/>
      <c r="FM285" s="152"/>
      <c r="FN285" s="152"/>
      <c r="FO285" s="152"/>
      <c r="FP285" s="152"/>
      <c r="FQ285" s="152"/>
      <c r="FR285" s="152"/>
      <c r="FS285" s="152"/>
      <c r="FT285" s="152"/>
      <c r="FU285" s="152"/>
      <c r="FV285" s="152"/>
      <c r="FW285" s="152"/>
      <c r="FX285" s="152"/>
      <c r="FY285" s="152"/>
      <c r="FZ285" s="152"/>
      <c r="GA285" s="152"/>
      <c r="GB285" s="152"/>
      <c r="GC285" s="152"/>
      <c r="GD285" s="152"/>
      <c r="GE285" s="152"/>
      <c r="GF285" s="152"/>
      <c r="GG285" s="152"/>
      <c r="GH285" s="152"/>
      <c r="GI285" s="152"/>
      <c r="GJ285" s="152"/>
      <c r="GK285" s="152"/>
      <c r="GL285" s="152"/>
      <c r="GM285" s="152"/>
      <c r="GN285" s="152"/>
      <c r="GO285" s="152"/>
      <c r="GP285" s="152"/>
      <c r="GQ285" s="152"/>
      <c r="GR285" s="152"/>
      <c r="GS285" s="152"/>
      <c r="GT285" s="152"/>
      <c r="GU285" s="152"/>
      <c r="GV285" s="152"/>
      <c r="GW285" s="152"/>
      <c r="GX285" s="152"/>
      <c r="GY285" s="152"/>
      <c r="GZ285" s="152"/>
      <c r="HA285" s="152"/>
      <c r="HB285" s="152"/>
      <c r="HC285" s="152"/>
      <c r="HD285" s="152"/>
      <c r="HE285" s="152"/>
      <c r="HF285" s="152"/>
      <c r="HG285" s="152"/>
      <c r="HH285" s="152"/>
      <c r="HI285" s="152"/>
      <c r="HJ285" s="152"/>
      <c r="HK285" s="152"/>
      <c r="HL285" s="152"/>
      <c r="HM285" s="152"/>
      <c r="HN285" s="152"/>
      <c r="HO285" s="152"/>
      <c r="HP285" s="152"/>
      <c r="HQ285" s="152"/>
      <c r="HR285" s="152"/>
      <c r="HS285" s="152"/>
      <c r="HT285" s="152"/>
      <c r="HU285" s="152"/>
      <c r="HV285" s="152"/>
      <c r="HW285" s="152"/>
      <c r="HX285" s="152"/>
      <c r="HY285" s="152"/>
      <c r="HZ285" s="152"/>
      <c r="IA285" s="152"/>
      <c r="IB285" s="152"/>
      <c r="IC285" s="152"/>
      <c r="ID285" s="152"/>
      <c r="IE285" s="152"/>
      <c r="IF285" s="152"/>
      <c r="IG285" s="152"/>
      <c r="IH285" s="152"/>
      <c r="II285" s="152"/>
      <c r="IJ285" s="152"/>
      <c r="IK285" s="152"/>
      <c r="IL285" s="152"/>
      <c r="IM285" s="152"/>
      <c r="IN285" s="152"/>
      <c r="IO285" s="152"/>
      <c r="IP285" s="152"/>
      <c r="IQ285" s="152"/>
      <c r="IR285" s="152"/>
      <c r="IS285" s="152"/>
      <c r="IT285" s="152"/>
      <c r="IU285" s="152"/>
      <c r="IV285" s="152"/>
      <c r="IW285" s="152"/>
    </row>
    <row r="286" s="218" customFormat="true" ht="15" hidden="false" customHeight="true" outlineLevel="0" collapsed="false">
      <c r="A286" s="270"/>
      <c r="B286" s="270"/>
      <c r="C286" s="269"/>
      <c r="D286" s="256" t="s">
        <v>30</v>
      </c>
      <c r="E286" s="256"/>
      <c r="F286" s="259"/>
      <c r="G286" s="257" t="s">
        <v>30</v>
      </c>
      <c r="H286" s="257"/>
      <c r="I286" s="258"/>
      <c r="J286" s="155"/>
      <c r="K286" s="156" t="n">
        <v>40000</v>
      </c>
      <c r="L286" s="157" t="n">
        <v>0</v>
      </c>
      <c r="M286" s="158"/>
      <c r="N286" s="39"/>
      <c r="O286" s="152"/>
      <c r="P286" s="152"/>
      <c r="Q286" s="152"/>
      <c r="R286" s="152"/>
      <c r="S286" s="152"/>
      <c r="T286" s="152"/>
      <c r="U286" s="152"/>
      <c r="V286" s="152"/>
      <c r="W286" s="152"/>
      <c r="X286" s="152"/>
      <c r="Y286" s="152"/>
      <c r="Z286" s="152"/>
      <c r="AA286" s="152"/>
      <c r="AB286" s="152"/>
      <c r="AC286" s="152"/>
      <c r="AD286" s="152"/>
      <c r="AE286" s="152"/>
      <c r="AF286" s="152"/>
      <c r="AG286" s="152"/>
      <c r="AH286" s="152"/>
      <c r="AI286" s="152"/>
      <c r="AJ286" s="152"/>
      <c r="AK286" s="152"/>
      <c r="AL286" s="152"/>
      <c r="AM286" s="152"/>
      <c r="AN286" s="152"/>
      <c r="AO286" s="152"/>
      <c r="AP286" s="152"/>
      <c r="AQ286" s="152"/>
      <c r="AR286" s="152"/>
      <c r="AS286" s="152"/>
      <c r="AT286" s="152"/>
      <c r="AU286" s="152"/>
      <c r="AV286" s="152"/>
      <c r="AW286" s="152"/>
      <c r="AX286" s="152"/>
      <c r="AY286" s="152"/>
      <c r="AZ286" s="152"/>
      <c r="BA286" s="152"/>
      <c r="BB286" s="152"/>
      <c r="BC286" s="152"/>
      <c r="BD286" s="152"/>
      <c r="BE286" s="152"/>
      <c r="BF286" s="152"/>
      <c r="BG286" s="152"/>
      <c r="BH286" s="152"/>
      <c r="BI286" s="152"/>
      <c r="BJ286" s="152"/>
      <c r="BK286" s="152"/>
      <c r="BL286" s="152"/>
      <c r="BM286" s="152"/>
      <c r="BN286" s="152"/>
      <c r="BO286" s="152"/>
      <c r="BP286" s="152"/>
      <c r="BQ286" s="152"/>
      <c r="BR286" s="152"/>
      <c r="BS286" s="152"/>
      <c r="BT286" s="152"/>
      <c r="BU286" s="152"/>
      <c r="BV286" s="152"/>
      <c r="BW286" s="152"/>
      <c r="BX286" s="152"/>
      <c r="BY286" s="152"/>
      <c r="BZ286" s="152"/>
      <c r="CA286" s="152"/>
      <c r="CB286" s="152"/>
      <c r="CC286" s="152"/>
      <c r="CD286" s="152"/>
      <c r="CE286" s="152"/>
      <c r="CF286" s="152"/>
      <c r="CG286" s="152"/>
      <c r="CH286" s="152"/>
      <c r="CI286" s="152"/>
      <c r="CJ286" s="152"/>
      <c r="CK286" s="152"/>
      <c r="CL286" s="152"/>
      <c r="CM286" s="152"/>
      <c r="CN286" s="152"/>
      <c r="CO286" s="152"/>
      <c r="CP286" s="152"/>
      <c r="CQ286" s="152"/>
      <c r="CR286" s="152"/>
      <c r="CS286" s="152"/>
      <c r="CT286" s="152"/>
      <c r="CU286" s="152"/>
      <c r="CV286" s="152"/>
      <c r="CW286" s="152"/>
      <c r="CX286" s="152"/>
      <c r="CY286" s="152"/>
      <c r="CZ286" s="152"/>
      <c r="DA286" s="152"/>
      <c r="DB286" s="152"/>
      <c r="DC286" s="152"/>
      <c r="DD286" s="152"/>
      <c r="DE286" s="152"/>
      <c r="DF286" s="152"/>
      <c r="DG286" s="152"/>
      <c r="DH286" s="152"/>
      <c r="DI286" s="152"/>
      <c r="DJ286" s="152"/>
      <c r="DK286" s="152"/>
      <c r="DL286" s="152"/>
      <c r="DM286" s="152"/>
      <c r="DN286" s="152"/>
      <c r="DO286" s="152"/>
      <c r="DP286" s="152"/>
      <c r="DQ286" s="152"/>
      <c r="DR286" s="152"/>
      <c r="DS286" s="152"/>
      <c r="DT286" s="152"/>
      <c r="DU286" s="152"/>
      <c r="DV286" s="152"/>
      <c r="DW286" s="152"/>
      <c r="DX286" s="152"/>
      <c r="DY286" s="152"/>
      <c r="DZ286" s="152"/>
      <c r="EA286" s="152"/>
      <c r="EB286" s="152"/>
      <c r="EC286" s="152"/>
      <c r="ED286" s="152"/>
      <c r="EE286" s="152"/>
      <c r="EF286" s="152"/>
      <c r="EG286" s="152"/>
      <c r="EH286" s="152"/>
      <c r="EI286" s="152"/>
      <c r="EJ286" s="152"/>
      <c r="EK286" s="152"/>
      <c r="EL286" s="152"/>
      <c r="EM286" s="152"/>
      <c r="EN286" s="152"/>
      <c r="EO286" s="152"/>
      <c r="EP286" s="152"/>
      <c r="EQ286" s="152"/>
      <c r="ER286" s="152"/>
      <c r="ES286" s="152"/>
      <c r="ET286" s="152"/>
      <c r="EU286" s="152"/>
      <c r="EV286" s="152"/>
      <c r="EW286" s="152"/>
      <c r="EX286" s="152"/>
      <c r="EY286" s="152"/>
      <c r="EZ286" s="152"/>
      <c r="FA286" s="152"/>
      <c r="FB286" s="152"/>
      <c r="FC286" s="152"/>
      <c r="FD286" s="152"/>
      <c r="FE286" s="152"/>
      <c r="FF286" s="152"/>
      <c r="FG286" s="152"/>
      <c r="FH286" s="152"/>
      <c r="FI286" s="152"/>
      <c r="FJ286" s="152"/>
      <c r="FK286" s="152"/>
      <c r="FL286" s="152"/>
      <c r="FM286" s="152"/>
      <c r="FN286" s="152"/>
      <c r="FO286" s="152"/>
      <c r="FP286" s="152"/>
      <c r="FQ286" s="152"/>
      <c r="FR286" s="152"/>
      <c r="FS286" s="152"/>
      <c r="FT286" s="152"/>
      <c r="FU286" s="152"/>
      <c r="FV286" s="152"/>
      <c r="FW286" s="152"/>
      <c r="FX286" s="152"/>
      <c r="FY286" s="152"/>
      <c r="FZ286" s="152"/>
      <c r="GA286" s="152"/>
      <c r="GB286" s="152"/>
      <c r="GC286" s="152"/>
      <c r="GD286" s="152"/>
      <c r="GE286" s="152"/>
      <c r="GF286" s="152"/>
      <c r="GG286" s="152"/>
      <c r="GH286" s="152"/>
      <c r="GI286" s="152"/>
      <c r="GJ286" s="152"/>
      <c r="GK286" s="152"/>
      <c r="GL286" s="152"/>
      <c r="GM286" s="152"/>
      <c r="GN286" s="152"/>
      <c r="GO286" s="152"/>
      <c r="GP286" s="152"/>
      <c r="GQ286" s="152"/>
      <c r="GR286" s="152"/>
      <c r="GS286" s="152"/>
      <c r="GT286" s="152"/>
      <c r="GU286" s="152"/>
      <c r="GV286" s="152"/>
      <c r="GW286" s="152"/>
      <c r="GX286" s="152"/>
      <c r="GY286" s="152"/>
      <c r="GZ286" s="152"/>
      <c r="HA286" s="152"/>
      <c r="HB286" s="152"/>
      <c r="HC286" s="152"/>
      <c r="HD286" s="152"/>
      <c r="HE286" s="152"/>
      <c r="HF286" s="152"/>
      <c r="HG286" s="152"/>
      <c r="HH286" s="152"/>
      <c r="HI286" s="152"/>
      <c r="HJ286" s="152"/>
      <c r="HK286" s="152"/>
      <c r="HL286" s="152"/>
      <c r="HM286" s="152"/>
      <c r="HN286" s="152"/>
      <c r="HO286" s="152"/>
      <c r="HP286" s="152"/>
      <c r="HQ286" s="152"/>
      <c r="HR286" s="152"/>
      <c r="HS286" s="152"/>
      <c r="HT286" s="152"/>
      <c r="HU286" s="152"/>
      <c r="HV286" s="152"/>
      <c r="HW286" s="152"/>
      <c r="HX286" s="152"/>
      <c r="HY286" s="152"/>
      <c r="HZ286" s="152"/>
      <c r="IA286" s="152"/>
      <c r="IB286" s="152"/>
      <c r="IC286" s="152"/>
      <c r="ID286" s="152"/>
      <c r="IE286" s="152"/>
      <c r="IF286" s="152"/>
      <c r="IG286" s="152"/>
      <c r="IH286" s="152"/>
      <c r="II286" s="152"/>
      <c r="IJ286" s="152"/>
      <c r="IK286" s="152"/>
      <c r="IL286" s="152"/>
      <c r="IM286" s="152"/>
      <c r="IN286" s="152"/>
      <c r="IO286" s="152"/>
      <c r="IP286" s="152"/>
      <c r="IQ286" s="152"/>
      <c r="IR286" s="152"/>
      <c r="IS286" s="152"/>
      <c r="IT286" s="152"/>
      <c r="IU286" s="152"/>
      <c r="IV286" s="152"/>
      <c r="IW286" s="152"/>
    </row>
    <row r="287" s="218" customFormat="true" ht="15.75" hidden="false" customHeight="false" outlineLevel="0" collapsed="false">
      <c r="A287" s="270"/>
      <c r="B287" s="270"/>
      <c r="C287" s="269"/>
      <c r="D287" s="256"/>
      <c r="E287" s="256"/>
      <c r="F287" s="259"/>
      <c r="G287" s="257" t="s">
        <v>31</v>
      </c>
      <c r="H287" s="257"/>
      <c r="I287" s="258"/>
      <c r="J287" s="155"/>
      <c r="K287" s="156"/>
      <c r="L287" s="157"/>
      <c r="M287" s="158"/>
      <c r="N287" s="39"/>
      <c r="O287" s="152"/>
      <c r="P287" s="152"/>
      <c r="Q287" s="152"/>
      <c r="R287" s="152"/>
      <c r="S287" s="152"/>
      <c r="T287" s="152"/>
      <c r="U287" s="152"/>
      <c r="V287" s="152"/>
      <c r="W287" s="152"/>
      <c r="X287" s="152"/>
      <c r="Y287" s="152"/>
      <c r="Z287" s="152"/>
      <c r="AA287" s="152"/>
      <c r="AB287" s="152"/>
      <c r="AC287" s="152"/>
      <c r="AD287" s="152"/>
      <c r="AE287" s="152"/>
      <c r="AF287" s="152"/>
      <c r="AG287" s="152"/>
      <c r="AH287" s="152"/>
      <c r="AI287" s="152"/>
      <c r="AJ287" s="152"/>
      <c r="AK287" s="152"/>
      <c r="AL287" s="152"/>
      <c r="AM287" s="152"/>
      <c r="AN287" s="152"/>
      <c r="AO287" s="152"/>
      <c r="AP287" s="152"/>
      <c r="AQ287" s="152"/>
      <c r="AR287" s="152"/>
      <c r="AS287" s="152"/>
      <c r="AT287" s="152"/>
      <c r="AU287" s="152"/>
      <c r="AV287" s="152"/>
      <c r="AW287" s="152"/>
      <c r="AX287" s="152"/>
      <c r="AY287" s="152"/>
      <c r="AZ287" s="152"/>
      <c r="BA287" s="152"/>
      <c r="BB287" s="152"/>
      <c r="BC287" s="152"/>
      <c r="BD287" s="152"/>
      <c r="BE287" s="152"/>
      <c r="BF287" s="152"/>
      <c r="BG287" s="152"/>
      <c r="BH287" s="152"/>
      <c r="BI287" s="152"/>
      <c r="BJ287" s="152"/>
      <c r="BK287" s="152"/>
      <c r="BL287" s="152"/>
      <c r="BM287" s="152"/>
      <c r="BN287" s="152"/>
      <c r="BO287" s="152"/>
      <c r="BP287" s="152"/>
      <c r="BQ287" s="152"/>
      <c r="BR287" s="152"/>
      <c r="BS287" s="152"/>
      <c r="BT287" s="152"/>
      <c r="BU287" s="152"/>
      <c r="BV287" s="152"/>
      <c r="BW287" s="152"/>
      <c r="BX287" s="152"/>
      <c r="BY287" s="152"/>
      <c r="BZ287" s="152"/>
      <c r="CA287" s="152"/>
      <c r="CB287" s="152"/>
      <c r="CC287" s="152"/>
      <c r="CD287" s="152"/>
      <c r="CE287" s="152"/>
      <c r="CF287" s="152"/>
      <c r="CG287" s="152"/>
      <c r="CH287" s="152"/>
      <c r="CI287" s="152"/>
      <c r="CJ287" s="152"/>
      <c r="CK287" s="152"/>
      <c r="CL287" s="152"/>
      <c r="CM287" s="152"/>
      <c r="CN287" s="152"/>
      <c r="CO287" s="152"/>
      <c r="CP287" s="152"/>
      <c r="CQ287" s="152"/>
      <c r="CR287" s="152"/>
      <c r="CS287" s="152"/>
      <c r="CT287" s="152"/>
      <c r="CU287" s="152"/>
      <c r="CV287" s="152"/>
      <c r="CW287" s="152"/>
      <c r="CX287" s="152"/>
      <c r="CY287" s="152"/>
      <c r="CZ287" s="152"/>
      <c r="DA287" s="152"/>
      <c r="DB287" s="152"/>
      <c r="DC287" s="152"/>
      <c r="DD287" s="152"/>
      <c r="DE287" s="152"/>
      <c r="DF287" s="152"/>
      <c r="DG287" s="152"/>
      <c r="DH287" s="152"/>
      <c r="DI287" s="152"/>
      <c r="DJ287" s="152"/>
      <c r="DK287" s="152"/>
      <c r="DL287" s="152"/>
      <c r="DM287" s="152"/>
      <c r="DN287" s="152"/>
      <c r="DO287" s="152"/>
      <c r="DP287" s="152"/>
      <c r="DQ287" s="152"/>
      <c r="DR287" s="152"/>
      <c r="DS287" s="152"/>
      <c r="DT287" s="152"/>
      <c r="DU287" s="152"/>
      <c r="DV287" s="152"/>
      <c r="DW287" s="152"/>
      <c r="DX287" s="152"/>
      <c r="DY287" s="152"/>
      <c r="DZ287" s="152"/>
      <c r="EA287" s="152"/>
      <c r="EB287" s="152"/>
      <c r="EC287" s="152"/>
      <c r="ED287" s="152"/>
      <c r="EE287" s="152"/>
      <c r="EF287" s="152"/>
      <c r="EG287" s="152"/>
      <c r="EH287" s="152"/>
      <c r="EI287" s="152"/>
      <c r="EJ287" s="152"/>
      <c r="EK287" s="152"/>
      <c r="EL287" s="152"/>
      <c r="EM287" s="152"/>
      <c r="EN287" s="152"/>
      <c r="EO287" s="152"/>
      <c r="EP287" s="152"/>
      <c r="EQ287" s="152"/>
      <c r="ER287" s="152"/>
      <c r="ES287" s="152"/>
      <c r="ET287" s="152"/>
      <c r="EU287" s="152"/>
      <c r="EV287" s="152"/>
      <c r="EW287" s="152"/>
      <c r="EX287" s="152"/>
      <c r="EY287" s="152"/>
      <c r="EZ287" s="152"/>
      <c r="FA287" s="152"/>
      <c r="FB287" s="152"/>
      <c r="FC287" s="152"/>
      <c r="FD287" s="152"/>
      <c r="FE287" s="152"/>
      <c r="FF287" s="152"/>
      <c r="FG287" s="152"/>
      <c r="FH287" s="152"/>
      <c r="FI287" s="152"/>
      <c r="FJ287" s="152"/>
      <c r="FK287" s="152"/>
      <c r="FL287" s="152"/>
      <c r="FM287" s="152"/>
      <c r="FN287" s="152"/>
      <c r="FO287" s="152"/>
      <c r="FP287" s="152"/>
      <c r="FQ287" s="152"/>
      <c r="FR287" s="152"/>
      <c r="FS287" s="152"/>
      <c r="FT287" s="152"/>
      <c r="FU287" s="152"/>
      <c r="FV287" s="152"/>
      <c r="FW287" s="152"/>
      <c r="FX287" s="152"/>
      <c r="FY287" s="152"/>
      <c r="FZ287" s="152"/>
      <c r="GA287" s="152"/>
      <c r="GB287" s="152"/>
      <c r="GC287" s="152"/>
      <c r="GD287" s="152"/>
      <c r="GE287" s="152"/>
      <c r="GF287" s="152"/>
      <c r="GG287" s="152"/>
      <c r="GH287" s="152"/>
      <c r="GI287" s="152"/>
      <c r="GJ287" s="152"/>
      <c r="GK287" s="152"/>
      <c r="GL287" s="152"/>
      <c r="GM287" s="152"/>
      <c r="GN287" s="152"/>
      <c r="GO287" s="152"/>
      <c r="GP287" s="152"/>
      <c r="GQ287" s="152"/>
      <c r="GR287" s="152"/>
      <c r="GS287" s="152"/>
      <c r="GT287" s="152"/>
      <c r="GU287" s="152"/>
      <c r="GV287" s="152"/>
      <c r="GW287" s="152"/>
      <c r="GX287" s="152"/>
      <c r="GY287" s="152"/>
      <c r="GZ287" s="152"/>
      <c r="HA287" s="152"/>
      <c r="HB287" s="152"/>
      <c r="HC287" s="152"/>
      <c r="HD287" s="152"/>
      <c r="HE287" s="152"/>
      <c r="HF287" s="152"/>
      <c r="HG287" s="152"/>
      <c r="HH287" s="152"/>
      <c r="HI287" s="152"/>
      <c r="HJ287" s="152"/>
      <c r="HK287" s="152"/>
      <c r="HL287" s="152"/>
      <c r="HM287" s="152"/>
      <c r="HN287" s="152"/>
      <c r="HO287" s="152"/>
      <c r="HP287" s="152"/>
      <c r="HQ287" s="152"/>
      <c r="HR287" s="152"/>
      <c r="HS287" s="152"/>
      <c r="HT287" s="152"/>
      <c r="HU287" s="152"/>
      <c r="HV287" s="152"/>
      <c r="HW287" s="152"/>
      <c r="HX287" s="152"/>
      <c r="HY287" s="152"/>
      <c r="HZ287" s="152"/>
      <c r="IA287" s="152"/>
      <c r="IB287" s="152"/>
      <c r="IC287" s="152"/>
      <c r="ID287" s="152"/>
      <c r="IE287" s="152"/>
      <c r="IF287" s="152"/>
      <c r="IG287" s="152"/>
      <c r="IH287" s="152"/>
      <c r="II287" s="152"/>
      <c r="IJ287" s="152"/>
      <c r="IK287" s="152"/>
      <c r="IL287" s="152"/>
      <c r="IM287" s="152"/>
      <c r="IN287" s="152"/>
      <c r="IO287" s="152"/>
      <c r="IP287" s="152"/>
      <c r="IQ287" s="152"/>
      <c r="IR287" s="152"/>
      <c r="IS287" s="152"/>
      <c r="IT287" s="152"/>
      <c r="IU287" s="152"/>
      <c r="IV287" s="152"/>
      <c r="IW287" s="152"/>
    </row>
    <row r="288" s="218" customFormat="true" ht="71.25" hidden="false" customHeight="true" outlineLevel="0" collapsed="false">
      <c r="A288" s="268" t="s">
        <v>280</v>
      </c>
      <c r="B288" s="268"/>
      <c r="C288" s="269" t="s">
        <v>269</v>
      </c>
      <c r="D288" s="269" t="s">
        <v>25</v>
      </c>
      <c r="E288" s="269" t="s">
        <v>25</v>
      </c>
      <c r="F288" s="269" t="s">
        <v>25</v>
      </c>
      <c r="G288" s="31" t="s">
        <v>25</v>
      </c>
      <c r="H288" s="31" t="s">
        <v>25</v>
      </c>
      <c r="I288" s="263" t="s">
        <v>25</v>
      </c>
      <c r="J288" s="159"/>
      <c r="K288" s="160"/>
      <c r="L288" s="161"/>
      <c r="M288" s="162"/>
      <c r="N288" s="39"/>
      <c r="O288" s="169"/>
      <c r="P288" s="169"/>
      <c r="Q288" s="169"/>
      <c r="R288" s="169"/>
      <c r="S288" s="169"/>
      <c r="T288" s="169"/>
      <c r="U288" s="169"/>
      <c r="V288" s="169"/>
      <c r="W288" s="169"/>
      <c r="X288" s="169"/>
      <c r="Y288" s="169"/>
      <c r="Z288" s="169"/>
      <c r="AA288" s="169"/>
      <c r="AB288" s="169"/>
      <c r="AC288" s="169"/>
      <c r="AD288" s="169"/>
      <c r="AE288" s="169"/>
      <c r="AF288" s="169"/>
      <c r="AG288" s="169"/>
      <c r="AH288" s="169"/>
      <c r="AI288" s="169"/>
      <c r="AJ288" s="169"/>
      <c r="AK288" s="169"/>
      <c r="AL288" s="169"/>
      <c r="AM288" s="169"/>
      <c r="AN288" s="169"/>
      <c r="AO288" s="169"/>
      <c r="AP288" s="169"/>
      <c r="AQ288" s="169"/>
      <c r="AR288" s="169"/>
      <c r="AS288" s="169"/>
      <c r="AT288" s="169"/>
      <c r="AU288" s="169"/>
      <c r="AV288" s="169"/>
      <c r="AW288" s="169"/>
      <c r="AX288" s="169"/>
      <c r="AY288" s="169"/>
      <c r="AZ288" s="169"/>
      <c r="BA288" s="169"/>
      <c r="BB288" s="169"/>
      <c r="BC288" s="169"/>
      <c r="BD288" s="169"/>
      <c r="BE288" s="169"/>
      <c r="BF288" s="169"/>
      <c r="BG288" s="169"/>
      <c r="BH288" s="169"/>
      <c r="BI288" s="169"/>
      <c r="BJ288" s="169"/>
      <c r="BK288" s="169"/>
      <c r="BL288" s="169"/>
      <c r="BM288" s="169"/>
      <c r="BN288" s="169"/>
      <c r="BO288" s="169"/>
      <c r="BP288" s="169"/>
      <c r="BQ288" s="169"/>
      <c r="BR288" s="169"/>
      <c r="BS288" s="169"/>
      <c r="BT288" s="169"/>
      <c r="BU288" s="169"/>
      <c r="BV288" s="169"/>
      <c r="BW288" s="169"/>
      <c r="BX288" s="169"/>
      <c r="BY288" s="169"/>
      <c r="BZ288" s="169"/>
      <c r="CA288" s="169"/>
      <c r="CB288" s="169"/>
      <c r="CC288" s="169"/>
      <c r="CD288" s="169"/>
      <c r="CE288" s="169"/>
      <c r="CF288" s="169"/>
      <c r="CG288" s="169"/>
      <c r="CH288" s="169"/>
      <c r="CI288" s="169"/>
      <c r="CJ288" s="169"/>
      <c r="CK288" s="169"/>
      <c r="CL288" s="169"/>
      <c r="CM288" s="169"/>
      <c r="CN288" s="169"/>
      <c r="CO288" s="169"/>
      <c r="CP288" s="169"/>
      <c r="CQ288" s="169"/>
      <c r="CR288" s="169"/>
      <c r="CS288" s="169"/>
      <c r="CT288" s="169"/>
      <c r="CU288" s="169"/>
      <c r="CV288" s="169"/>
      <c r="CW288" s="169"/>
      <c r="CX288" s="169"/>
      <c r="CY288" s="169"/>
      <c r="CZ288" s="169"/>
      <c r="DA288" s="169"/>
      <c r="DB288" s="169"/>
      <c r="DC288" s="169"/>
      <c r="DD288" s="169"/>
      <c r="DE288" s="169"/>
      <c r="DF288" s="169"/>
      <c r="DG288" s="169"/>
      <c r="DH288" s="169"/>
      <c r="DI288" s="169"/>
      <c r="DJ288" s="169"/>
      <c r="DK288" s="169"/>
      <c r="DL288" s="169"/>
      <c r="DM288" s="169"/>
      <c r="DN288" s="169"/>
      <c r="DO288" s="169"/>
      <c r="DP288" s="169"/>
      <c r="DQ288" s="169"/>
      <c r="DR288" s="169"/>
      <c r="DS288" s="169"/>
      <c r="DT288" s="169"/>
      <c r="DU288" s="169"/>
      <c r="DV288" s="169"/>
      <c r="DW288" s="169"/>
      <c r="DX288" s="169"/>
      <c r="DY288" s="169"/>
      <c r="DZ288" s="169"/>
      <c r="EA288" s="169"/>
      <c r="EB288" s="169"/>
      <c r="EC288" s="169"/>
      <c r="ED288" s="169"/>
      <c r="EE288" s="169"/>
      <c r="EF288" s="169"/>
      <c r="EG288" s="169"/>
      <c r="EH288" s="169"/>
      <c r="EI288" s="169"/>
      <c r="EJ288" s="169"/>
      <c r="EK288" s="169"/>
      <c r="EL288" s="169"/>
      <c r="EM288" s="169"/>
      <c r="EN288" s="169"/>
      <c r="EO288" s="169"/>
      <c r="EP288" s="169"/>
      <c r="EQ288" s="169"/>
      <c r="ER288" s="169"/>
      <c r="ES288" s="169"/>
      <c r="ET288" s="169"/>
      <c r="EU288" s="169"/>
      <c r="EV288" s="169"/>
      <c r="EW288" s="169"/>
      <c r="EX288" s="169"/>
      <c r="EY288" s="169"/>
      <c r="EZ288" s="169"/>
      <c r="FA288" s="169"/>
      <c r="FB288" s="169"/>
      <c r="FC288" s="169"/>
      <c r="FD288" s="169"/>
      <c r="FE288" s="169"/>
      <c r="FF288" s="169"/>
      <c r="FG288" s="169"/>
      <c r="FH288" s="169"/>
      <c r="FI288" s="169"/>
      <c r="FJ288" s="169"/>
      <c r="FK288" s="169"/>
      <c r="FL288" s="169"/>
      <c r="FM288" s="169"/>
      <c r="FN288" s="169"/>
      <c r="FO288" s="169"/>
      <c r="FP288" s="169"/>
      <c r="FQ288" s="169"/>
      <c r="FR288" s="169"/>
      <c r="FS288" s="169"/>
      <c r="FT288" s="169"/>
      <c r="FU288" s="169"/>
      <c r="FV288" s="169"/>
      <c r="FW288" s="169"/>
      <c r="FX288" s="169"/>
      <c r="FY288" s="169"/>
      <c r="FZ288" s="169"/>
      <c r="GA288" s="169"/>
      <c r="GB288" s="169"/>
      <c r="GC288" s="169"/>
      <c r="GD288" s="169"/>
      <c r="GE288" s="169"/>
      <c r="GF288" s="169"/>
      <c r="GG288" s="169"/>
      <c r="GH288" s="169"/>
      <c r="GI288" s="169"/>
      <c r="GJ288" s="169"/>
      <c r="GK288" s="169"/>
      <c r="GL288" s="169"/>
      <c r="GM288" s="169"/>
      <c r="GN288" s="169"/>
      <c r="GO288" s="169"/>
      <c r="GP288" s="169"/>
      <c r="GQ288" s="169"/>
      <c r="GR288" s="169"/>
      <c r="GS288" s="169"/>
      <c r="GT288" s="169"/>
      <c r="GU288" s="169"/>
      <c r="GV288" s="169"/>
      <c r="GW288" s="169"/>
      <c r="GX288" s="169"/>
      <c r="GY288" s="169"/>
      <c r="GZ288" s="169"/>
      <c r="HA288" s="169"/>
      <c r="HB288" s="169"/>
      <c r="HC288" s="169"/>
      <c r="HD288" s="169"/>
      <c r="HE288" s="169"/>
      <c r="HF288" s="169"/>
      <c r="HG288" s="169"/>
      <c r="HH288" s="169"/>
      <c r="HI288" s="169"/>
      <c r="HJ288" s="169"/>
      <c r="HK288" s="169"/>
      <c r="HL288" s="169"/>
      <c r="HM288" s="169"/>
      <c r="HN288" s="169"/>
      <c r="HO288" s="169"/>
      <c r="HP288" s="169"/>
      <c r="HQ288" s="169"/>
      <c r="HR288" s="169"/>
      <c r="HS288" s="169"/>
      <c r="HT288" s="169"/>
      <c r="HU288" s="169"/>
      <c r="HV288" s="169"/>
      <c r="HW288" s="169"/>
      <c r="HX288" s="169"/>
      <c r="HY288" s="169"/>
      <c r="HZ288" s="169"/>
      <c r="IA288" s="169"/>
      <c r="IB288" s="169"/>
      <c r="IC288" s="169"/>
      <c r="ID288" s="169"/>
      <c r="IE288" s="169"/>
      <c r="IF288" s="169"/>
      <c r="IG288" s="169"/>
      <c r="IH288" s="169"/>
      <c r="II288" s="169"/>
      <c r="IJ288" s="169"/>
      <c r="IK288" s="169"/>
      <c r="IL288" s="169"/>
      <c r="IM288" s="169"/>
      <c r="IN288" s="169"/>
      <c r="IO288" s="169"/>
      <c r="IP288" s="169"/>
      <c r="IQ288" s="169"/>
      <c r="IR288" s="169"/>
      <c r="IS288" s="169"/>
      <c r="IT288" s="169"/>
      <c r="IU288" s="169"/>
      <c r="IV288" s="169"/>
      <c r="IW288" s="169"/>
    </row>
    <row r="289" s="218" customFormat="true" ht="120.75" hidden="false" customHeight="true" outlineLevel="0" collapsed="false">
      <c r="A289" s="268" t="s">
        <v>281</v>
      </c>
      <c r="B289" s="268"/>
      <c r="C289" s="269" t="s">
        <v>269</v>
      </c>
      <c r="D289" s="269" t="s">
        <v>25</v>
      </c>
      <c r="E289" s="269" t="s">
        <v>25</v>
      </c>
      <c r="F289" s="269" t="s">
        <v>25</v>
      </c>
      <c r="G289" s="31" t="s">
        <v>25</v>
      </c>
      <c r="H289" s="31" t="s">
        <v>25</v>
      </c>
      <c r="I289" s="263" t="s">
        <v>25</v>
      </c>
      <c r="J289" s="159"/>
      <c r="K289" s="160"/>
      <c r="L289" s="161"/>
      <c r="M289" s="162"/>
      <c r="N289" s="39"/>
      <c r="O289" s="169"/>
      <c r="P289" s="169"/>
      <c r="Q289" s="169"/>
      <c r="R289" s="169"/>
      <c r="S289" s="169"/>
      <c r="T289" s="169"/>
      <c r="U289" s="169"/>
      <c r="V289" s="169"/>
      <c r="W289" s="169"/>
      <c r="X289" s="169"/>
      <c r="Y289" s="169"/>
      <c r="Z289" s="169"/>
      <c r="AA289" s="169"/>
      <c r="AB289" s="169"/>
      <c r="AC289" s="169"/>
      <c r="AD289" s="169"/>
      <c r="AE289" s="169"/>
      <c r="AF289" s="169"/>
      <c r="AG289" s="169"/>
      <c r="AH289" s="169"/>
      <c r="AI289" s="169"/>
      <c r="AJ289" s="169"/>
      <c r="AK289" s="169"/>
      <c r="AL289" s="169"/>
      <c r="AM289" s="169"/>
      <c r="AN289" s="169"/>
      <c r="AO289" s="169"/>
      <c r="AP289" s="169"/>
      <c r="AQ289" s="169"/>
      <c r="AR289" s="169"/>
      <c r="AS289" s="169"/>
      <c r="AT289" s="169"/>
      <c r="AU289" s="169"/>
      <c r="AV289" s="169"/>
      <c r="AW289" s="169"/>
      <c r="AX289" s="169"/>
      <c r="AY289" s="169"/>
      <c r="AZ289" s="169"/>
      <c r="BA289" s="169"/>
      <c r="BB289" s="169"/>
      <c r="BC289" s="169"/>
      <c r="BD289" s="169"/>
      <c r="BE289" s="169"/>
      <c r="BF289" s="169"/>
      <c r="BG289" s="169"/>
      <c r="BH289" s="169"/>
      <c r="BI289" s="169"/>
      <c r="BJ289" s="169"/>
      <c r="BK289" s="169"/>
      <c r="BL289" s="169"/>
      <c r="BM289" s="169"/>
      <c r="BN289" s="169"/>
      <c r="BO289" s="169"/>
      <c r="BP289" s="169"/>
      <c r="BQ289" s="169"/>
      <c r="BR289" s="169"/>
      <c r="BS289" s="169"/>
      <c r="BT289" s="169"/>
      <c r="BU289" s="169"/>
      <c r="BV289" s="169"/>
      <c r="BW289" s="169"/>
      <c r="BX289" s="169"/>
      <c r="BY289" s="169"/>
      <c r="BZ289" s="169"/>
      <c r="CA289" s="169"/>
      <c r="CB289" s="169"/>
      <c r="CC289" s="169"/>
      <c r="CD289" s="169"/>
      <c r="CE289" s="169"/>
      <c r="CF289" s="169"/>
      <c r="CG289" s="169"/>
      <c r="CH289" s="169"/>
      <c r="CI289" s="169"/>
      <c r="CJ289" s="169"/>
      <c r="CK289" s="169"/>
      <c r="CL289" s="169"/>
      <c r="CM289" s="169"/>
      <c r="CN289" s="169"/>
      <c r="CO289" s="169"/>
      <c r="CP289" s="169"/>
      <c r="CQ289" s="169"/>
      <c r="CR289" s="169"/>
      <c r="CS289" s="169"/>
      <c r="CT289" s="169"/>
      <c r="CU289" s="169"/>
      <c r="CV289" s="169"/>
      <c r="CW289" s="169"/>
      <c r="CX289" s="169"/>
      <c r="CY289" s="169"/>
      <c r="CZ289" s="169"/>
      <c r="DA289" s="169"/>
      <c r="DB289" s="169"/>
      <c r="DC289" s="169"/>
      <c r="DD289" s="169"/>
      <c r="DE289" s="169"/>
      <c r="DF289" s="169"/>
      <c r="DG289" s="169"/>
      <c r="DH289" s="169"/>
      <c r="DI289" s="169"/>
      <c r="DJ289" s="169"/>
      <c r="DK289" s="169"/>
      <c r="DL289" s="169"/>
      <c r="DM289" s="169"/>
      <c r="DN289" s="169"/>
      <c r="DO289" s="169"/>
      <c r="DP289" s="169"/>
      <c r="DQ289" s="169"/>
      <c r="DR289" s="169"/>
      <c r="DS289" s="169"/>
      <c r="DT289" s="169"/>
      <c r="DU289" s="169"/>
      <c r="DV289" s="169"/>
      <c r="DW289" s="169"/>
      <c r="DX289" s="169"/>
      <c r="DY289" s="169"/>
      <c r="DZ289" s="169"/>
      <c r="EA289" s="169"/>
      <c r="EB289" s="169"/>
      <c r="EC289" s="169"/>
      <c r="ED289" s="169"/>
      <c r="EE289" s="169"/>
      <c r="EF289" s="169"/>
      <c r="EG289" s="169"/>
      <c r="EH289" s="169"/>
      <c r="EI289" s="169"/>
      <c r="EJ289" s="169"/>
      <c r="EK289" s="169"/>
      <c r="EL289" s="169"/>
      <c r="EM289" s="169"/>
      <c r="EN289" s="169"/>
      <c r="EO289" s="169"/>
      <c r="EP289" s="169"/>
      <c r="EQ289" s="169"/>
      <c r="ER289" s="169"/>
      <c r="ES289" s="169"/>
      <c r="ET289" s="169"/>
      <c r="EU289" s="169"/>
      <c r="EV289" s="169"/>
      <c r="EW289" s="169"/>
      <c r="EX289" s="169"/>
      <c r="EY289" s="169"/>
      <c r="EZ289" s="169"/>
      <c r="FA289" s="169"/>
      <c r="FB289" s="169"/>
      <c r="FC289" s="169"/>
      <c r="FD289" s="169"/>
      <c r="FE289" s="169"/>
      <c r="FF289" s="169"/>
      <c r="FG289" s="169"/>
      <c r="FH289" s="169"/>
      <c r="FI289" s="169"/>
      <c r="FJ289" s="169"/>
      <c r="FK289" s="169"/>
      <c r="FL289" s="169"/>
      <c r="FM289" s="169"/>
      <c r="FN289" s="169"/>
      <c r="FO289" s="169"/>
      <c r="FP289" s="169"/>
      <c r="FQ289" s="169"/>
      <c r="FR289" s="169"/>
      <c r="FS289" s="169"/>
      <c r="FT289" s="169"/>
      <c r="FU289" s="169"/>
      <c r="FV289" s="169"/>
      <c r="FW289" s="169"/>
      <c r="FX289" s="169"/>
      <c r="FY289" s="169"/>
      <c r="FZ289" s="169"/>
      <c r="GA289" s="169"/>
      <c r="GB289" s="169"/>
      <c r="GC289" s="169"/>
      <c r="GD289" s="169"/>
      <c r="GE289" s="169"/>
      <c r="GF289" s="169"/>
      <c r="GG289" s="169"/>
      <c r="GH289" s="169"/>
      <c r="GI289" s="169"/>
      <c r="GJ289" s="169"/>
      <c r="GK289" s="169"/>
      <c r="GL289" s="169"/>
      <c r="GM289" s="169"/>
      <c r="GN289" s="169"/>
      <c r="GO289" s="169"/>
      <c r="GP289" s="169"/>
      <c r="GQ289" s="169"/>
      <c r="GR289" s="169"/>
      <c r="GS289" s="169"/>
      <c r="GT289" s="169"/>
      <c r="GU289" s="169"/>
      <c r="GV289" s="169"/>
      <c r="GW289" s="169"/>
      <c r="GX289" s="169"/>
      <c r="GY289" s="169"/>
      <c r="GZ289" s="169"/>
      <c r="HA289" s="169"/>
      <c r="HB289" s="169"/>
      <c r="HC289" s="169"/>
      <c r="HD289" s="169"/>
      <c r="HE289" s="169"/>
      <c r="HF289" s="169"/>
      <c r="HG289" s="169"/>
      <c r="HH289" s="169"/>
      <c r="HI289" s="169"/>
      <c r="HJ289" s="169"/>
      <c r="HK289" s="169"/>
      <c r="HL289" s="169"/>
      <c r="HM289" s="169"/>
      <c r="HN289" s="169"/>
      <c r="HO289" s="169"/>
      <c r="HP289" s="169"/>
      <c r="HQ289" s="169"/>
      <c r="HR289" s="169"/>
      <c r="HS289" s="169"/>
      <c r="HT289" s="169"/>
      <c r="HU289" s="169"/>
      <c r="HV289" s="169"/>
      <c r="HW289" s="169"/>
      <c r="HX289" s="169"/>
      <c r="HY289" s="169"/>
      <c r="HZ289" s="169"/>
      <c r="IA289" s="169"/>
      <c r="IB289" s="169"/>
      <c r="IC289" s="169"/>
      <c r="ID289" s="169"/>
      <c r="IE289" s="169"/>
      <c r="IF289" s="169"/>
      <c r="IG289" s="169"/>
      <c r="IH289" s="169"/>
      <c r="II289" s="169"/>
      <c r="IJ289" s="169"/>
      <c r="IK289" s="169"/>
      <c r="IL289" s="169"/>
      <c r="IM289" s="169"/>
      <c r="IN289" s="169"/>
      <c r="IO289" s="169"/>
      <c r="IP289" s="169"/>
      <c r="IQ289" s="169"/>
      <c r="IR289" s="169"/>
      <c r="IS289" s="169"/>
      <c r="IT289" s="169"/>
      <c r="IU289" s="169"/>
      <c r="IV289" s="169"/>
      <c r="IW289" s="169"/>
    </row>
    <row r="290" s="218" customFormat="true" ht="15" hidden="false" customHeight="true" outlineLevel="0" collapsed="false">
      <c r="A290" s="246" t="s">
        <v>196</v>
      </c>
      <c r="B290" s="246"/>
      <c r="C290" s="247" t="s">
        <v>197</v>
      </c>
      <c r="D290" s="321" t="s">
        <v>24</v>
      </c>
      <c r="E290" s="303"/>
      <c r="F290" s="250"/>
      <c r="G290" s="322" t="s">
        <v>26</v>
      </c>
      <c r="H290" s="251"/>
      <c r="I290" s="252"/>
      <c r="J290" s="155" t="n">
        <f aca="false">SUM(J291:J294)</f>
        <v>0</v>
      </c>
      <c r="K290" s="155" t="n">
        <f aca="false">SUM(K291:K294)</f>
        <v>22099.9</v>
      </c>
      <c r="L290" s="155" t="n">
        <f aca="false">SUM(L291:L294)</f>
        <v>0</v>
      </c>
      <c r="M290" s="200"/>
      <c r="N290" s="323"/>
      <c r="O290" s="169"/>
      <c r="P290" s="169"/>
      <c r="Q290" s="169"/>
      <c r="R290" s="169"/>
      <c r="S290" s="169"/>
      <c r="T290" s="169"/>
      <c r="U290" s="169"/>
      <c r="V290" s="169"/>
      <c r="W290" s="169"/>
      <c r="X290" s="169"/>
      <c r="Y290" s="169"/>
      <c r="Z290" s="169"/>
      <c r="AA290" s="169"/>
      <c r="AB290" s="169"/>
      <c r="AC290" s="169"/>
      <c r="AD290" s="169"/>
      <c r="AE290" s="169"/>
      <c r="AF290" s="169"/>
      <c r="AG290" s="169"/>
      <c r="AH290" s="169"/>
      <c r="AI290" s="169"/>
      <c r="AJ290" s="169"/>
      <c r="AK290" s="169"/>
      <c r="AL290" s="169"/>
      <c r="AM290" s="169"/>
      <c r="AN290" s="169"/>
      <c r="AO290" s="169"/>
      <c r="AP290" s="169"/>
      <c r="AQ290" s="169"/>
      <c r="AR290" s="169"/>
      <c r="AS290" s="169"/>
      <c r="AT290" s="169"/>
      <c r="AU290" s="169"/>
      <c r="AV290" s="169"/>
      <c r="AW290" s="169"/>
      <c r="AX290" s="169"/>
      <c r="AY290" s="169"/>
      <c r="AZ290" s="169"/>
      <c r="BA290" s="169"/>
      <c r="BB290" s="169"/>
      <c r="BC290" s="169"/>
      <c r="BD290" s="169"/>
      <c r="BE290" s="169"/>
      <c r="BF290" s="169"/>
      <c r="BG290" s="169"/>
      <c r="BH290" s="169"/>
      <c r="BI290" s="169"/>
      <c r="BJ290" s="169"/>
      <c r="BK290" s="169"/>
      <c r="BL290" s="169"/>
      <c r="BM290" s="169"/>
      <c r="BN290" s="169"/>
      <c r="BO290" s="169"/>
      <c r="BP290" s="169"/>
      <c r="BQ290" s="169"/>
      <c r="BR290" s="169"/>
      <c r="BS290" s="169"/>
      <c r="BT290" s="169"/>
      <c r="BU290" s="169"/>
      <c r="BV290" s="169"/>
      <c r="BW290" s="169"/>
      <c r="BX290" s="169"/>
      <c r="BY290" s="169"/>
      <c r="BZ290" s="169"/>
      <c r="CA290" s="169"/>
      <c r="CB290" s="169"/>
      <c r="CC290" s="169"/>
      <c r="CD290" s="169"/>
      <c r="CE290" s="169"/>
      <c r="CF290" s="169"/>
      <c r="CG290" s="169"/>
      <c r="CH290" s="169"/>
      <c r="CI290" s="169"/>
      <c r="CJ290" s="169"/>
      <c r="CK290" s="169"/>
      <c r="CL290" s="169"/>
      <c r="CM290" s="169"/>
      <c r="CN290" s="169"/>
      <c r="CO290" s="169"/>
      <c r="CP290" s="169"/>
      <c r="CQ290" s="169"/>
      <c r="CR290" s="169"/>
      <c r="CS290" s="169"/>
      <c r="CT290" s="169"/>
      <c r="CU290" s="169"/>
      <c r="CV290" s="169"/>
      <c r="CW290" s="169"/>
      <c r="CX290" s="169"/>
      <c r="CY290" s="169"/>
      <c r="CZ290" s="169"/>
      <c r="DA290" s="169"/>
      <c r="DB290" s="169"/>
      <c r="DC290" s="169"/>
      <c r="DD290" s="169"/>
      <c r="DE290" s="169"/>
      <c r="DF290" s="169"/>
      <c r="DG290" s="169"/>
      <c r="DH290" s="169"/>
      <c r="DI290" s="169"/>
      <c r="DJ290" s="169"/>
      <c r="DK290" s="169"/>
      <c r="DL290" s="169"/>
      <c r="DM290" s="169"/>
      <c r="DN290" s="169"/>
      <c r="DO290" s="169"/>
      <c r="DP290" s="169"/>
      <c r="DQ290" s="169"/>
      <c r="DR290" s="169"/>
      <c r="DS290" s="169"/>
      <c r="DT290" s="169"/>
      <c r="DU290" s="169"/>
      <c r="DV290" s="169"/>
      <c r="DW290" s="169"/>
      <c r="DX290" s="169"/>
      <c r="DY290" s="169"/>
      <c r="DZ290" s="169"/>
      <c r="EA290" s="169"/>
      <c r="EB290" s="169"/>
      <c r="EC290" s="169"/>
      <c r="ED290" s="169"/>
      <c r="EE290" s="169"/>
      <c r="EF290" s="169"/>
      <c r="EG290" s="169"/>
      <c r="EH290" s="169"/>
      <c r="EI290" s="169"/>
      <c r="EJ290" s="169"/>
      <c r="EK290" s="169"/>
      <c r="EL290" s="169"/>
      <c r="EM290" s="169"/>
      <c r="EN290" s="169"/>
      <c r="EO290" s="169"/>
      <c r="EP290" s="169"/>
      <c r="EQ290" s="169"/>
      <c r="ER290" s="169"/>
      <c r="ES290" s="169"/>
      <c r="ET290" s="169"/>
      <c r="EU290" s="169"/>
      <c r="EV290" s="169"/>
      <c r="EW290" s="169"/>
      <c r="EX290" s="169"/>
      <c r="EY290" s="169"/>
      <c r="EZ290" s="169"/>
      <c r="FA290" s="169"/>
      <c r="FB290" s="169"/>
      <c r="FC290" s="169"/>
      <c r="FD290" s="169"/>
      <c r="FE290" s="169"/>
      <c r="FF290" s="169"/>
      <c r="FG290" s="169"/>
      <c r="FH290" s="169"/>
      <c r="FI290" s="169"/>
      <c r="FJ290" s="169"/>
      <c r="FK290" s="169"/>
      <c r="FL290" s="169"/>
      <c r="FM290" s="169"/>
      <c r="FN290" s="169"/>
      <c r="FO290" s="169"/>
      <c r="FP290" s="169"/>
      <c r="FQ290" s="169"/>
      <c r="FR290" s="169"/>
      <c r="FS290" s="169"/>
      <c r="FT290" s="169"/>
      <c r="FU290" s="169"/>
      <c r="FV290" s="169"/>
      <c r="FW290" s="169"/>
      <c r="FX290" s="169"/>
      <c r="FY290" s="169"/>
      <c r="FZ290" s="169"/>
      <c r="GA290" s="169"/>
      <c r="GB290" s="169"/>
      <c r="GC290" s="169"/>
      <c r="GD290" s="169"/>
      <c r="GE290" s="169"/>
      <c r="GF290" s="169"/>
      <c r="GG290" s="169"/>
      <c r="GH290" s="169"/>
      <c r="GI290" s="169"/>
      <c r="GJ290" s="169"/>
      <c r="GK290" s="169"/>
      <c r="GL290" s="169"/>
      <c r="GM290" s="169"/>
      <c r="GN290" s="169"/>
      <c r="GO290" s="169"/>
      <c r="GP290" s="169"/>
      <c r="GQ290" s="169"/>
      <c r="GR290" s="169"/>
      <c r="GS290" s="169"/>
      <c r="GT290" s="169"/>
      <c r="GU290" s="169"/>
      <c r="GV290" s="169"/>
      <c r="GW290" s="169"/>
      <c r="GX290" s="169"/>
      <c r="GY290" s="169"/>
      <c r="GZ290" s="169"/>
      <c r="HA290" s="169"/>
      <c r="HB290" s="169"/>
      <c r="HC290" s="169"/>
      <c r="HD290" s="169"/>
      <c r="HE290" s="169"/>
      <c r="HF290" s="169"/>
      <c r="HG290" s="169"/>
      <c r="HH290" s="169"/>
      <c r="HI290" s="169"/>
      <c r="HJ290" s="169"/>
      <c r="HK290" s="169"/>
      <c r="HL290" s="169"/>
      <c r="HM290" s="169"/>
      <c r="HN290" s="169"/>
      <c r="HO290" s="169"/>
      <c r="HP290" s="169"/>
      <c r="HQ290" s="169"/>
      <c r="HR290" s="169"/>
      <c r="HS290" s="169"/>
      <c r="HT290" s="169"/>
      <c r="HU290" s="169"/>
      <c r="HV290" s="169"/>
      <c r="HW290" s="169"/>
      <c r="HX290" s="169"/>
      <c r="HY290" s="169"/>
      <c r="HZ290" s="169"/>
      <c r="IA290" s="169"/>
      <c r="IB290" s="169"/>
      <c r="IC290" s="169"/>
      <c r="ID290" s="169"/>
      <c r="IE290" s="169"/>
      <c r="IF290" s="169"/>
      <c r="IG290" s="169"/>
      <c r="IH290" s="169"/>
      <c r="II290" s="169"/>
      <c r="IJ290" s="169"/>
      <c r="IK290" s="169"/>
      <c r="IL290" s="169"/>
      <c r="IM290" s="169"/>
      <c r="IN290" s="169"/>
      <c r="IO290" s="169"/>
      <c r="IP290" s="169"/>
      <c r="IQ290" s="169"/>
      <c r="IR290" s="169"/>
      <c r="IS290" s="169"/>
      <c r="IT290" s="169"/>
      <c r="IU290" s="169"/>
      <c r="IV290" s="169"/>
      <c r="IW290" s="169"/>
    </row>
    <row r="291" s="218" customFormat="true" ht="15" hidden="false" customHeight="true" outlineLevel="0" collapsed="false">
      <c r="A291" s="246"/>
      <c r="B291" s="246"/>
      <c r="C291" s="247"/>
      <c r="D291" s="321"/>
      <c r="E291" s="303"/>
      <c r="F291" s="250"/>
      <c r="G291" s="322" t="s">
        <v>27</v>
      </c>
      <c r="H291" s="251"/>
      <c r="I291" s="252"/>
      <c r="J291" s="155" t="n">
        <f aca="false">J296+J301</f>
        <v>0</v>
      </c>
      <c r="K291" s="155" t="n">
        <f aca="false">K296+K301</f>
        <v>0</v>
      </c>
      <c r="L291" s="155" t="n">
        <f aca="false">L296+L301</f>
        <v>0</v>
      </c>
      <c r="M291" s="200" t="n">
        <f aca="false">M296+M301</f>
        <v>0</v>
      </c>
      <c r="N291" s="323"/>
      <c r="O291" s="169"/>
      <c r="P291" s="169"/>
      <c r="Q291" s="169"/>
      <c r="R291" s="169"/>
      <c r="S291" s="169"/>
      <c r="T291" s="169"/>
      <c r="U291" s="169"/>
      <c r="V291" s="169"/>
      <c r="W291" s="169"/>
      <c r="X291" s="169"/>
      <c r="Y291" s="169"/>
      <c r="Z291" s="169"/>
      <c r="AA291" s="169"/>
      <c r="AB291" s="169"/>
      <c r="AC291" s="169"/>
      <c r="AD291" s="169"/>
      <c r="AE291" s="169"/>
      <c r="AF291" s="169"/>
      <c r="AG291" s="169"/>
      <c r="AH291" s="169"/>
      <c r="AI291" s="169"/>
      <c r="AJ291" s="169"/>
      <c r="AK291" s="169"/>
      <c r="AL291" s="169"/>
      <c r="AM291" s="169"/>
      <c r="AN291" s="169"/>
      <c r="AO291" s="169"/>
      <c r="AP291" s="169"/>
      <c r="AQ291" s="169"/>
      <c r="AR291" s="169"/>
      <c r="AS291" s="169"/>
      <c r="AT291" s="169"/>
      <c r="AU291" s="169"/>
      <c r="AV291" s="169"/>
      <c r="AW291" s="169"/>
      <c r="AX291" s="169"/>
      <c r="AY291" s="169"/>
      <c r="AZ291" s="169"/>
      <c r="BA291" s="169"/>
      <c r="BB291" s="169"/>
      <c r="BC291" s="169"/>
      <c r="BD291" s="169"/>
      <c r="BE291" s="169"/>
      <c r="BF291" s="169"/>
      <c r="BG291" s="169"/>
      <c r="BH291" s="169"/>
      <c r="BI291" s="169"/>
      <c r="BJ291" s="169"/>
      <c r="BK291" s="169"/>
      <c r="BL291" s="169"/>
      <c r="BM291" s="169"/>
      <c r="BN291" s="169"/>
      <c r="BO291" s="169"/>
      <c r="BP291" s="169"/>
      <c r="BQ291" s="169"/>
      <c r="BR291" s="169"/>
      <c r="BS291" s="169"/>
      <c r="BT291" s="169"/>
      <c r="BU291" s="169"/>
      <c r="BV291" s="169"/>
      <c r="BW291" s="169"/>
      <c r="BX291" s="169"/>
      <c r="BY291" s="169"/>
      <c r="BZ291" s="169"/>
      <c r="CA291" s="169"/>
      <c r="CB291" s="169"/>
      <c r="CC291" s="169"/>
      <c r="CD291" s="169"/>
      <c r="CE291" s="169"/>
      <c r="CF291" s="169"/>
      <c r="CG291" s="169"/>
      <c r="CH291" s="169"/>
      <c r="CI291" s="169"/>
      <c r="CJ291" s="169"/>
      <c r="CK291" s="169"/>
      <c r="CL291" s="169"/>
      <c r="CM291" s="169"/>
      <c r="CN291" s="169"/>
      <c r="CO291" s="169"/>
      <c r="CP291" s="169"/>
      <c r="CQ291" s="169"/>
      <c r="CR291" s="169"/>
      <c r="CS291" s="169"/>
      <c r="CT291" s="169"/>
      <c r="CU291" s="169"/>
      <c r="CV291" s="169"/>
      <c r="CW291" s="169"/>
      <c r="CX291" s="169"/>
      <c r="CY291" s="169"/>
      <c r="CZ291" s="169"/>
      <c r="DA291" s="169"/>
      <c r="DB291" s="169"/>
      <c r="DC291" s="169"/>
      <c r="DD291" s="169"/>
      <c r="DE291" s="169"/>
      <c r="DF291" s="169"/>
      <c r="DG291" s="169"/>
      <c r="DH291" s="169"/>
      <c r="DI291" s="169"/>
      <c r="DJ291" s="169"/>
      <c r="DK291" s="169"/>
      <c r="DL291" s="169"/>
      <c r="DM291" s="169"/>
      <c r="DN291" s="169"/>
      <c r="DO291" s="169"/>
      <c r="DP291" s="169"/>
      <c r="DQ291" s="169"/>
      <c r="DR291" s="169"/>
      <c r="DS291" s="169"/>
      <c r="DT291" s="169"/>
      <c r="DU291" s="169"/>
      <c r="DV291" s="169"/>
      <c r="DW291" s="169"/>
      <c r="DX291" s="169"/>
      <c r="DY291" s="169"/>
      <c r="DZ291" s="169"/>
      <c r="EA291" s="169"/>
      <c r="EB291" s="169"/>
      <c r="EC291" s="169"/>
      <c r="ED291" s="169"/>
      <c r="EE291" s="169"/>
      <c r="EF291" s="169"/>
      <c r="EG291" s="169"/>
      <c r="EH291" s="169"/>
      <c r="EI291" s="169"/>
      <c r="EJ291" s="169"/>
      <c r="EK291" s="169"/>
      <c r="EL291" s="169"/>
      <c r="EM291" s="169"/>
      <c r="EN291" s="169"/>
      <c r="EO291" s="169"/>
      <c r="EP291" s="169"/>
      <c r="EQ291" s="169"/>
      <c r="ER291" s="169"/>
      <c r="ES291" s="169"/>
      <c r="ET291" s="169"/>
      <c r="EU291" s="169"/>
      <c r="EV291" s="169"/>
      <c r="EW291" s="169"/>
      <c r="EX291" s="169"/>
      <c r="EY291" s="169"/>
      <c r="EZ291" s="169"/>
      <c r="FA291" s="169"/>
      <c r="FB291" s="169"/>
      <c r="FC291" s="169"/>
      <c r="FD291" s="169"/>
      <c r="FE291" s="169"/>
      <c r="FF291" s="169"/>
      <c r="FG291" s="169"/>
      <c r="FH291" s="169"/>
      <c r="FI291" s="169"/>
      <c r="FJ291" s="169"/>
      <c r="FK291" s="169"/>
      <c r="FL291" s="169"/>
      <c r="FM291" s="169"/>
      <c r="FN291" s="169"/>
      <c r="FO291" s="169"/>
      <c r="FP291" s="169"/>
      <c r="FQ291" s="169"/>
      <c r="FR291" s="169"/>
      <c r="FS291" s="169"/>
      <c r="FT291" s="169"/>
      <c r="FU291" s="169"/>
      <c r="FV291" s="169"/>
      <c r="FW291" s="169"/>
      <c r="FX291" s="169"/>
      <c r="FY291" s="169"/>
      <c r="FZ291" s="169"/>
      <c r="GA291" s="169"/>
      <c r="GB291" s="169"/>
      <c r="GC291" s="169"/>
      <c r="GD291" s="169"/>
      <c r="GE291" s="169"/>
      <c r="GF291" s="169"/>
      <c r="GG291" s="169"/>
      <c r="GH291" s="169"/>
      <c r="GI291" s="169"/>
      <c r="GJ291" s="169"/>
      <c r="GK291" s="169"/>
      <c r="GL291" s="169"/>
      <c r="GM291" s="169"/>
      <c r="GN291" s="169"/>
      <c r="GO291" s="169"/>
      <c r="GP291" s="169"/>
      <c r="GQ291" s="169"/>
      <c r="GR291" s="169"/>
      <c r="GS291" s="169"/>
      <c r="GT291" s="169"/>
      <c r="GU291" s="169"/>
      <c r="GV291" s="169"/>
      <c r="GW291" s="169"/>
      <c r="GX291" s="169"/>
      <c r="GY291" s="169"/>
      <c r="GZ291" s="169"/>
      <c r="HA291" s="169"/>
      <c r="HB291" s="169"/>
      <c r="HC291" s="169"/>
      <c r="HD291" s="169"/>
      <c r="HE291" s="169"/>
      <c r="HF291" s="169"/>
      <c r="HG291" s="169"/>
      <c r="HH291" s="169"/>
      <c r="HI291" s="169"/>
      <c r="HJ291" s="169"/>
      <c r="HK291" s="169"/>
      <c r="HL291" s="169"/>
      <c r="HM291" s="169"/>
      <c r="HN291" s="169"/>
      <c r="HO291" s="169"/>
      <c r="HP291" s="169"/>
      <c r="HQ291" s="169"/>
      <c r="HR291" s="169"/>
      <c r="HS291" s="169"/>
      <c r="HT291" s="169"/>
      <c r="HU291" s="169"/>
      <c r="HV291" s="169"/>
      <c r="HW291" s="169"/>
      <c r="HX291" s="169"/>
      <c r="HY291" s="169"/>
      <c r="HZ291" s="169"/>
      <c r="IA291" s="169"/>
      <c r="IB291" s="169"/>
      <c r="IC291" s="169"/>
      <c r="ID291" s="169"/>
      <c r="IE291" s="169"/>
      <c r="IF291" s="169"/>
      <c r="IG291" s="169"/>
      <c r="IH291" s="169"/>
      <c r="II291" s="169"/>
      <c r="IJ291" s="169"/>
      <c r="IK291" s="169"/>
      <c r="IL291" s="169"/>
      <c r="IM291" s="169"/>
      <c r="IN291" s="169"/>
      <c r="IO291" s="169"/>
      <c r="IP291" s="169"/>
      <c r="IQ291" s="169"/>
      <c r="IR291" s="169"/>
      <c r="IS291" s="169"/>
      <c r="IT291" s="169"/>
      <c r="IU291" s="169"/>
      <c r="IV291" s="169"/>
      <c r="IW291" s="169"/>
    </row>
    <row r="292" s="218" customFormat="true" ht="15.75" hidden="false" customHeight="false" outlineLevel="0" collapsed="false">
      <c r="A292" s="246"/>
      <c r="B292" s="246"/>
      <c r="C292" s="247"/>
      <c r="D292" s="321" t="s">
        <v>28</v>
      </c>
      <c r="E292" s="303"/>
      <c r="F292" s="250"/>
      <c r="G292" s="322" t="s">
        <v>29</v>
      </c>
      <c r="H292" s="251"/>
      <c r="I292" s="252"/>
      <c r="J292" s="155" t="n">
        <f aca="false">J297+J302</f>
        <v>0</v>
      </c>
      <c r="K292" s="155" t="n">
        <f aca="false">K297+K302</f>
        <v>0</v>
      </c>
      <c r="L292" s="155" t="n">
        <f aca="false">L297+L302</f>
        <v>0</v>
      </c>
      <c r="M292" s="200" t="n">
        <f aca="false">M297+M302</f>
        <v>0</v>
      </c>
      <c r="N292" s="323"/>
      <c r="O292" s="169"/>
      <c r="P292" s="169"/>
      <c r="Q292" s="169"/>
      <c r="R292" s="169"/>
      <c r="S292" s="169"/>
      <c r="T292" s="169"/>
      <c r="U292" s="169"/>
      <c r="V292" s="169"/>
      <c r="W292" s="169"/>
      <c r="X292" s="169"/>
      <c r="Y292" s="169"/>
      <c r="Z292" s="169"/>
      <c r="AA292" s="169"/>
      <c r="AB292" s="169"/>
      <c r="AC292" s="169"/>
      <c r="AD292" s="169"/>
      <c r="AE292" s="169"/>
      <c r="AF292" s="169"/>
      <c r="AG292" s="169"/>
      <c r="AH292" s="169"/>
      <c r="AI292" s="169"/>
      <c r="AJ292" s="169"/>
      <c r="AK292" s="169"/>
      <c r="AL292" s="169"/>
      <c r="AM292" s="169"/>
      <c r="AN292" s="169"/>
      <c r="AO292" s="169"/>
      <c r="AP292" s="169"/>
      <c r="AQ292" s="169"/>
      <c r="AR292" s="169"/>
      <c r="AS292" s="169"/>
      <c r="AT292" s="169"/>
      <c r="AU292" s="169"/>
      <c r="AV292" s="169"/>
      <c r="AW292" s="169"/>
      <c r="AX292" s="169"/>
      <c r="AY292" s="169"/>
      <c r="AZ292" s="169"/>
      <c r="BA292" s="169"/>
      <c r="BB292" s="169"/>
      <c r="BC292" s="169"/>
      <c r="BD292" s="169"/>
      <c r="BE292" s="169"/>
      <c r="BF292" s="169"/>
      <c r="BG292" s="169"/>
      <c r="BH292" s="169"/>
      <c r="BI292" s="169"/>
      <c r="BJ292" s="169"/>
      <c r="BK292" s="169"/>
      <c r="BL292" s="169"/>
      <c r="BM292" s="169"/>
      <c r="BN292" s="169"/>
      <c r="BO292" s="169"/>
      <c r="BP292" s="169"/>
      <c r="BQ292" s="169"/>
      <c r="BR292" s="169"/>
      <c r="BS292" s="169"/>
      <c r="BT292" s="169"/>
      <c r="BU292" s="169"/>
      <c r="BV292" s="169"/>
      <c r="BW292" s="169"/>
      <c r="BX292" s="169"/>
      <c r="BY292" s="169"/>
      <c r="BZ292" s="169"/>
      <c r="CA292" s="169"/>
      <c r="CB292" s="169"/>
      <c r="CC292" s="169"/>
      <c r="CD292" s="169"/>
      <c r="CE292" s="169"/>
      <c r="CF292" s="169"/>
      <c r="CG292" s="169"/>
      <c r="CH292" s="169"/>
      <c r="CI292" s="169"/>
      <c r="CJ292" s="169"/>
      <c r="CK292" s="169"/>
      <c r="CL292" s="169"/>
      <c r="CM292" s="169"/>
      <c r="CN292" s="169"/>
      <c r="CO292" s="169"/>
      <c r="CP292" s="169"/>
      <c r="CQ292" s="169"/>
      <c r="CR292" s="169"/>
      <c r="CS292" s="169"/>
      <c r="CT292" s="169"/>
      <c r="CU292" s="169"/>
      <c r="CV292" s="169"/>
      <c r="CW292" s="169"/>
      <c r="CX292" s="169"/>
      <c r="CY292" s="169"/>
      <c r="CZ292" s="169"/>
      <c r="DA292" s="169"/>
      <c r="DB292" s="169"/>
      <c r="DC292" s="169"/>
      <c r="DD292" s="169"/>
      <c r="DE292" s="169"/>
      <c r="DF292" s="169"/>
      <c r="DG292" s="169"/>
      <c r="DH292" s="169"/>
      <c r="DI292" s="169"/>
      <c r="DJ292" s="169"/>
      <c r="DK292" s="169"/>
      <c r="DL292" s="169"/>
      <c r="DM292" s="169"/>
      <c r="DN292" s="169"/>
      <c r="DO292" s="169"/>
      <c r="DP292" s="169"/>
      <c r="DQ292" s="169"/>
      <c r="DR292" s="169"/>
      <c r="DS292" s="169"/>
      <c r="DT292" s="169"/>
      <c r="DU292" s="169"/>
      <c r="DV292" s="169"/>
      <c r="DW292" s="169"/>
      <c r="DX292" s="169"/>
      <c r="DY292" s="169"/>
      <c r="DZ292" s="169"/>
      <c r="EA292" s="169"/>
      <c r="EB292" s="169"/>
      <c r="EC292" s="169"/>
      <c r="ED292" s="169"/>
      <c r="EE292" s="169"/>
      <c r="EF292" s="169"/>
      <c r="EG292" s="169"/>
      <c r="EH292" s="169"/>
      <c r="EI292" s="169"/>
      <c r="EJ292" s="169"/>
      <c r="EK292" s="169"/>
      <c r="EL292" s="169"/>
      <c r="EM292" s="169"/>
      <c r="EN292" s="169"/>
      <c r="EO292" s="169"/>
      <c r="EP292" s="169"/>
      <c r="EQ292" s="169"/>
      <c r="ER292" s="169"/>
      <c r="ES292" s="169"/>
      <c r="ET292" s="169"/>
      <c r="EU292" s="169"/>
      <c r="EV292" s="169"/>
      <c r="EW292" s="169"/>
      <c r="EX292" s="169"/>
      <c r="EY292" s="169"/>
      <c r="EZ292" s="169"/>
      <c r="FA292" s="169"/>
      <c r="FB292" s="169"/>
      <c r="FC292" s="169"/>
      <c r="FD292" s="169"/>
      <c r="FE292" s="169"/>
      <c r="FF292" s="169"/>
      <c r="FG292" s="169"/>
      <c r="FH292" s="169"/>
      <c r="FI292" s="169"/>
      <c r="FJ292" s="169"/>
      <c r="FK292" s="169"/>
      <c r="FL292" s="169"/>
      <c r="FM292" s="169"/>
      <c r="FN292" s="169"/>
      <c r="FO292" s="169"/>
      <c r="FP292" s="169"/>
      <c r="FQ292" s="169"/>
      <c r="FR292" s="169"/>
      <c r="FS292" s="169"/>
      <c r="FT292" s="169"/>
      <c r="FU292" s="169"/>
      <c r="FV292" s="169"/>
      <c r="FW292" s="169"/>
      <c r="FX292" s="169"/>
      <c r="FY292" s="169"/>
      <c r="FZ292" s="169"/>
      <c r="GA292" s="169"/>
      <c r="GB292" s="169"/>
      <c r="GC292" s="169"/>
      <c r="GD292" s="169"/>
      <c r="GE292" s="169"/>
      <c r="GF292" s="169"/>
      <c r="GG292" s="169"/>
      <c r="GH292" s="169"/>
      <c r="GI292" s="169"/>
      <c r="GJ292" s="169"/>
      <c r="GK292" s="169"/>
      <c r="GL292" s="169"/>
      <c r="GM292" s="169"/>
      <c r="GN292" s="169"/>
      <c r="GO292" s="169"/>
      <c r="GP292" s="169"/>
      <c r="GQ292" s="169"/>
      <c r="GR292" s="169"/>
      <c r="GS292" s="169"/>
      <c r="GT292" s="169"/>
      <c r="GU292" s="169"/>
      <c r="GV292" s="169"/>
      <c r="GW292" s="169"/>
      <c r="GX292" s="169"/>
      <c r="GY292" s="169"/>
      <c r="GZ292" s="169"/>
      <c r="HA292" s="169"/>
      <c r="HB292" s="169"/>
      <c r="HC292" s="169"/>
      <c r="HD292" s="169"/>
      <c r="HE292" s="169"/>
      <c r="HF292" s="169"/>
      <c r="HG292" s="169"/>
      <c r="HH292" s="169"/>
      <c r="HI292" s="169"/>
      <c r="HJ292" s="169"/>
      <c r="HK292" s="169"/>
      <c r="HL292" s="169"/>
      <c r="HM292" s="169"/>
      <c r="HN292" s="169"/>
      <c r="HO292" s="169"/>
      <c r="HP292" s="169"/>
      <c r="HQ292" s="169"/>
      <c r="HR292" s="169"/>
      <c r="HS292" s="169"/>
      <c r="HT292" s="169"/>
      <c r="HU292" s="169"/>
      <c r="HV292" s="169"/>
      <c r="HW292" s="169"/>
      <c r="HX292" s="169"/>
      <c r="HY292" s="169"/>
      <c r="HZ292" s="169"/>
      <c r="IA292" s="169"/>
      <c r="IB292" s="169"/>
      <c r="IC292" s="169"/>
      <c r="ID292" s="169"/>
      <c r="IE292" s="169"/>
      <c r="IF292" s="169"/>
      <c r="IG292" s="169"/>
      <c r="IH292" s="169"/>
      <c r="II292" s="169"/>
      <c r="IJ292" s="169"/>
      <c r="IK292" s="169"/>
      <c r="IL292" s="169"/>
      <c r="IM292" s="169"/>
      <c r="IN292" s="169"/>
      <c r="IO292" s="169"/>
      <c r="IP292" s="169"/>
      <c r="IQ292" s="169"/>
      <c r="IR292" s="169"/>
      <c r="IS292" s="169"/>
      <c r="IT292" s="169"/>
      <c r="IU292" s="169"/>
      <c r="IV292" s="169"/>
      <c r="IW292" s="169"/>
    </row>
    <row r="293" s="218" customFormat="true" ht="15.75" hidden="false" customHeight="true" outlineLevel="0" collapsed="false">
      <c r="A293" s="246"/>
      <c r="B293" s="246"/>
      <c r="C293" s="247"/>
      <c r="D293" s="248" t="s">
        <v>30</v>
      </c>
      <c r="E293" s="324"/>
      <c r="F293" s="250"/>
      <c r="G293" s="251" t="s">
        <v>30</v>
      </c>
      <c r="H293" s="251"/>
      <c r="I293" s="252"/>
      <c r="J293" s="155" t="n">
        <f aca="false">J298+J303</f>
        <v>0</v>
      </c>
      <c r="K293" s="155" t="n">
        <f aca="false">K298+K303</f>
        <v>22099.9</v>
      </c>
      <c r="L293" s="155" t="n">
        <f aca="false">L298+L303</f>
        <v>0</v>
      </c>
      <c r="M293" s="200" t="n">
        <f aca="false">M298+M303</f>
        <v>0</v>
      </c>
      <c r="N293" s="323"/>
      <c r="O293" s="152"/>
      <c r="P293" s="152"/>
      <c r="Q293" s="152"/>
      <c r="R293" s="152"/>
      <c r="S293" s="152"/>
      <c r="T293" s="152"/>
      <c r="U293" s="152"/>
      <c r="V293" s="152"/>
      <c r="W293" s="152"/>
      <c r="X293" s="152"/>
      <c r="Y293" s="152"/>
      <c r="Z293" s="152"/>
      <c r="AA293" s="152"/>
      <c r="AB293" s="152"/>
      <c r="AC293" s="152"/>
      <c r="AD293" s="152"/>
      <c r="AE293" s="152"/>
      <c r="AF293" s="152"/>
      <c r="AG293" s="152"/>
      <c r="AH293" s="152"/>
      <c r="AI293" s="152"/>
      <c r="AJ293" s="152"/>
      <c r="AK293" s="152"/>
      <c r="AL293" s="152"/>
      <c r="AM293" s="152"/>
      <c r="AN293" s="152"/>
      <c r="AO293" s="152"/>
      <c r="AP293" s="152"/>
      <c r="AQ293" s="152"/>
      <c r="AR293" s="152"/>
      <c r="AS293" s="152"/>
      <c r="AT293" s="152"/>
      <c r="AU293" s="152"/>
      <c r="AV293" s="152"/>
      <c r="AW293" s="152"/>
      <c r="AX293" s="152"/>
      <c r="AY293" s="152"/>
      <c r="AZ293" s="152"/>
      <c r="BA293" s="152"/>
      <c r="BB293" s="152"/>
      <c r="BC293" s="152"/>
      <c r="BD293" s="152"/>
      <c r="BE293" s="152"/>
      <c r="BF293" s="152"/>
      <c r="BG293" s="152"/>
      <c r="BH293" s="152"/>
      <c r="BI293" s="152"/>
      <c r="BJ293" s="152"/>
      <c r="BK293" s="152"/>
      <c r="BL293" s="152"/>
      <c r="BM293" s="152"/>
      <c r="BN293" s="152"/>
      <c r="BO293" s="152"/>
      <c r="BP293" s="152"/>
      <c r="BQ293" s="152"/>
      <c r="BR293" s="152"/>
      <c r="BS293" s="152"/>
      <c r="BT293" s="152"/>
      <c r="BU293" s="152"/>
      <c r="BV293" s="152"/>
      <c r="BW293" s="152"/>
      <c r="BX293" s="152"/>
      <c r="BY293" s="152"/>
      <c r="BZ293" s="152"/>
      <c r="CA293" s="152"/>
      <c r="CB293" s="152"/>
      <c r="CC293" s="152"/>
      <c r="CD293" s="152"/>
      <c r="CE293" s="152"/>
      <c r="CF293" s="152"/>
      <c r="CG293" s="152"/>
      <c r="CH293" s="152"/>
      <c r="CI293" s="152"/>
      <c r="CJ293" s="152"/>
      <c r="CK293" s="152"/>
      <c r="CL293" s="152"/>
      <c r="CM293" s="152"/>
      <c r="CN293" s="152"/>
      <c r="CO293" s="152"/>
      <c r="CP293" s="152"/>
      <c r="CQ293" s="152"/>
      <c r="CR293" s="152"/>
      <c r="CS293" s="152"/>
      <c r="CT293" s="152"/>
      <c r="CU293" s="152"/>
      <c r="CV293" s="152"/>
      <c r="CW293" s="152"/>
      <c r="CX293" s="152"/>
      <c r="CY293" s="152"/>
      <c r="CZ293" s="152"/>
      <c r="DA293" s="152"/>
      <c r="DB293" s="152"/>
      <c r="DC293" s="152"/>
      <c r="DD293" s="152"/>
      <c r="DE293" s="152"/>
      <c r="DF293" s="152"/>
      <c r="DG293" s="152"/>
      <c r="DH293" s="152"/>
      <c r="DI293" s="152"/>
      <c r="DJ293" s="152"/>
      <c r="DK293" s="152"/>
      <c r="DL293" s="152"/>
      <c r="DM293" s="152"/>
      <c r="DN293" s="152"/>
      <c r="DO293" s="152"/>
      <c r="DP293" s="152"/>
      <c r="DQ293" s="152"/>
      <c r="DR293" s="152"/>
      <c r="DS293" s="152"/>
      <c r="DT293" s="152"/>
      <c r="DU293" s="152"/>
      <c r="DV293" s="152"/>
      <c r="DW293" s="152"/>
      <c r="DX293" s="152"/>
      <c r="DY293" s="152"/>
      <c r="DZ293" s="152"/>
      <c r="EA293" s="152"/>
      <c r="EB293" s="152"/>
      <c r="EC293" s="152"/>
      <c r="ED293" s="152"/>
      <c r="EE293" s="152"/>
      <c r="EF293" s="152"/>
      <c r="EG293" s="152"/>
      <c r="EH293" s="152"/>
      <c r="EI293" s="152"/>
      <c r="EJ293" s="152"/>
      <c r="EK293" s="152"/>
      <c r="EL293" s="152"/>
      <c r="EM293" s="152"/>
      <c r="EN293" s="152"/>
      <c r="EO293" s="152"/>
      <c r="EP293" s="152"/>
      <c r="EQ293" s="152"/>
      <c r="ER293" s="152"/>
      <c r="ES293" s="152"/>
      <c r="ET293" s="152"/>
      <c r="EU293" s="152"/>
      <c r="EV293" s="152"/>
      <c r="EW293" s="152"/>
      <c r="EX293" s="152"/>
      <c r="EY293" s="152"/>
      <c r="EZ293" s="152"/>
      <c r="FA293" s="152"/>
      <c r="FB293" s="152"/>
      <c r="FC293" s="152"/>
      <c r="FD293" s="152"/>
      <c r="FE293" s="152"/>
      <c r="FF293" s="152"/>
      <c r="FG293" s="152"/>
      <c r="FH293" s="152"/>
      <c r="FI293" s="152"/>
      <c r="FJ293" s="152"/>
      <c r="FK293" s="152"/>
      <c r="FL293" s="152"/>
      <c r="FM293" s="152"/>
      <c r="FN293" s="152"/>
      <c r="FO293" s="152"/>
      <c r="FP293" s="152"/>
      <c r="FQ293" s="152"/>
      <c r="FR293" s="152"/>
      <c r="FS293" s="152"/>
      <c r="FT293" s="152"/>
      <c r="FU293" s="152"/>
      <c r="FV293" s="152"/>
      <c r="FW293" s="152"/>
      <c r="FX293" s="152"/>
      <c r="FY293" s="152"/>
      <c r="FZ293" s="152"/>
      <c r="GA293" s="152"/>
      <c r="GB293" s="152"/>
      <c r="GC293" s="152"/>
      <c r="GD293" s="152"/>
      <c r="GE293" s="152"/>
      <c r="GF293" s="152"/>
      <c r="GG293" s="152"/>
      <c r="GH293" s="152"/>
      <c r="GI293" s="152"/>
      <c r="GJ293" s="152"/>
      <c r="GK293" s="152"/>
      <c r="GL293" s="152"/>
      <c r="GM293" s="152"/>
      <c r="GN293" s="152"/>
      <c r="GO293" s="152"/>
      <c r="GP293" s="152"/>
      <c r="GQ293" s="152"/>
      <c r="GR293" s="152"/>
      <c r="GS293" s="152"/>
      <c r="GT293" s="152"/>
      <c r="GU293" s="152"/>
      <c r="GV293" s="152"/>
      <c r="GW293" s="152"/>
      <c r="GX293" s="152"/>
      <c r="GY293" s="152"/>
      <c r="GZ293" s="152"/>
      <c r="HA293" s="152"/>
      <c r="HB293" s="152"/>
      <c r="HC293" s="152"/>
      <c r="HD293" s="152"/>
      <c r="HE293" s="152"/>
      <c r="HF293" s="152"/>
      <c r="HG293" s="152"/>
      <c r="HH293" s="152"/>
      <c r="HI293" s="152"/>
      <c r="HJ293" s="152"/>
      <c r="HK293" s="152"/>
      <c r="HL293" s="152"/>
      <c r="HM293" s="152"/>
      <c r="HN293" s="152"/>
      <c r="HO293" s="152"/>
      <c r="HP293" s="152"/>
      <c r="HQ293" s="152"/>
      <c r="HR293" s="152"/>
      <c r="HS293" s="152"/>
      <c r="HT293" s="152"/>
      <c r="HU293" s="152"/>
      <c r="HV293" s="152"/>
      <c r="HW293" s="152"/>
      <c r="HX293" s="152"/>
      <c r="HY293" s="152"/>
      <c r="HZ293" s="152"/>
      <c r="IA293" s="152"/>
      <c r="IB293" s="152"/>
      <c r="IC293" s="152"/>
      <c r="ID293" s="152"/>
      <c r="IE293" s="152"/>
      <c r="IF293" s="152"/>
      <c r="IG293" s="152"/>
      <c r="IH293" s="152"/>
      <c r="II293" s="152"/>
      <c r="IJ293" s="152"/>
      <c r="IK293" s="152"/>
      <c r="IL293" s="152"/>
      <c r="IM293" s="152"/>
      <c r="IN293" s="152"/>
      <c r="IO293" s="152"/>
      <c r="IP293" s="152"/>
      <c r="IQ293" s="152"/>
      <c r="IR293" s="152"/>
      <c r="IS293" s="152"/>
      <c r="IT293" s="152"/>
      <c r="IU293" s="152"/>
      <c r="IV293" s="152"/>
      <c r="IW293" s="152"/>
    </row>
    <row r="294" s="218" customFormat="true" ht="15.75" hidden="false" customHeight="false" outlineLevel="0" collapsed="false">
      <c r="A294" s="246"/>
      <c r="B294" s="246"/>
      <c r="C294" s="247"/>
      <c r="D294" s="248"/>
      <c r="E294" s="324"/>
      <c r="F294" s="250"/>
      <c r="G294" s="251" t="s">
        <v>31</v>
      </c>
      <c r="H294" s="251"/>
      <c r="I294" s="252"/>
      <c r="J294" s="155" t="n">
        <f aca="false">J299+J304</f>
        <v>0</v>
      </c>
      <c r="K294" s="155" t="n">
        <f aca="false">K299+K304</f>
        <v>0</v>
      </c>
      <c r="L294" s="155" t="n">
        <f aca="false">L299+L304</f>
        <v>0</v>
      </c>
      <c r="M294" s="200" t="n">
        <f aca="false">M299+M304</f>
        <v>0</v>
      </c>
      <c r="N294" s="323"/>
      <c r="O294" s="152"/>
      <c r="P294" s="152"/>
      <c r="Q294" s="152"/>
      <c r="R294" s="152"/>
      <c r="S294" s="152"/>
      <c r="T294" s="152"/>
      <c r="U294" s="152"/>
      <c r="V294" s="152"/>
      <c r="W294" s="152"/>
      <c r="X294" s="152"/>
      <c r="Y294" s="152"/>
      <c r="Z294" s="152"/>
      <c r="AA294" s="152"/>
      <c r="AB294" s="152"/>
      <c r="AC294" s="152"/>
      <c r="AD294" s="152"/>
      <c r="AE294" s="152"/>
      <c r="AF294" s="152"/>
      <c r="AG294" s="152"/>
      <c r="AH294" s="152"/>
      <c r="AI294" s="152"/>
      <c r="AJ294" s="152"/>
      <c r="AK294" s="152"/>
      <c r="AL294" s="152"/>
      <c r="AM294" s="152"/>
      <c r="AN294" s="152"/>
      <c r="AO294" s="152"/>
      <c r="AP294" s="152"/>
      <c r="AQ294" s="152"/>
      <c r="AR294" s="152"/>
      <c r="AS294" s="152"/>
      <c r="AT294" s="152"/>
      <c r="AU294" s="152"/>
      <c r="AV294" s="152"/>
      <c r="AW294" s="152"/>
      <c r="AX294" s="152"/>
      <c r="AY294" s="152"/>
      <c r="AZ294" s="152"/>
      <c r="BA294" s="152"/>
      <c r="BB294" s="152"/>
      <c r="BC294" s="152"/>
      <c r="BD294" s="152"/>
      <c r="BE294" s="152"/>
      <c r="BF294" s="152"/>
      <c r="BG294" s="152"/>
      <c r="BH294" s="152"/>
      <c r="BI294" s="152"/>
      <c r="BJ294" s="152"/>
      <c r="BK294" s="152"/>
      <c r="BL294" s="152"/>
      <c r="BM294" s="152"/>
      <c r="BN294" s="152"/>
      <c r="BO294" s="152"/>
      <c r="BP294" s="152"/>
      <c r="BQ294" s="152"/>
      <c r="BR294" s="152"/>
      <c r="BS294" s="152"/>
      <c r="BT294" s="152"/>
      <c r="BU294" s="152"/>
      <c r="BV294" s="152"/>
      <c r="BW294" s="152"/>
      <c r="BX294" s="152"/>
      <c r="BY294" s="152"/>
      <c r="BZ294" s="152"/>
      <c r="CA294" s="152"/>
      <c r="CB294" s="152"/>
      <c r="CC294" s="152"/>
      <c r="CD294" s="152"/>
      <c r="CE294" s="152"/>
      <c r="CF294" s="152"/>
      <c r="CG294" s="152"/>
      <c r="CH294" s="152"/>
      <c r="CI294" s="152"/>
      <c r="CJ294" s="152"/>
      <c r="CK294" s="152"/>
      <c r="CL294" s="152"/>
      <c r="CM294" s="152"/>
      <c r="CN294" s="152"/>
      <c r="CO294" s="152"/>
      <c r="CP294" s="152"/>
      <c r="CQ294" s="152"/>
      <c r="CR294" s="152"/>
      <c r="CS294" s="152"/>
      <c r="CT294" s="152"/>
      <c r="CU294" s="152"/>
      <c r="CV294" s="152"/>
      <c r="CW294" s="152"/>
      <c r="CX294" s="152"/>
      <c r="CY294" s="152"/>
      <c r="CZ294" s="152"/>
      <c r="DA294" s="152"/>
      <c r="DB294" s="152"/>
      <c r="DC294" s="152"/>
      <c r="DD294" s="152"/>
      <c r="DE294" s="152"/>
      <c r="DF294" s="152"/>
      <c r="DG294" s="152"/>
      <c r="DH294" s="152"/>
      <c r="DI294" s="152"/>
      <c r="DJ294" s="152"/>
      <c r="DK294" s="152"/>
      <c r="DL294" s="152"/>
      <c r="DM294" s="152"/>
      <c r="DN294" s="152"/>
      <c r="DO294" s="152"/>
      <c r="DP294" s="152"/>
      <c r="DQ294" s="152"/>
      <c r="DR294" s="152"/>
      <c r="DS294" s="152"/>
      <c r="DT294" s="152"/>
      <c r="DU294" s="152"/>
      <c r="DV294" s="152"/>
      <c r="DW294" s="152"/>
      <c r="DX294" s="152"/>
      <c r="DY294" s="152"/>
      <c r="DZ294" s="152"/>
      <c r="EA294" s="152"/>
      <c r="EB294" s="152"/>
      <c r="EC294" s="152"/>
      <c r="ED294" s="152"/>
      <c r="EE294" s="152"/>
      <c r="EF294" s="152"/>
      <c r="EG294" s="152"/>
      <c r="EH294" s="152"/>
      <c r="EI294" s="152"/>
      <c r="EJ294" s="152"/>
      <c r="EK294" s="152"/>
      <c r="EL294" s="152"/>
      <c r="EM294" s="152"/>
      <c r="EN294" s="152"/>
      <c r="EO294" s="152"/>
      <c r="EP294" s="152"/>
      <c r="EQ294" s="152"/>
      <c r="ER294" s="152"/>
      <c r="ES294" s="152"/>
      <c r="ET294" s="152"/>
      <c r="EU294" s="152"/>
      <c r="EV294" s="152"/>
      <c r="EW294" s="152"/>
      <c r="EX294" s="152"/>
      <c r="EY294" s="152"/>
      <c r="EZ294" s="152"/>
      <c r="FA294" s="152"/>
      <c r="FB294" s="152"/>
      <c r="FC294" s="152"/>
      <c r="FD294" s="152"/>
      <c r="FE294" s="152"/>
      <c r="FF294" s="152"/>
      <c r="FG294" s="152"/>
      <c r="FH294" s="152"/>
      <c r="FI294" s="152"/>
      <c r="FJ294" s="152"/>
      <c r="FK294" s="152"/>
      <c r="FL294" s="152"/>
      <c r="FM294" s="152"/>
      <c r="FN294" s="152"/>
      <c r="FO294" s="152"/>
      <c r="FP294" s="152"/>
      <c r="FQ294" s="152"/>
      <c r="FR294" s="152"/>
      <c r="FS294" s="152"/>
      <c r="FT294" s="152"/>
      <c r="FU294" s="152"/>
      <c r="FV294" s="152"/>
      <c r="FW294" s="152"/>
      <c r="FX294" s="152"/>
      <c r="FY294" s="152"/>
      <c r="FZ294" s="152"/>
      <c r="GA294" s="152"/>
      <c r="GB294" s="152"/>
      <c r="GC294" s="152"/>
      <c r="GD294" s="152"/>
      <c r="GE294" s="152"/>
      <c r="GF294" s="152"/>
      <c r="GG294" s="152"/>
      <c r="GH294" s="152"/>
      <c r="GI294" s="152"/>
      <c r="GJ294" s="152"/>
      <c r="GK294" s="152"/>
      <c r="GL294" s="152"/>
      <c r="GM294" s="152"/>
      <c r="GN294" s="152"/>
      <c r="GO294" s="152"/>
      <c r="GP294" s="152"/>
      <c r="GQ294" s="152"/>
      <c r="GR294" s="152"/>
      <c r="GS294" s="152"/>
      <c r="GT294" s="152"/>
      <c r="GU294" s="152"/>
      <c r="GV294" s="152"/>
      <c r="GW294" s="152"/>
      <c r="GX294" s="152"/>
      <c r="GY294" s="152"/>
      <c r="GZ294" s="152"/>
      <c r="HA294" s="152"/>
      <c r="HB294" s="152"/>
      <c r="HC294" s="152"/>
      <c r="HD294" s="152"/>
      <c r="HE294" s="152"/>
      <c r="HF294" s="152"/>
      <c r="HG294" s="152"/>
      <c r="HH294" s="152"/>
      <c r="HI294" s="152"/>
      <c r="HJ294" s="152"/>
      <c r="HK294" s="152"/>
      <c r="HL294" s="152"/>
      <c r="HM294" s="152"/>
      <c r="HN294" s="152"/>
      <c r="HO294" s="152"/>
      <c r="HP294" s="152"/>
      <c r="HQ294" s="152"/>
      <c r="HR294" s="152"/>
      <c r="HS294" s="152"/>
      <c r="HT294" s="152"/>
      <c r="HU294" s="152"/>
      <c r="HV294" s="152"/>
      <c r="HW294" s="152"/>
      <c r="HX294" s="152"/>
      <c r="HY294" s="152"/>
      <c r="HZ294" s="152"/>
      <c r="IA294" s="152"/>
      <c r="IB294" s="152"/>
      <c r="IC294" s="152"/>
      <c r="ID294" s="152"/>
      <c r="IE294" s="152"/>
      <c r="IF294" s="152"/>
      <c r="IG294" s="152"/>
      <c r="IH294" s="152"/>
      <c r="II294" s="152"/>
      <c r="IJ294" s="152"/>
      <c r="IK294" s="152"/>
      <c r="IL294" s="152"/>
      <c r="IM294" s="152"/>
      <c r="IN294" s="152"/>
      <c r="IO294" s="152"/>
      <c r="IP294" s="152"/>
      <c r="IQ294" s="152"/>
      <c r="IR294" s="152"/>
      <c r="IS294" s="152"/>
      <c r="IT294" s="152"/>
      <c r="IU294" s="152"/>
      <c r="IV294" s="152"/>
      <c r="IW294" s="152"/>
    </row>
    <row r="295" s="218" customFormat="true" ht="15" hidden="false" customHeight="true" outlineLevel="0" collapsed="false">
      <c r="A295" s="268" t="s">
        <v>199</v>
      </c>
      <c r="B295" s="268"/>
      <c r="C295" s="269" t="s">
        <v>282</v>
      </c>
      <c r="D295" s="256" t="s">
        <v>24</v>
      </c>
      <c r="E295" s="277"/>
      <c r="F295" s="259"/>
      <c r="G295" s="257" t="s">
        <v>26</v>
      </c>
      <c r="H295" s="257"/>
      <c r="I295" s="258"/>
      <c r="J295" s="155"/>
      <c r="K295" s="156" t="n">
        <f aca="false">K296+K297+K298+K299</f>
        <v>22097.5</v>
      </c>
      <c r="L295" s="157" t="n">
        <f aca="false">L296+L297+L298+L299</f>
        <v>0</v>
      </c>
      <c r="M295" s="158"/>
      <c r="N295" s="202"/>
      <c r="O295" s="152"/>
      <c r="P295" s="152"/>
      <c r="Q295" s="152"/>
      <c r="R295" s="152"/>
      <c r="S295" s="152"/>
      <c r="T295" s="152"/>
      <c r="U295" s="152"/>
      <c r="V295" s="152"/>
      <c r="W295" s="152"/>
      <c r="X295" s="152"/>
      <c r="Y295" s="152"/>
      <c r="Z295" s="152"/>
      <c r="AA295" s="152"/>
      <c r="AB295" s="152"/>
      <c r="AC295" s="152"/>
      <c r="AD295" s="152"/>
      <c r="AE295" s="152"/>
      <c r="AF295" s="152"/>
      <c r="AG295" s="152"/>
      <c r="AH295" s="152"/>
      <c r="AI295" s="152"/>
      <c r="AJ295" s="152"/>
      <c r="AK295" s="152"/>
      <c r="AL295" s="152"/>
      <c r="AM295" s="152"/>
      <c r="AN295" s="152"/>
      <c r="AO295" s="152"/>
      <c r="AP295" s="152"/>
      <c r="AQ295" s="152"/>
      <c r="AR295" s="152"/>
      <c r="AS295" s="152"/>
      <c r="AT295" s="152"/>
      <c r="AU295" s="152"/>
      <c r="AV295" s="152"/>
      <c r="AW295" s="152"/>
      <c r="AX295" s="152"/>
      <c r="AY295" s="152"/>
      <c r="AZ295" s="152"/>
      <c r="BA295" s="152"/>
      <c r="BB295" s="152"/>
      <c r="BC295" s="152"/>
      <c r="BD295" s="152"/>
      <c r="BE295" s="152"/>
      <c r="BF295" s="152"/>
      <c r="BG295" s="152"/>
      <c r="BH295" s="152"/>
      <c r="BI295" s="152"/>
      <c r="BJ295" s="152"/>
      <c r="BK295" s="152"/>
      <c r="BL295" s="152"/>
      <c r="BM295" s="152"/>
      <c r="BN295" s="152"/>
      <c r="BO295" s="152"/>
      <c r="BP295" s="152"/>
      <c r="BQ295" s="152"/>
      <c r="BR295" s="152"/>
      <c r="BS295" s="152"/>
      <c r="BT295" s="152"/>
      <c r="BU295" s="152"/>
      <c r="BV295" s="152"/>
      <c r="BW295" s="152"/>
      <c r="BX295" s="152"/>
      <c r="BY295" s="152"/>
      <c r="BZ295" s="152"/>
      <c r="CA295" s="152"/>
      <c r="CB295" s="152"/>
      <c r="CC295" s="152"/>
      <c r="CD295" s="152"/>
      <c r="CE295" s="152"/>
      <c r="CF295" s="152"/>
      <c r="CG295" s="152"/>
      <c r="CH295" s="152"/>
      <c r="CI295" s="152"/>
      <c r="CJ295" s="152"/>
      <c r="CK295" s="152"/>
      <c r="CL295" s="152"/>
      <c r="CM295" s="152"/>
      <c r="CN295" s="152"/>
      <c r="CO295" s="152"/>
      <c r="CP295" s="152"/>
      <c r="CQ295" s="152"/>
      <c r="CR295" s="152"/>
      <c r="CS295" s="152"/>
      <c r="CT295" s="152"/>
      <c r="CU295" s="152"/>
      <c r="CV295" s="152"/>
      <c r="CW295" s="152"/>
      <c r="CX295" s="152"/>
      <c r="CY295" s="152"/>
      <c r="CZ295" s="152"/>
      <c r="DA295" s="152"/>
      <c r="DB295" s="152"/>
      <c r="DC295" s="152"/>
      <c r="DD295" s="152"/>
      <c r="DE295" s="152"/>
      <c r="DF295" s="152"/>
      <c r="DG295" s="152"/>
      <c r="DH295" s="152"/>
      <c r="DI295" s="152"/>
      <c r="DJ295" s="152"/>
      <c r="DK295" s="152"/>
      <c r="DL295" s="152"/>
      <c r="DM295" s="152"/>
      <c r="DN295" s="152"/>
      <c r="DO295" s="152"/>
      <c r="DP295" s="152"/>
      <c r="DQ295" s="152"/>
      <c r="DR295" s="152"/>
      <c r="DS295" s="152"/>
      <c r="DT295" s="152"/>
      <c r="DU295" s="152"/>
      <c r="DV295" s="152"/>
      <c r="DW295" s="152"/>
      <c r="DX295" s="152"/>
      <c r="DY295" s="152"/>
      <c r="DZ295" s="152"/>
      <c r="EA295" s="152"/>
      <c r="EB295" s="152"/>
      <c r="EC295" s="152"/>
      <c r="ED295" s="152"/>
      <c r="EE295" s="152"/>
      <c r="EF295" s="152"/>
      <c r="EG295" s="152"/>
      <c r="EH295" s="152"/>
      <c r="EI295" s="152"/>
      <c r="EJ295" s="152"/>
      <c r="EK295" s="152"/>
      <c r="EL295" s="152"/>
      <c r="EM295" s="152"/>
      <c r="EN295" s="152"/>
      <c r="EO295" s="152"/>
      <c r="EP295" s="152"/>
      <c r="EQ295" s="152"/>
      <c r="ER295" s="152"/>
      <c r="ES295" s="152"/>
      <c r="ET295" s="152"/>
      <c r="EU295" s="152"/>
      <c r="EV295" s="152"/>
      <c r="EW295" s="152"/>
      <c r="EX295" s="152"/>
      <c r="EY295" s="152"/>
      <c r="EZ295" s="152"/>
      <c r="FA295" s="152"/>
      <c r="FB295" s="152"/>
      <c r="FC295" s="152"/>
      <c r="FD295" s="152"/>
      <c r="FE295" s="152"/>
      <c r="FF295" s="152"/>
      <c r="FG295" s="152"/>
      <c r="FH295" s="152"/>
      <c r="FI295" s="152"/>
      <c r="FJ295" s="152"/>
      <c r="FK295" s="152"/>
      <c r="FL295" s="152"/>
      <c r="FM295" s="152"/>
      <c r="FN295" s="152"/>
      <c r="FO295" s="152"/>
      <c r="FP295" s="152"/>
      <c r="FQ295" s="152"/>
      <c r="FR295" s="152"/>
      <c r="FS295" s="152"/>
      <c r="FT295" s="152"/>
      <c r="FU295" s="152"/>
      <c r="FV295" s="152"/>
      <c r="FW295" s="152"/>
      <c r="FX295" s="152"/>
      <c r="FY295" s="152"/>
      <c r="FZ295" s="152"/>
      <c r="GA295" s="152"/>
      <c r="GB295" s="152"/>
      <c r="GC295" s="152"/>
      <c r="GD295" s="152"/>
      <c r="GE295" s="152"/>
      <c r="GF295" s="152"/>
      <c r="GG295" s="152"/>
      <c r="GH295" s="152"/>
      <c r="GI295" s="152"/>
      <c r="GJ295" s="152"/>
      <c r="GK295" s="152"/>
      <c r="GL295" s="152"/>
      <c r="GM295" s="152"/>
      <c r="GN295" s="152"/>
      <c r="GO295" s="152"/>
      <c r="GP295" s="152"/>
      <c r="GQ295" s="152"/>
      <c r="GR295" s="152"/>
      <c r="GS295" s="152"/>
      <c r="GT295" s="152"/>
      <c r="GU295" s="152"/>
      <c r="GV295" s="152"/>
      <c r="GW295" s="152"/>
      <c r="GX295" s="152"/>
      <c r="GY295" s="152"/>
      <c r="GZ295" s="152"/>
      <c r="HA295" s="152"/>
      <c r="HB295" s="152"/>
      <c r="HC295" s="152"/>
      <c r="HD295" s="152"/>
      <c r="HE295" s="152"/>
      <c r="HF295" s="152"/>
      <c r="HG295" s="152"/>
      <c r="HH295" s="152"/>
      <c r="HI295" s="152"/>
      <c r="HJ295" s="152"/>
      <c r="HK295" s="152"/>
      <c r="HL295" s="152"/>
      <c r="HM295" s="152"/>
      <c r="HN295" s="152"/>
      <c r="HO295" s="152"/>
      <c r="HP295" s="152"/>
      <c r="HQ295" s="152"/>
      <c r="HR295" s="152"/>
      <c r="HS295" s="152"/>
      <c r="HT295" s="152"/>
      <c r="HU295" s="152"/>
      <c r="HV295" s="152"/>
      <c r="HW295" s="152"/>
      <c r="HX295" s="152"/>
      <c r="HY295" s="152"/>
      <c r="HZ295" s="152"/>
      <c r="IA295" s="152"/>
      <c r="IB295" s="152"/>
      <c r="IC295" s="152"/>
      <c r="ID295" s="152"/>
      <c r="IE295" s="152"/>
      <c r="IF295" s="152"/>
      <c r="IG295" s="152"/>
      <c r="IH295" s="152"/>
      <c r="II295" s="152"/>
      <c r="IJ295" s="152"/>
      <c r="IK295" s="152"/>
      <c r="IL295" s="152"/>
      <c r="IM295" s="152"/>
      <c r="IN295" s="152"/>
      <c r="IO295" s="152"/>
      <c r="IP295" s="152"/>
      <c r="IQ295" s="152"/>
      <c r="IR295" s="152"/>
      <c r="IS295" s="152"/>
      <c r="IT295" s="152"/>
      <c r="IU295" s="152"/>
      <c r="IV295" s="152"/>
      <c r="IW295" s="152"/>
    </row>
    <row r="296" s="218" customFormat="true" ht="15" hidden="false" customHeight="true" outlineLevel="0" collapsed="false">
      <c r="A296" s="268"/>
      <c r="B296" s="268"/>
      <c r="C296" s="269"/>
      <c r="D296" s="256"/>
      <c r="E296" s="277"/>
      <c r="F296" s="259"/>
      <c r="G296" s="257" t="s">
        <v>27</v>
      </c>
      <c r="H296" s="257"/>
      <c r="I296" s="258"/>
      <c r="J296" s="155"/>
      <c r="K296" s="156"/>
      <c r="L296" s="157"/>
      <c r="M296" s="158"/>
      <c r="N296" s="202"/>
      <c r="O296" s="152"/>
      <c r="P296" s="152"/>
      <c r="Q296" s="152"/>
      <c r="R296" s="152"/>
      <c r="S296" s="152"/>
      <c r="T296" s="152"/>
      <c r="U296" s="152"/>
      <c r="V296" s="152"/>
      <c r="W296" s="152"/>
      <c r="X296" s="152"/>
      <c r="Y296" s="152"/>
      <c r="Z296" s="152"/>
      <c r="AA296" s="152"/>
      <c r="AB296" s="152"/>
      <c r="AC296" s="152"/>
      <c r="AD296" s="152"/>
      <c r="AE296" s="152"/>
      <c r="AF296" s="152"/>
      <c r="AG296" s="152"/>
      <c r="AH296" s="152"/>
      <c r="AI296" s="152"/>
      <c r="AJ296" s="152"/>
      <c r="AK296" s="152"/>
      <c r="AL296" s="152"/>
      <c r="AM296" s="152"/>
      <c r="AN296" s="152"/>
      <c r="AO296" s="152"/>
      <c r="AP296" s="152"/>
      <c r="AQ296" s="152"/>
      <c r="AR296" s="152"/>
      <c r="AS296" s="152"/>
      <c r="AT296" s="152"/>
      <c r="AU296" s="152"/>
      <c r="AV296" s="152"/>
      <c r="AW296" s="152"/>
      <c r="AX296" s="152"/>
      <c r="AY296" s="152"/>
      <c r="AZ296" s="152"/>
      <c r="BA296" s="152"/>
      <c r="BB296" s="152"/>
      <c r="BC296" s="152"/>
      <c r="BD296" s="152"/>
      <c r="BE296" s="152"/>
      <c r="BF296" s="152"/>
      <c r="BG296" s="152"/>
      <c r="BH296" s="152"/>
      <c r="BI296" s="152"/>
      <c r="BJ296" s="152"/>
      <c r="BK296" s="152"/>
      <c r="BL296" s="152"/>
      <c r="BM296" s="152"/>
      <c r="BN296" s="152"/>
      <c r="BO296" s="152"/>
      <c r="BP296" s="152"/>
      <c r="BQ296" s="152"/>
      <c r="BR296" s="152"/>
      <c r="BS296" s="152"/>
      <c r="BT296" s="152"/>
      <c r="BU296" s="152"/>
      <c r="BV296" s="152"/>
      <c r="BW296" s="152"/>
      <c r="BX296" s="152"/>
      <c r="BY296" s="152"/>
      <c r="BZ296" s="152"/>
      <c r="CA296" s="152"/>
      <c r="CB296" s="152"/>
      <c r="CC296" s="152"/>
      <c r="CD296" s="152"/>
      <c r="CE296" s="152"/>
      <c r="CF296" s="152"/>
      <c r="CG296" s="152"/>
      <c r="CH296" s="152"/>
      <c r="CI296" s="152"/>
      <c r="CJ296" s="152"/>
      <c r="CK296" s="152"/>
      <c r="CL296" s="152"/>
      <c r="CM296" s="152"/>
      <c r="CN296" s="152"/>
      <c r="CO296" s="152"/>
      <c r="CP296" s="152"/>
      <c r="CQ296" s="152"/>
      <c r="CR296" s="152"/>
      <c r="CS296" s="152"/>
      <c r="CT296" s="152"/>
      <c r="CU296" s="152"/>
      <c r="CV296" s="152"/>
      <c r="CW296" s="152"/>
      <c r="CX296" s="152"/>
      <c r="CY296" s="152"/>
      <c r="CZ296" s="152"/>
      <c r="DA296" s="152"/>
      <c r="DB296" s="152"/>
      <c r="DC296" s="152"/>
      <c r="DD296" s="152"/>
      <c r="DE296" s="152"/>
      <c r="DF296" s="152"/>
      <c r="DG296" s="152"/>
      <c r="DH296" s="152"/>
      <c r="DI296" s="152"/>
      <c r="DJ296" s="152"/>
      <c r="DK296" s="152"/>
      <c r="DL296" s="152"/>
      <c r="DM296" s="152"/>
      <c r="DN296" s="152"/>
      <c r="DO296" s="152"/>
      <c r="DP296" s="152"/>
      <c r="DQ296" s="152"/>
      <c r="DR296" s="152"/>
      <c r="DS296" s="152"/>
      <c r="DT296" s="152"/>
      <c r="DU296" s="152"/>
      <c r="DV296" s="152"/>
      <c r="DW296" s="152"/>
      <c r="DX296" s="152"/>
      <c r="DY296" s="152"/>
      <c r="DZ296" s="152"/>
      <c r="EA296" s="152"/>
      <c r="EB296" s="152"/>
      <c r="EC296" s="152"/>
      <c r="ED296" s="152"/>
      <c r="EE296" s="152"/>
      <c r="EF296" s="152"/>
      <c r="EG296" s="152"/>
      <c r="EH296" s="152"/>
      <c r="EI296" s="152"/>
      <c r="EJ296" s="152"/>
      <c r="EK296" s="152"/>
      <c r="EL296" s="152"/>
      <c r="EM296" s="152"/>
      <c r="EN296" s="152"/>
      <c r="EO296" s="152"/>
      <c r="EP296" s="152"/>
      <c r="EQ296" s="152"/>
      <c r="ER296" s="152"/>
      <c r="ES296" s="152"/>
      <c r="ET296" s="152"/>
      <c r="EU296" s="152"/>
      <c r="EV296" s="152"/>
      <c r="EW296" s="152"/>
      <c r="EX296" s="152"/>
      <c r="EY296" s="152"/>
      <c r="EZ296" s="152"/>
      <c r="FA296" s="152"/>
      <c r="FB296" s="152"/>
      <c r="FC296" s="152"/>
      <c r="FD296" s="152"/>
      <c r="FE296" s="152"/>
      <c r="FF296" s="152"/>
      <c r="FG296" s="152"/>
      <c r="FH296" s="152"/>
      <c r="FI296" s="152"/>
      <c r="FJ296" s="152"/>
      <c r="FK296" s="152"/>
      <c r="FL296" s="152"/>
      <c r="FM296" s="152"/>
      <c r="FN296" s="152"/>
      <c r="FO296" s="152"/>
      <c r="FP296" s="152"/>
      <c r="FQ296" s="152"/>
      <c r="FR296" s="152"/>
      <c r="FS296" s="152"/>
      <c r="FT296" s="152"/>
      <c r="FU296" s="152"/>
      <c r="FV296" s="152"/>
      <c r="FW296" s="152"/>
      <c r="FX296" s="152"/>
      <c r="FY296" s="152"/>
      <c r="FZ296" s="152"/>
      <c r="GA296" s="152"/>
      <c r="GB296" s="152"/>
      <c r="GC296" s="152"/>
      <c r="GD296" s="152"/>
      <c r="GE296" s="152"/>
      <c r="GF296" s="152"/>
      <c r="GG296" s="152"/>
      <c r="GH296" s="152"/>
      <c r="GI296" s="152"/>
      <c r="GJ296" s="152"/>
      <c r="GK296" s="152"/>
      <c r="GL296" s="152"/>
      <c r="GM296" s="152"/>
      <c r="GN296" s="152"/>
      <c r="GO296" s="152"/>
      <c r="GP296" s="152"/>
      <c r="GQ296" s="152"/>
      <c r="GR296" s="152"/>
      <c r="GS296" s="152"/>
      <c r="GT296" s="152"/>
      <c r="GU296" s="152"/>
      <c r="GV296" s="152"/>
      <c r="GW296" s="152"/>
      <c r="GX296" s="152"/>
      <c r="GY296" s="152"/>
      <c r="GZ296" s="152"/>
      <c r="HA296" s="152"/>
      <c r="HB296" s="152"/>
      <c r="HC296" s="152"/>
      <c r="HD296" s="152"/>
      <c r="HE296" s="152"/>
      <c r="HF296" s="152"/>
      <c r="HG296" s="152"/>
      <c r="HH296" s="152"/>
      <c r="HI296" s="152"/>
      <c r="HJ296" s="152"/>
      <c r="HK296" s="152"/>
      <c r="HL296" s="152"/>
      <c r="HM296" s="152"/>
      <c r="HN296" s="152"/>
      <c r="HO296" s="152"/>
      <c r="HP296" s="152"/>
      <c r="HQ296" s="152"/>
      <c r="HR296" s="152"/>
      <c r="HS296" s="152"/>
      <c r="HT296" s="152"/>
      <c r="HU296" s="152"/>
      <c r="HV296" s="152"/>
      <c r="HW296" s="152"/>
      <c r="HX296" s="152"/>
      <c r="HY296" s="152"/>
      <c r="HZ296" s="152"/>
      <c r="IA296" s="152"/>
      <c r="IB296" s="152"/>
      <c r="IC296" s="152"/>
      <c r="ID296" s="152"/>
      <c r="IE296" s="152"/>
      <c r="IF296" s="152"/>
      <c r="IG296" s="152"/>
      <c r="IH296" s="152"/>
      <c r="II296" s="152"/>
      <c r="IJ296" s="152"/>
      <c r="IK296" s="152"/>
      <c r="IL296" s="152"/>
      <c r="IM296" s="152"/>
      <c r="IN296" s="152"/>
      <c r="IO296" s="152"/>
      <c r="IP296" s="152"/>
      <c r="IQ296" s="152"/>
      <c r="IR296" s="152"/>
      <c r="IS296" s="152"/>
      <c r="IT296" s="152"/>
      <c r="IU296" s="152"/>
      <c r="IV296" s="152"/>
      <c r="IW296" s="152"/>
    </row>
    <row r="297" s="218" customFormat="true" ht="15.75" hidden="false" customHeight="false" outlineLevel="0" collapsed="false">
      <c r="A297" s="268"/>
      <c r="B297" s="268"/>
      <c r="C297" s="269"/>
      <c r="D297" s="256" t="s">
        <v>28</v>
      </c>
      <c r="E297" s="277"/>
      <c r="F297" s="259"/>
      <c r="G297" s="257" t="s">
        <v>29</v>
      </c>
      <c r="H297" s="257"/>
      <c r="I297" s="258"/>
      <c r="J297" s="155"/>
      <c r="K297" s="156" t="n">
        <v>0</v>
      </c>
      <c r="L297" s="157" t="n">
        <v>0</v>
      </c>
      <c r="M297" s="158"/>
      <c r="N297" s="202"/>
      <c r="O297" s="152"/>
      <c r="P297" s="152"/>
      <c r="Q297" s="152"/>
      <c r="R297" s="152"/>
      <c r="S297" s="152"/>
      <c r="T297" s="152"/>
      <c r="U297" s="152"/>
      <c r="V297" s="152"/>
      <c r="W297" s="152"/>
      <c r="X297" s="152"/>
      <c r="Y297" s="152"/>
      <c r="Z297" s="152"/>
      <c r="AA297" s="152"/>
      <c r="AB297" s="152"/>
      <c r="AC297" s="152"/>
      <c r="AD297" s="152"/>
      <c r="AE297" s="152"/>
      <c r="AF297" s="152"/>
      <c r="AG297" s="152"/>
      <c r="AH297" s="152"/>
      <c r="AI297" s="152"/>
      <c r="AJ297" s="152"/>
      <c r="AK297" s="152"/>
      <c r="AL297" s="152"/>
      <c r="AM297" s="152"/>
      <c r="AN297" s="152"/>
      <c r="AO297" s="152"/>
      <c r="AP297" s="152"/>
      <c r="AQ297" s="152"/>
      <c r="AR297" s="152"/>
      <c r="AS297" s="152"/>
      <c r="AT297" s="152"/>
      <c r="AU297" s="152"/>
      <c r="AV297" s="152"/>
      <c r="AW297" s="152"/>
      <c r="AX297" s="152"/>
      <c r="AY297" s="152"/>
      <c r="AZ297" s="152"/>
      <c r="BA297" s="152"/>
      <c r="BB297" s="152"/>
      <c r="BC297" s="152"/>
      <c r="BD297" s="152"/>
      <c r="BE297" s="152"/>
      <c r="BF297" s="152"/>
      <c r="BG297" s="152"/>
      <c r="BH297" s="152"/>
      <c r="BI297" s="152"/>
      <c r="BJ297" s="152"/>
      <c r="BK297" s="152"/>
      <c r="BL297" s="152"/>
      <c r="BM297" s="152"/>
      <c r="BN297" s="152"/>
      <c r="BO297" s="152"/>
      <c r="BP297" s="152"/>
      <c r="BQ297" s="152"/>
      <c r="BR297" s="152"/>
      <c r="BS297" s="152"/>
      <c r="BT297" s="152"/>
      <c r="BU297" s="152"/>
      <c r="BV297" s="152"/>
      <c r="BW297" s="152"/>
      <c r="BX297" s="152"/>
      <c r="BY297" s="152"/>
      <c r="BZ297" s="152"/>
      <c r="CA297" s="152"/>
      <c r="CB297" s="152"/>
      <c r="CC297" s="152"/>
      <c r="CD297" s="152"/>
      <c r="CE297" s="152"/>
      <c r="CF297" s="152"/>
      <c r="CG297" s="152"/>
      <c r="CH297" s="152"/>
      <c r="CI297" s="152"/>
      <c r="CJ297" s="152"/>
      <c r="CK297" s="152"/>
      <c r="CL297" s="152"/>
      <c r="CM297" s="152"/>
      <c r="CN297" s="152"/>
      <c r="CO297" s="152"/>
      <c r="CP297" s="152"/>
      <c r="CQ297" s="152"/>
      <c r="CR297" s="152"/>
      <c r="CS297" s="152"/>
      <c r="CT297" s="152"/>
      <c r="CU297" s="152"/>
      <c r="CV297" s="152"/>
      <c r="CW297" s="152"/>
      <c r="CX297" s="152"/>
      <c r="CY297" s="152"/>
      <c r="CZ297" s="152"/>
      <c r="DA297" s="152"/>
      <c r="DB297" s="152"/>
      <c r="DC297" s="152"/>
      <c r="DD297" s="152"/>
      <c r="DE297" s="152"/>
      <c r="DF297" s="152"/>
      <c r="DG297" s="152"/>
      <c r="DH297" s="152"/>
      <c r="DI297" s="152"/>
      <c r="DJ297" s="152"/>
      <c r="DK297" s="152"/>
      <c r="DL297" s="152"/>
      <c r="DM297" s="152"/>
      <c r="DN297" s="152"/>
      <c r="DO297" s="152"/>
      <c r="DP297" s="152"/>
      <c r="DQ297" s="152"/>
      <c r="DR297" s="152"/>
      <c r="DS297" s="152"/>
      <c r="DT297" s="152"/>
      <c r="DU297" s="152"/>
      <c r="DV297" s="152"/>
      <c r="DW297" s="152"/>
      <c r="DX297" s="152"/>
      <c r="DY297" s="152"/>
      <c r="DZ297" s="152"/>
      <c r="EA297" s="152"/>
      <c r="EB297" s="152"/>
      <c r="EC297" s="152"/>
      <c r="ED297" s="152"/>
      <c r="EE297" s="152"/>
      <c r="EF297" s="152"/>
      <c r="EG297" s="152"/>
      <c r="EH297" s="152"/>
      <c r="EI297" s="152"/>
      <c r="EJ297" s="152"/>
      <c r="EK297" s="152"/>
      <c r="EL297" s="152"/>
      <c r="EM297" s="152"/>
      <c r="EN297" s="152"/>
      <c r="EO297" s="152"/>
      <c r="EP297" s="152"/>
      <c r="EQ297" s="152"/>
      <c r="ER297" s="152"/>
      <c r="ES297" s="152"/>
      <c r="ET297" s="152"/>
      <c r="EU297" s="152"/>
      <c r="EV297" s="152"/>
      <c r="EW297" s="152"/>
      <c r="EX297" s="152"/>
      <c r="EY297" s="152"/>
      <c r="EZ297" s="152"/>
      <c r="FA297" s="152"/>
      <c r="FB297" s="152"/>
      <c r="FC297" s="152"/>
      <c r="FD297" s="152"/>
      <c r="FE297" s="152"/>
      <c r="FF297" s="152"/>
      <c r="FG297" s="152"/>
      <c r="FH297" s="152"/>
      <c r="FI297" s="152"/>
      <c r="FJ297" s="152"/>
      <c r="FK297" s="152"/>
      <c r="FL297" s="152"/>
      <c r="FM297" s="152"/>
      <c r="FN297" s="152"/>
      <c r="FO297" s="152"/>
      <c r="FP297" s="152"/>
      <c r="FQ297" s="152"/>
      <c r="FR297" s="152"/>
      <c r="FS297" s="152"/>
      <c r="FT297" s="152"/>
      <c r="FU297" s="152"/>
      <c r="FV297" s="152"/>
      <c r="FW297" s="152"/>
      <c r="FX297" s="152"/>
      <c r="FY297" s="152"/>
      <c r="FZ297" s="152"/>
      <c r="GA297" s="152"/>
      <c r="GB297" s="152"/>
      <c r="GC297" s="152"/>
      <c r="GD297" s="152"/>
      <c r="GE297" s="152"/>
      <c r="GF297" s="152"/>
      <c r="GG297" s="152"/>
      <c r="GH297" s="152"/>
      <c r="GI297" s="152"/>
      <c r="GJ297" s="152"/>
      <c r="GK297" s="152"/>
      <c r="GL297" s="152"/>
      <c r="GM297" s="152"/>
      <c r="GN297" s="152"/>
      <c r="GO297" s="152"/>
      <c r="GP297" s="152"/>
      <c r="GQ297" s="152"/>
      <c r="GR297" s="152"/>
      <c r="GS297" s="152"/>
      <c r="GT297" s="152"/>
      <c r="GU297" s="152"/>
      <c r="GV297" s="152"/>
      <c r="GW297" s="152"/>
      <c r="GX297" s="152"/>
      <c r="GY297" s="152"/>
      <c r="GZ297" s="152"/>
      <c r="HA297" s="152"/>
      <c r="HB297" s="152"/>
      <c r="HC297" s="152"/>
      <c r="HD297" s="152"/>
      <c r="HE297" s="152"/>
      <c r="HF297" s="152"/>
      <c r="HG297" s="152"/>
      <c r="HH297" s="152"/>
      <c r="HI297" s="152"/>
      <c r="HJ297" s="152"/>
      <c r="HK297" s="152"/>
      <c r="HL297" s="152"/>
      <c r="HM297" s="152"/>
      <c r="HN297" s="152"/>
      <c r="HO297" s="152"/>
      <c r="HP297" s="152"/>
      <c r="HQ297" s="152"/>
      <c r="HR297" s="152"/>
      <c r="HS297" s="152"/>
      <c r="HT297" s="152"/>
      <c r="HU297" s="152"/>
      <c r="HV297" s="152"/>
      <c r="HW297" s="152"/>
      <c r="HX297" s="152"/>
      <c r="HY297" s="152"/>
      <c r="HZ297" s="152"/>
      <c r="IA297" s="152"/>
      <c r="IB297" s="152"/>
      <c r="IC297" s="152"/>
      <c r="ID297" s="152"/>
      <c r="IE297" s="152"/>
      <c r="IF297" s="152"/>
      <c r="IG297" s="152"/>
      <c r="IH297" s="152"/>
      <c r="II297" s="152"/>
      <c r="IJ297" s="152"/>
      <c r="IK297" s="152"/>
      <c r="IL297" s="152"/>
      <c r="IM297" s="152"/>
      <c r="IN297" s="152"/>
      <c r="IO297" s="152"/>
      <c r="IP297" s="152"/>
      <c r="IQ297" s="152"/>
      <c r="IR297" s="152"/>
      <c r="IS297" s="152"/>
      <c r="IT297" s="152"/>
      <c r="IU297" s="152"/>
      <c r="IV297" s="152"/>
      <c r="IW297" s="152"/>
    </row>
    <row r="298" s="218" customFormat="true" ht="15.75" hidden="false" customHeight="true" outlineLevel="0" collapsed="false">
      <c r="A298" s="268"/>
      <c r="B298" s="268"/>
      <c r="C298" s="269"/>
      <c r="D298" s="256" t="s">
        <v>30</v>
      </c>
      <c r="E298" s="325"/>
      <c r="F298" s="259"/>
      <c r="G298" s="257" t="s">
        <v>30</v>
      </c>
      <c r="H298" s="257"/>
      <c r="I298" s="258"/>
      <c r="J298" s="155"/>
      <c r="K298" s="156" t="n">
        <v>22097.5</v>
      </c>
      <c r="L298" s="157" t="n">
        <v>0</v>
      </c>
      <c r="M298" s="158"/>
      <c r="N298" s="202"/>
      <c r="O298" s="152"/>
      <c r="P298" s="152"/>
      <c r="Q298" s="152"/>
      <c r="R298" s="152"/>
      <c r="S298" s="152"/>
      <c r="T298" s="152"/>
      <c r="U298" s="152"/>
      <c r="V298" s="152"/>
      <c r="W298" s="152"/>
      <c r="X298" s="152"/>
      <c r="Y298" s="152"/>
      <c r="Z298" s="152"/>
      <c r="AA298" s="152"/>
      <c r="AB298" s="152"/>
      <c r="AC298" s="152"/>
      <c r="AD298" s="152"/>
      <c r="AE298" s="152"/>
      <c r="AF298" s="152"/>
      <c r="AG298" s="152"/>
      <c r="AH298" s="152"/>
      <c r="AI298" s="152"/>
      <c r="AJ298" s="152"/>
      <c r="AK298" s="152"/>
      <c r="AL298" s="152"/>
      <c r="AM298" s="152"/>
      <c r="AN298" s="152"/>
      <c r="AO298" s="152"/>
      <c r="AP298" s="152"/>
      <c r="AQ298" s="152"/>
      <c r="AR298" s="152"/>
      <c r="AS298" s="152"/>
      <c r="AT298" s="152"/>
      <c r="AU298" s="152"/>
      <c r="AV298" s="152"/>
      <c r="AW298" s="152"/>
      <c r="AX298" s="152"/>
      <c r="AY298" s="152"/>
      <c r="AZ298" s="152"/>
      <c r="BA298" s="152"/>
      <c r="BB298" s="152"/>
      <c r="BC298" s="152"/>
      <c r="BD298" s="152"/>
      <c r="BE298" s="152"/>
      <c r="BF298" s="152"/>
      <c r="BG298" s="152"/>
      <c r="BH298" s="152"/>
      <c r="BI298" s="152"/>
      <c r="BJ298" s="152"/>
      <c r="BK298" s="152"/>
      <c r="BL298" s="152"/>
      <c r="BM298" s="152"/>
      <c r="BN298" s="152"/>
      <c r="BO298" s="152"/>
      <c r="BP298" s="152"/>
      <c r="BQ298" s="152"/>
      <c r="BR298" s="152"/>
      <c r="BS298" s="152"/>
      <c r="BT298" s="152"/>
      <c r="BU298" s="152"/>
      <c r="BV298" s="152"/>
      <c r="BW298" s="152"/>
      <c r="BX298" s="152"/>
      <c r="BY298" s="152"/>
      <c r="BZ298" s="152"/>
      <c r="CA298" s="152"/>
      <c r="CB298" s="152"/>
      <c r="CC298" s="152"/>
      <c r="CD298" s="152"/>
      <c r="CE298" s="152"/>
      <c r="CF298" s="152"/>
      <c r="CG298" s="152"/>
      <c r="CH298" s="152"/>
      <c r="CI298" s="152"/>
      <c r="CJ298" s="152"/>
      <c r="CK298" s="152"/>
      <c r="CL298" s="152"/>
      <c r="CM298" s="152"/>
      <c r="CN298" s="152"/>
      <c r="CO298" s="152"/>
      <c r="CP298" s="152"/>
      <c r="CQ298" s="152"/>
      <c r="CR298" s="152"/>
      <c r="CS298" s="152"/>
      <c r="CT298" s="152"/>
      <c r="CU298" s="152"/>
      <c r="CV298" s="152"/>
      <c r="CW298" s="152"/>
      <c r="CX298" s="152"/>
      <c r="CY298" s="152"/>
      <c r="CZ298" s="152"/>
      <c r="DA298" s="152"/>
      <c r="DB298" s="152"/>
      <c r="DC298" s="152"/>
      <c r="DD298" s="152"/>
      <c r="DE298" s="152"/>
      <c r="DF298" s="152"/>
      <c r="DG298" s="152"/>
      <c r="DH298" s="152"/>
      <c r="DI298" s="152"/>
      <c r="DJ298" s="152"/>
      <c r="DK298" s="152"/>
      <c r="DL298" s="152"/>
      <c r="DM298" s="152"/>
      <c r="DN298" s="152"/>
      <c r="DO298" s="152"/>
      <c r="DP298" s="152"/>
      <c r="DQ298" s="152"/>
      <c r="DR298" s="152"/>
      <c r="DS298" s="152"/>
      <c r="DT298" s="152"/>
      <c r="DU298" s="152"/>
      <c r="DV298" s="152"/>
      <c r="DW298" s="152"/>
      <c r="DX298" s="152"/>
      <c r="DY298" s="152"/>
      <c r="DZ298" s="152"/>
      <c r="EA298" s="152"/>
      <c r="EB298" s="152"/>
      <c r="EC298" s="152"/>
      <c r="ED298" s="152"/>
      <c r="EE298" s="152"/>
      <c r="EF298" s="152"/>
      <c r="EG298" s="152"/>
      <c r="EH298" s="152"/>
      <c r="EI298" s="152"/>
      <c r="EJ298" s="152"/>
      <c r="EK298" s="152"/>
      <c r="EL298" s="152"/>
      <c r="EM298" s="152"/>
      <c r="EN298" s="152"/>
      <c r="EO298" s="152"/>
      <c r="EP298" s="152"/>
      <c r="EQ298" s="152"/>
      <c r="ER298" s="152"/>
      <c r="ES298" s="152"/>
      <c r="ET298" s="152"/>
      <c r="EU298" s="152"/>
      <c r="EV298" s="152"/>
      <c r="EW298" s="152"/>
      <c r="EX298" s="152"/>
      <c r="EY298" s="152"/>
      <c r="EZ298" s="152"/>
      <c r="FA298" s="152"/>
      <c r="FB298" s="152"/>
      <c r="FC298" s="152"/>
      <c r="FD298" s="152"/>
      <c r="FE298" s="152"/>
      <c r="FF298" s="152"/>
      <c r="FG298" s="152"/>
      <c r="FH298" s="152"/>
      <c r="FI298" s="152"/>
      <c r="FJ298" s="152"/>
      <c r="FK298" s="152"/>
      <c r="FL298" s="152"/>
      <c r="FM298" s="152"/>
      <c r="FN298" s="152"/>
      <c r="FO298" s="152"/>
      <c r="FP298" s="152"/>
      <c r="FQ298" s="152"/>
      <c r="FR298" s="152"/>
      <c r="FS298" s="152"/>
      <c r="FT298" s="152"/>
      <c r="FU298" s="152"/>
      <c r="FV298" s="152"/>
      <c r="FW298" s="152"/>
      <c r="FX298" s="152"/>
      <c r="FY298" s="152"/>
      <c r="FZ298" s="152"/>
      <c r="GA298" s="152"/>
      <c r="GB298" s="152"/>
      <c r="GC298" s="152"/>
      <c r="GD298" s="152"/>
      <c r="GE298" s="152"/>
      <c r="GF298" s="152"/>
      <c r="GG298" s="152"/>
      <c r="GH298" s="152"/>
      <c r="GI298" s="152"/>
      <c r="GJ298" s="152"/>
      <c r="GK298" s="152"/>
      <c r="GL298" s="152"/>
      <c r="GM298" s="152"/>
      <c r="GN298" s="152"/>
      <c r="GO298" s="152"/>
      <c r="GP298" s="152"/>
      <c r="GQ298" s="152"/>
      <c r="GR298" s="152"/>
      <c r="GS298" s="152"/>
      <c r="GT298" s="152"/>
      <c r="GU298" s="152"/>
      <c r="GV298" s="152"/>
      <c r="GW298" s="152"/>
      <c r="GX298" s="152"/>
      <c r="GY298" s="152"/>
      <c r="GZ298" s="152"/>
      <c r="HA298" s="152"/>
      <c r="HB298" s="152"/>
      <c r="HC298" s="152"/>
      <c r="HD298" s="152"/>
      <c r="HE298" s="152"/>
      <c r="HF298" s="152"/>
      <c r="HG298" s="152"/>
      <c r="HH298" s="152"/>
      <c r="HI298" s="152"/>
      <c r="HJ298" s="152"/>
      <c r="HK298" s="152"/>
      <c r="HL298" s="152"/>
      <c r="HM298" s="152"/>
      <c r="HN298" s="152"/>
      <c r="HO298" s="152"/>
      <c r="HP298" s="152"/>
      <c r="HQ298" s="152"/>
      <c r="HR298" s="152"/>
      <c r="HS298" s="152"/>
      <c r="HT298" s="152"/>
      <c r="HU298" s="152"/>
      <c r="HV298" s="152"/>
      <c r="HW298" s="152"/>
      <c r="HX298" s="152"/>
      <c r="HY298" s="152"/>
      <c r="HZ298" s="152"/>
      <c r="IA298" s="152"/>
      <c r="IB298" s="152"/>
      <c r="IC298" s="152"/>
      <c r="ID298" s="152"/>
      <c r="IE298" s="152"/>
      <c r="IF298" s="152"/>
      <c r="IG298" s="152"/>
      <c r="IH298" s="152"/>
      <c r="II298" s="152"/>
      <c r="IJ298" s="152"/>
      <c r="IK298" s="152"/>
      <c r="IL298" s="152"/>
      <c r="IM298" s="152"/>
      <c r="IN298" s="152"/>
      <c r="IO298" s="152"/>
      <c r="IP298" s="152"/>
      <c r="IQ298" s="152"/>
      <c r="IR298" s="152"/>
      <c r="IS298" s="152"/>
      <c r="IT298" s="152"/>
      <c r="IU298" s="152"/>
      <c r="IV298" s="152"/>
      <c r="IW298" s="152"/>
    </row>
    <row r="299" s="218" customFormat="true" ht="15.75" hidden="false" customHeight="false" outlineLevel="0" collapsed="false">
      <c r="A299" s="268"/>
      <c r="B299" s="268"/>
      <c r="C299" s="269"/>
      <c r="D299" s="256"/>
      <c r="E299" s="325"/>
      <c r="F299" s="259"/>
      <c r="G299" s="257" t="s">
        <v>31</v>
      </c>
      <c r="H299" s="257"/>
      <c r="I299" s="258"/>
      <c r="J299" s="155"/>
      <c r="K299" s="156"/>
      <c r="L299" s="157"/>
      <c r="M299" s="158"/>
      <c r="N299" s="202"/>
      <c r="O299" s="152"/>
      <c r="P299" s="152"/>
      <c r="Q299" s="152"/>
      <c r="R299" s="152"/>
      <c r="S299" s="152"/>
      <c r="T299" s="152"/>
      <c r="U299" s="152"/>
      <c r="V299" s="152"/>
      <c r="W299" s="152"/>
      <c r="X299" s="152"/>
      <c r="Y299" s="152"/>
      <c r="Z299" s="152"/>
      <c r="AA299" s="152"/>
      <c r="AB299" s="152"/>
      <c r="AC299" s="152"/>
      <c r="AD299" s="152"/>
      <c r="AE299" s="152"/>
      <c r="AF299" s="152"/>
      <c r="AG299" s="152"/>
      <c r="AH299" s="152"/>
      <c r="AI299" s="152"/>
      <c r="AJ299" s="152"/>
      <c r="AK299" s="152"/>
      <c r="AL299" s="152"/>
      <c r="AM299" s="152"/>
      <c r="AN299" s="152"/>
      <c r="AO299" s="152"/>
      <c r="AP299" s="152"/>
      <c r="AQ299" s="152"/>
      <c r="AR299" s="152"/>
      <c r="AS299" s="152"/>
      <c r="AT299" s="152"/>
      <c r="AU299" s="152"/>
      <c r="AV299" s="152"/>
      <c r="AW299" s="152"/>
      <c r="AX299" s="152"/>
      <c r="AY299" s="152"/>
      <c r="AZ299" s="152"/>
      <c r="BA299" s="152"/>
      <c r="BB299" s="152"/>
      <c r="BC299" s="152"/>
      <c r="BD299" s="152"/>
      <c r="BE299" s="152"/>
      <c r="BF299" s="152"/>
      <c r="BG299" s="152"/>
      <c r="BH299" s="152"/>
      <c r="BI299" s="152"/>
      <c r="BJ299" s="152"/>
      <c r="BK299" s="152"/>
      <c r="BL299" s="152"/>
      <c r="BM299" s="152"/>
      <c r="BN299" s="152"/>
      <c r="BO299" s="152"/>
      <c r="BP299" s="152"/>
      <c r="BQ299" s="152"/>
      <c r="BR299" s="152"/>
      <c r="BS299" s="152"/>
      <c r="BT299" s="152"/>
      <c r="BU299" s="152"/>
      <c r="BV299" s="152"/>
      <c r="BW299" s="152"/>
      <c r="BX299" s="152"/>
      <c r="BY299" s="152"/>
      <c r="BZ299" s="152"/>
      <c r="CA299" s="152"/>
      <c r="CB299" s="152"/>
      <c r="CC299" s="152"/>
      <c r="CD299" s="152"/>
      <c r="CE299" s="152"/>
      <c r="CF299" s="152"/>
      <c r="CG299" s="152"/>
      <c r="CH299" s="152"/>
      <c r="CI299" s="152"/>
      <c r="CJ299" s="152"/>
      <c r="CK299" s="152"/>
      <c r="CL299" s="152"/>
      <c r="CM299" s="152"/>
      <c r="CN299" s="152"/>
      <c r="CO299" s="152"/>
      <c r="CP299" s="152"/>
      <c r="CQ299" s="152"/>
      <c r="CR299" s="152"/>
      <c r="CS299" s="152"/>
      <c r="CT299" s="152"/>
      <c r="CU299" s="152"/>
      <c r="CV299" s="152"/>
      <c r="CW299" s="152"/>
      <c r="CX299" s="152"/>
      <c r="CY299" s="152"/>
      <c r="CZ299" s="152"/>
      <c r="DA299" s="152"/>
      <c r="DB299" s="152"/>
      <c r="DC299" s="152"/>
      <c r="DD299" s="152"/>
      <c r="DE299" s="152"/>
      <c r="DF299" s="152"/>
      <c r="DG299" s="152"/>
      <c r="DH299" s="152"/>
      <c r="DI299" s="152"/>
      <c r="DJ299" s="152"/>
      <c r="DK299" s="152"/>
      <c r="DL299" s="152"/>
      <c r="DM299" s="152"/>
      <c r="DN299" s="152"/>
      <c r="DO299" s="152"/>
      <c r="DP299" s="152"/>
      <c r="DQ299" s="152"/>
      <c r="DR299" s="152"/>
      <c r="DS299" s="152"/>
      <c r="DT299" s="152"/>
      <c r="DU299" s="152"/>
      <c r="DV299" s="152"/>
      <c r="DW299" s="152"/>
      <c r="DX299" s="152"/>
      <c r="DY299" s="152"/>
      <c r="DZ299" s="152"/>
      <c r="EA299" s="152"/>
      <c r="EB299" s="152"/>
      <c r="EC299" s="152"/>
      <c r="ED299" s="152"/>
      <c r="EE299" s="152"/>
      <c r="EF299" s="152"/>
      <c r="EG299" s="152"/>
      <c r="EH299" s="152"/>
      <c r="EI299" s="152"/>
      <c r="EJ299" s="152"/>
      <c r="EK299" s="152"/>
      <c r="EL299" s="152"/>
      <c r="EM299" s="152"/>
      <c r="EN299" s="152"/>
      <c r="EO299" s="152"/>
      <c r="EP299" s="152"/>
      <c r="EQ299" s="152"/>
      <c r="ER299" s="152"/>
      <c r="ES299" s="152"/>
      <c r="ET299" s="152"/>
      <c r="EU299" s="152"/>
      <c r="EV299" s="152"/>
      <c r="EW299" s="152"/>
      <c r="EX299" s="152"/>
      <c r="EY299" s="152"/>
      <c r="EZ299" s="152"/>
      <c r="FA299" s="152"/>
      <c r="FB299" s="152"/>
      <c r="FC299" s="152"/>
      <c r="FD299" s="152"/>
      <c r="FE299" s="152"/>
      <c r="FF299" s="152"/>
      <c r="FG299" s="152"/>
      <c r="FH299" s="152"/>
      <c r="FI299" s="152"/>
      <c r="FJ299" s="152"/>
      <c r="FK299" s="152"/>
      <c r="FL299" s="152"/>
      <c r="FM299" s="152"/>
      <c r="FN299" s="152"/>
      <c r="FO299" s="152"/>
      <c r="FP299" s="152"/>
      <c r="FQ299" s="152"/>
      <c r="FR299" s="152"/>
      <c r="FS299" s="152"/>
      <c r="FT299" s="152"/>
      <c r="FU299" s="152"/>
      <c r="FV299" s="152"/>
      <c r="FW299" s="152"/>
      <c r="FX299" s="152"/>
      <c r="FY299" s="152"/>
      <c r="FZ299" s="152"/>
      <c r="GA299" s="152"/>
      <c r="GB299" s="152"/>
      <c r="GC299" s="152"/>
      <c r="GD299" s="152"/>
      <c r="GE299" s="152"/>
      <c r="GF299" s="152"/>
      <c r="GG299" s="152"/>
      <c r="GH299" s="152"/>
      <c r="GI299" s="152"/>
      <c r="GJ299" s="152"/>
      <c r="GK299" s="152"/>
      <c r="GL299" s="152"/>
      <c r="GM299" s="152"/>
      <c r="GN299" s="152"/>
      <c r="GO299" s="152"/>
      <c r="GP299" s="152"/>
      <c r="GQ299" s="152"/>
      <c r="GR299" s="152"/>
      <c r="GS299" s="152"/>
      <c r="GT299" s="152"/>
      <c r="GU299" s="152"/>
      <c r="GV299" s="152"/>
      <c r="GW299" s="152"/>
      <c r="GX299" s="152"/>
      <c r="GY299" s="152"/>
      <c r="GZ299" s="152"/>
      <c r="HA299" s="152"/>
      <c r="HB299" s="152"/>
      <c r="HC299" s="152"/>
      <c r="HD299" s="152"/>
      <c r="HE299" s="152"/>
      <c r="HF299" s="152"/>
      <c r="HG299" s="152"/>
      <c r="HH299" s="152"/>
      <c r="HI299" s="152"/>
      <c r="HJ299" s="152"/>
      <c r="HK299" s="152"/>
      <c r="HL299" s="152"/>
      <c r="HM299" s="152"/>
      <c r="HN299" s="152"/>
      <c r="HO299" s="152"/>
      <c r="HP299" s="152"/>
      <c r="HQ299" s="152"/>
      <c r="HR299" s="152"/>
      <c r="HS299" s="152"/>
      <c r="HT299" s="152"/>
      <c r="HU299" s="152"/>
      <c r="HV299" s="152"/>
      <c r="HW299" s="152"/>
      <c r="HX299" s="152"/>
      <c r="HY299" s="152"/>
      <c r="HZ299" s="152"/>
      <c r="IA299" s="152"/>
      <c r="IB299" s="152"/>
      <c r="IC299" s="152"/>
      <c r="ID299" s="152"/>
      <c r="IE299" s="152"/>
      <c r="IF299" s="152"/>
      <c r="IG299" s="152"/>
      <c r="IH299" s="152"/>
      <c r="II299" s="152"/>
      <c r="IJ299" s="152"/>
      <c r="IK299" s="152"/>
      <c r="IL299" s="152"/>
      <c r="IM299" s="152"/>
      <c r="IN299" s="152"/>
      <c r="IO299" s="152"/>
      <c r="IP299" s="152"/>
      <c r="IQ299" s="152"/>
      <c r="IR299" s="152"/>
      <c r="IS299" s="152"/>
      <c r="IT299" s="152"/>
      <c r="IU299" s="152"/>
      <c r="IV299" s="152"/>
      <c r="IW299" s="152"/>
    </row>
    <row r="300" s="218" customFormat="true" ht="15" hidden="false" customHeight="true" outlineLevel="0" collapsed="false">
      <c r="A300" s="268" t="s">
        <v>202</v>
      </c>
      <c r="B300" s="268"/>
      <c r="C300" s="269" t="s">
        <v>282</v>
      </c>
      <c r="D300" s="256" t="s">
        <v>24</v>
      </c>
      <c r="E300" s="277"/>
      <c r="F300" s="306"/>
      <c r="G300" s="257" t="s">
        <v>26</v>
      </c>
      <c r="H300" s="257"/>
      <c r="I300" s="258"/>
      <c r="J300" s="155"/>
      <c r="K300" s="156" t="n">
        <f aca="false">K301+K302+K303+K304</f>
        <v>2.4</v>
      </c>
      <c r="L300" s="157" t="n">
        <f aca="false">L303</f>
        <v>0</v>
      </c>
      <c r="M300" s="158"/>
      <c r="N300" s="202"/>
      <c r="O300" s="152"/>
      <c r="P300" s="152"/>
      <c r="Q300" s="152"/>
      <c r="R300" s="152"/>
      <c r="S300" s="152"/>
      <c r="T300" s="152"/>
      <c r="U300" s="152"/>
      <c r="V300" s="152"/>
      <c r="W300" s="152"/>
      <c r="X300" s="152"/>
      <c r="Y300" s="152"/>
      <c r="Z300" s="152"/>
      <c r="AA300" s="152"/>
      <c r="AB300" s="152"/>
      <c r="AC300" s="152"/>
      <c r="AD300" s="152"/>
      <c r="AE300" s="152"/>
      <c r="AF300" s="152"/>
      <c r="AG300" s="152"/>
      <c r="AH300" s="152"/>
      <c r="AI300" s="152"/>
      <c r="AJ300" s="152"/>
      <c r="AK300" s="152"/>
      <c r="AL300" s="152"/>
      <c r="AM300" s="152"/>
      <c r="AN300" s="152"/>
      <c r="AO300" s="152"/>
      <c r="AP300" s="152"/>
      <c r="AQ300" s="152"/>
      <c r="AR300" s="152"/>
      <c r="AS300" s="152"/>
      <c r="AT300" s="152"/>
      <c r="AU300" s="152"/>
      <c r="AV300" s="152"/>
      <c r="AW300" s="152"/>
      <c r="AX300" s="152"/>
      <c r="AY300" s="152"/>
      <c r="AZ300" s="152"/>
      <c r="BA300" s="152"/>
      <c r="BB300" s="152"/>
      <c r="BC300" s="152"/>
      <c r="BD300" s="152"/>
      <c r="BE300" s="152"/>
      <c r="BF300" s="152"/>
      <c r="BG300" s="152"/>
      <c r="BH300" s="152"/>
      <c r="BI300" s="152"/>
      <c r="BJ300" s="152"/>
      <c r="BK300" s="152"/>
      <c r="BL300" s="152"/>
      <c r="BM300" s="152"/>
      <c r="BN300" s="152"/>
      <c r="BO300" s="152"/>
      <c r="BP300" s="152"/>
      <c r="BQ300" s="152"/>
      <c r="BR300" s="152"/>
      <c r="BS300" s="152"/>
      <c r="BT300" s="152"/>
      <c r="BU300" s="152"/>
      <c r="BV300" s="152"/>
      <c r="BW300" s="152"/>
      <c r="BX300" s="152"/>
      <c r="BY300" s="152"/>
      <c r="BZ300" s="152"/>
      <c r="CA300" s="152"/>
      <c r="CB300" s="152"/>
      <c r="CC300" s="152"/>
      <c r="CD300" s="152"/>
      <c r="CE300" s="152"/>
      <c r="CF300" s="152"/>
      <c r="CG300" s="152"/>
      <c r="CH300" s="152"/>
      <c r="CI300" s="152"/>
      <c r="CJ300" s="152"/>
      <c r="CK300" s="152"/>
      <c r="CL300" s="152"/>
      <c r="CM300" s="152"/>
      <c r="CN300" s="152"/>
      <c r="CO300" s="152"/>
      <c r="CP300" s="152"/>
      <c r="CQ300" s="152"/>
      <c r="CR300" s="152"/>
      <c r="CS300" s="152"/>
      <c r="CT300" s="152"/>
      <c r="CU300" s="152"/>
      <c r="CV300" s="152"/>
      <c r="CW300" s="152"/>
      <c r="CX300" s="152"/>
      <c r="CY300" s="152"/>
      <c r="CZ300" s="152"/>
      <c r="DA300" s="152"/>
      <c r="DB300" s="152"/>
      <c r="DC300" s="152"/>
      <c r="DD300" s="152"/>
      <c r="DE300" s="152"/>
      <c r="DF300" s="152"/>
      <c r="DG300" s="152"/>
      <c r="DH300" s="152"/>
      <c r="DI300" s="152"/>
      <c r="DJ300" s="152"/>
      <c r="DK300" s="152"/>
      <c r="DL300" s="152"/>
      <c r="DM300" s="152"/>
      <c r="DN300" s="152"/>
      <c r="DO300" s="152"/>
      <c r="DP300" s="152"/>
      <c r="DQ300" s="152"/>
      <c r="DR300" s="152"/>
      <c r="DS300" s="152"/>
      <c r="DT300" s="152"/>
      <c r="DU300" s="152"/>
      <c r="DV300" s="152"/>
      <c r="DW300" s="152"/>
      <c r="DX300" s="152"/>
      <c r="DY300" s="152"/>
      <c r="DZ300" s="152"/>
      <c r="EA300" s="152"/>
      <c r="EB300" s="152"/>
      <c r="EC300" s="152"/>
      <c r="ED300" s="152"/>
      <c r="EE300" s="152"/>
      <c r="EF300" s="152"/>
      <c r="EG300" s="152"/>
      <c r="EH300" s="152"/>
      <c r="EI300" s="152"/>
      <c r="EJ300" s="152"/>
      <c r="EK300" s="152"/>
      <c r="EL300" s="152"/>
      <c r="EM300" s="152"/>
      <c r="EN300" s="152"/>
      <c r="EO300" s="152"/>
      <c r="EP300" s="152"/>
      <c r="EQ300" s="152"/>
      <c r="ER300" s="152"/>
      <c r="ES300" s="152"/>
      <c r="ET300" s="152"/>
      <c r="EU300" s="152"/>
      <c r="EV300" s="152"/>
      <c r="EW300" s="152"/>
      <c r="EX300" s="152"/>
      <c r="EY300" s="152"/>
      <c r="EZ300" s="152"/>
      <c r="FA300" s="152"/>
      <c r="FB300" s="152"/>
      <c r="FC300" s="152"/>
      <c r="FD300" s="152"/>
      <c r="FE300" s="152"/>
      <c r="FF300" s="152"/>
      <c r="FG300" s="152"/>
      <c r="FH300" s="152"/>
      <c r="FI300" s="152"/>
      <c r="FJ300" s="152"/>
      <c r="FK300" s="152"/>
      <c r="FL300" s="152"/>
      <c r="FM300" s="152"/>
      <c r="FN300" s="152"/>
      <c r="FO300" s="152"/>
      <c r="FP300" s="152"/>
      <c r="FQ300" s="152"/>
      <c r="FR300" s="152"/>
      <c r="FS300" s="152"/>
      <c r="FT300" s="152"/>
      <c r="FU300" s="152"/>
      <c r="FV300" s="152"/>
      <c r="FW300" s="152"/>
      <c r="FX300" s="152"/>
      <c r="FY300" s="152"/>
      <c r="FZ300" s="152"/>
      <c r="GA300" s="152"/>
      <c r="GB300" s="152"/>
      <c r="GC300" s="152"/>
      <c r="GD300" s="152"/>
      <c r="GE300" s="152"/>
      <c r="GF300" s="152"/>
      <c r="GG300" s="152"/>
      <c r="GH300" s="152"/>
      <c r="GI300" s="152"/>
      <c r="GJ300" s="152"/>
      <c r="GK300" s="152"/>
      <c r="GL300" s="152"/>
      <c r="GM300" s="152"/>
      <c r="GN300" s="152"/>
      <c r="GO300" s="152"/>
      <c r="GP300" s="152"/>
      <c r="GQ300" s="152"/>
      <c r="GR300" s="152"/>
      <c r="GS300" s="152"/>
      <c r="GT300" s="152"/>
      <c r="GU300" s="152"/>
      <c r="GV300" s="152"/>
      <c r="GW300" s="152"/>
      <c r="GX300" s="152"/>
      <c r="GY300" s="152"/>
      <c r="GZ300" s="152"/>
      <c r="HA300" s="152"/>
      <c r="HB300" s="152"/>
      <c r="HC300" s="152"/>
      <c r="HD300" s="152"/>
      <c r="HE300" s="152"/>
      <c r="HF300" s="152"/>
      <c r="HG300" s="152"/>
      <c r="HH300" s="152"/>
      <c r="HI300" s="152"/>
      <c r="HJ300" s="152"/>
      <c r="HK300" s="152"/>
      <c r="HL300" s="152"/>
      <c r="HM300" s="152"/>
      <c r="HN300" s="152"/>
      <c r="HO300" s="152"/>
      <c r="HP300" s="152"/>
      <c r="HQ300" s="152"/>
      <c r="HR300" s="152"/>
      <c r="HS300" s="152"/>
      <c r="HT300" s="152"/>
      <c r="HU300" s="152"/>
      <c r="HV300" s="152"/>
      <c r="HW300" s="152"/>
      <c r="HX300" s="152"/>
      <c r="HY300" s="152"/>
      <c r="HZ300" s="152"/>
      <c r="IA300" s="152"/>
      <c r="IB300" s="152"/>
      <c r="IC300" s="152"/>
      <c r="ID300" s="152"/>
      <c r="IE300" s="152"/>
      <c r="IF300" s="152"/>
      <c r="IG300" s="152"/>
      <c r="IH300" s="152"/>
      <c r="II300" s="152"/>
      <c r="IJ300" s="152"/>
      <c r="IK300" s="152"/>
      <c r="IL300" s="152"/>
      <c r="IM300" s="152"/>
      <c r="IN300" s="152"/>
      <c r="IO300" s="152"/>
      <c r="IP300" s="152"/>
      <c r="IQ300" s="152"/>
      <c r="IR300" s="152"/>
      <c r="IS300" s="152"/>
      <c r="IT300" s="152"/>
      <c r="IU300" s="152"/>
      <c r="IV300" s="152"/>
      <c r="IW300" s="152"/>
    </row>
    <row r="301" s="218" customFormat="true" ht="15" hidden="false" customHeight="true" outlineLevel="0" collapsed="false">
      <c r="A301" s="268"/>
      <c r="B301" s="268"/>
      <c r="C301" s="269"/>
      <c r="D301" s="256"/>
      <c r="E301" s="277"/>
      <c r="F301" s="306"/>
      <c r="G301" s="257" t="s">
        <v>27</v>
      </c>
      <c r="H301" s="257"/>
      <c r="I301" s="258"/>
      <c r="J301" s="155"/>
      <c r="K301" s="156"/>
      <c r="L301" s="157"/>
      <c r="M301" s="158"/>
      <c r="N301" s="202"/>
      <c r="O301" s="152"/>
      <c r="P301" s="152"/>
      <c r="Q301" s="152"/>
      <c r="R301" s="152"/>
      <c r="S301" s="152"/>
      <c r="T301" s="152"/>
      <c r="U301" s="152"/>
      <c r="V301" s="152"/>
      <c r="W301" s="152"/>
      <c r="X301" s="152"/>
      <c r="Y301" s="152"/>
      <c r="Z301" s="152"/>
      <c r="AA301" s="152"/>
      <c r="AB301" s="152"/>
      <c r="AC301" s="152"/>
      <c r="AD301" s="152"/>
      <c r="AE301" s="152"/>
      <c r="AF301" s="152"/>
      <c r="AG301" s="152"/>
      <c r="AH301" s="152"/>
      <c r="AI301" s="152"/>
      <c r="AJ301" s="152"/>
      <c r="AK301" s="152"/>
      <c r="AL301" s="152"/>
      <c r="AM301" s="152"/>
      <c r="AN301" s="152"/>
      <c r="AO301" s="152"/>
      <c r="AP301" s="152"/>
      <c r="AQ301" s="152"/>
      <c r="AR301" s="152"/>
      <c r="AS301" s="152"/>
      <c r="AT301" s="152"/>
      <c r="AU301" s="152"/>
      <c r="AV301" s="152"/>
      <c r="AW301" s="152"/>
      <c r="AX301" s="152"/>
      <c r="AY301" s="152"/>
      <c r="AZ301" s="152"/>
      <c r="BA301" s="152"/>
      <c r="BB301" s="152"/>
      <c r="BC301" s="152"/>
      <c r="BD301" s="152"/>
      <c r="BE301" s="152"/>
      <c r="BF301" s="152"/>
      <c r="BG301" s="152"/>
      <c r="BH301" s="152"/>
      <c r="BI301" s="152"/>
      <c r="BJ301" s="152"/>
      <c r="BK301" s="152"/>
      <c r="BL301" s="152"/>
      <c r="BM301" s="152"/>
      <c r="BN301" s="152"/>
      <c r="BO301" s="152"/>
      <c r="BP301" s="152"/>
      <c r="BQ301" s="152"/>
      <c r="BR301" s="152"/>
      <c r="BS301" s="152"/>
      <c r="BT301" s="152"/>
      <c r="BU301" s="152"/>
      <c r="BV301" s="152"/>
      <c r="BW301" s="152"/>
      <c r="BX301" s="152"/>
      <c r="BY301" s="152"/>
      <c r="BZ301" s="152"/>
      <c r="CA301" s="152"/>
      <c r="CB301" s="152"/>
      <c r="CC301" s="152"/>
      <c r="CD301" s="152"/>
      <c r="CE301" s="152"/>
      <c r="CF301" s="152"/>
      <c r="CG301" s="152"/>
      <c r="CH301" s="152"/>
      <c r="CI301" s="152"/>
      <c r="CJ301" s="152"/>
      <c r="CK301" s="152"/>
      <c r="CL301" s="152"/>
      <c r="CM301" s="152"/>
      <c r="CN301" s="152"/>
      <c r="CO301" s="152"/>
      <c r="CP301" s="152"/>
      <c r="CQ301" s="152"/>
      <c r="CR301" s="152"/>
      <c r="CS301" s="152"/>
      <c r="CT301" s="152"/>
      <c r="CU301" s="152"/>
      <c r="CV301" s="152"/>
      <c r="CW301" s="152"/>
      <c r="CX301" s="152"/>
      <c r="CY301" s="152"/>
      <c r="CZ301" s="152"/>
      <c r="DA301" s="152"/>
      <c r="DB301" s="152"/>
      <c r="DC301" s="152"/>
      <c r="DD301" s="152"/>
      <c r="DE301" s="152"/>
      <c r="DF301" s="152"/>
      <c r="DG301" s="152"/>
      <c r="DH301" s="152"/>
      <c r="DI301" s="152"/>
      <c r="DJ301" s="152"/>
      <c r="DK301" s="152"/>
      <c r="DL301" s="152"/>
      <c r="DM301" s="152"/>
      <c r="DN301" s="152"/>
      <c r="DO301" s="152"/>
      <c r="DP301" s="152"/>
      <c r="DQ301" s="152"/>
      <c r="DR301" s="152"/>
      <c r="DS301" s="152"/>
      <c r="DT301" s="152"/>
      <c r="DU301" s="152"/>
      <c r="DV301" s="152"/>
      <c r="DW301" s="152"/>
      <c r="DX301" s="152"/>
      <c r="DY301" s="152"/>
      <c r="DZ301" s="152"/>
      <c r="EA301" s="152"/>
      <c r="EB301" s="152"/>
      <c r="EC301" s="152"/>
      <c r="ED301" s="152"/>
      <c r="EE301" s="152"/>
      <c r="EF301" s="152"/>
      <c r="EG301" s="152"/>
      <c r="EH301" s="152"/>
      <c r="EI301" s="152"/>
      <c r="EJ301" s="152"/>
      <c r="EK301" s="152"/>
      <c r="EL301" s="152"/>
      <c r="EM301" s="152"/>
      <c r="EN301" s="152"/>
      <c r="EO301" s="152"/>
      <c r="EP301" s="152"/>
      <c r="EQ301" s="152"/>
      <c r="ER301" s="152"/>
      <c r="ES301" s="152"/>
      <c r="ET301" s="152"/>
      <c r="EU301" s="152"/>
      <c r="EV301" s="152"/>
      <c r="EW301" s="152"/>
      <c r="EX301" s="152"/>
      <c r="EY301" s="152"/>
      <c r="EZ301" s="152"/>
      <c r="FA301" s="152"/>
      <c r="FB301" s="152"/>
      <c r="FC301" s="152"/>
      <c r="FD301" s="152"/>
      <c r="FE301" s="152"/>
      <c r="FF301" s="152"/>
      <c r="FG301" s="152"/>
      <c r="FH301" s="152"/>
      <c r="FI301" s="152"/>
      <c r="FJ301" s="152"/>
      <c r="FK301" s="152"/>
      <c r="FL301" s="152"/>
      <c r="FM301" s="152"/>
      <c r="FN301" s="152"/>
      <c r="FO301" s="152"/>
      <c r="FP301" s="152"/>
      <c r="FQ301" s="152"/>
      <c r="FR301" s="152"/>
      <c r="FS301" s="152"/>
      <c r="FT301" s="152"/>
      <c r="FU301" s="152"/>
      <c r="FV301" s="152"/>
      <c r="FW301" s="152"/>
      <c r="FX301" s="152"/>
      <c r="FY301" s="152"/>
      <c r="FZ301" s="152"/>
      <c r="GA301" s="152"/>
      <c r="GB301" s="152"/>
      <c r="GC301" s="152"/>
      <c r="GD301" s="152"/>
      <c r="GE301" s="152"/>
      <c r="GF301" s="152"/>
      <c r="GG301" s="152"/>
      <c r="GH301" s="152"/>
      <c r="GI301" s="152"/>
      <c r="GJ301" s="152"/>
      <c r="GK301" s="152"/>
      <c r="GL301" s="152"/>
      <c r="GM301" s="152"/>
      <c r="GN301" s="152"/>
      <c r="GO301" s="152"/>
      <c r="GP301" s="152"/>
      <c r="GQ301" s="152"/>
      <c r="GR301" s="152"/>
      <c r="GS301" s="152"/>
      <c r="GT301" s="152"/>
      <c r="GU301" s="152"/>
      <c r="GV301" s="152"/>
      <c r="GW301" s="152"/>
      <c r="GX301" s="152"/>
      <c r="GY301" s="152"/>
      <c r="GZ301" s="152"/>
      <c r="HA301" s="152"/>
      <c r="HB301" s="152"/>
      <c r="HC301" s="152"/>
      <c r="HD301" s="152"/>
      <c r="HE301" s="152"/>
      <c r="HF301" s="152"/>
      <c r="HG301" s="152"/>
      <c r="HH301" s="152"/>
      <c r="HI301" s="152"/>
      <c r="HJ301" s="152"/>
      <c r="HK301" s="152"/>
      <c r="HL301" s="152"/>
      <c r="HM301" s="152"/>
      <c r="HN301" s="152"/>
      <c r="HO301" s="152"/>
      <c r="HP301" s="152"/>
      <c r="HQ301" s="152"/>
      <c r="HR301" s="152"/>
      <c r="HS301" s="152"/>
      <c r="HT301" s="152"/>
      <c r="HU301" s="152"/>
      <c r="HV301" s="152"/>
      <c r="HW301" s="152"/>
      <c r="HX301" s="152"/>
      <c r="HY301" s="152"/>
      <c r="HZ301" s="152"/>
      <c r="IA301" s="152"/>
      <c r="IB301" s="152"/>
      <c r="IC301" s="152"/>
      <c r="ID301" s="152"/>
      <c r="IE301" s="152"/>
      <c r="IF301" s="152"/>
      <c r="IG301" s="152"/>
      <c r="IH301" s="152"/>
      <c r="II301" s="152"/>
      <c r="IJ301" s="152"/>
      <c r="IK301" s="152"/>
      <c r="IL301" s="152"/>
      <c r="IM301" s="152"/>
      <c r="IN301" s="152"/>
      <c r="IO301" s="152"/>
      <c r="IP301" s="152"/>
      <c r="IQ301" s="152"/>
      <c r="IR301" s="152"/>
      <c r="IS301" s="152"/>
      <c r="IT301" s="152"/>
      <c r="IU301" s="152"/>
      <c r="IV301" s="152"/>
      <c r="IW301" s="152"/>
    </row>
    <row r="302" s="218" customFormat="true" ht="15.75" hidden="false" customHeight="false" outlineLevel="0" collapsed="false">
      <c r="A302" s="268"/>
      <c r="B302" s="268"/>
      <c r="C302" s="269"/>
      <c r="D302" s="256" t="s">
        <v>28</v>
      </c>
      <c r="E302" s="277"/>
      <c r="F302" s="306"/>
      <c r="G302" s="257" t="s">
        <v>29</v>
      </c>
      <c r="H302" s="257"/>
      <c r="I302" s="258"/>
      <c r="J302" s="155"/>
      <c r="K302" s="156"/>
      <c r="L302" s="157"/>
      <c r="M302" s="158"/>
      <c r="N302" s="202"/>
      <c r="O302" s="152"/>
      <c r="P302" s="152"/>
      <c r="Q302" s="152"/>
      <c r="R302" s="152"/>
      <c r="S302" s="152"/>
      <c r="T302" s="152"/>
      <c r="U302" s="152"/>
      <c r="V302" s="152"/>
      <c r="W302" s="152"/>
      <c r="X302" s="152"/>
      <c r="Y302" s="152"/>
      <c r="Z302" s="152"/>
      <c r="AA302" s="152"/>
      <c r="AB302" s="152"/>
      <c r="AC302" s="152"/>
      <c r="AD302" s="152"/>
      <c r="AE302" s="152"/>
      <c r="AF302" s="152"/>
      <c r="AG302" s="152"/>
      <c r="AH302" s="152"/>
      <c r="AI302" s="152"/>
      <c r="AJ302" s="152"/>
      <c r="AK302" s="152"/>
      <c r="AL302" s="152"/>
      <c r="AM302" s="152"/>
      <c r="AN302" s="152"/>
      <c r="AO302" s="152"/>
      <c r="AP302" s="152"/>
      <c r="AQ302" s="152"/>
      <c r="AR302" s="152"/>
      <c r="AS302" s="152"/>
      <c r="AT302" s="152"/>
      <c r="AU302" s="152"/>
      <c r="AV302" s="152"/>
      <c r="AW302" s="152"/>
      <c r="AX302" s="152"/>
      <c r="AY302" s="152"/>
      <c r="AZ302" s="152"/>
      <c r="BA302" s="152"/>
      <c r="BB302" s="152"/>
      <c r="BC302" s="152"/>
      <c r="BD302" s="152"/>
      <c r="BE302" s="152"/>
      <c r="BF302" s="152"/>
      <c r="BG302" s="152"/>
      <c r="BH302" s="152"/>
      <c r="BI302" s="152"/>
      <c r="BJ302" s="152"/>
      <c r="BK302" s="152"/>
      <c r="BL302" s="152"/>
      <c r="BM302" s="152"/>
      <c r="BN302" s="152"/>
      <c r="BO302" s="152"/>
      <c r="BP302" s="152"/>
      <c r="BQ302" s="152"/>
      <c r="BR302" s="152"/>
      <c r="BS302" s="152"/>
      <c r="BT302" s="152"/>
      <c r="BU302" s="152"/>
      <c r="BV302" s="152"/>
      <c r="BW302" s="152"/>
      <c r="BX302" s="152"/>
      <c r="BY302" s="152"/>
      <c r="BZ302" s="152"/>
      <c r="CA302" s="152"/>
      <c r="CB302" s="152"/>
      <c r="CC302" s="152"/>
      <c r="CD302" s="152"/>
      <c r="CE302" s="152"/>
      <c r="CF302" s="152"/>
      <c r="CG302" s="152"/>
      <c r="CH302" s="152"/>
      <c r="CI302" s="152"/>
      <c r="CJ302" s="152"/>
      <c r="CK302" s="152"/>
      <c r="CL302" s="152"/>
      <c r="CM302" s="152"/>
      <c r="CN302" s="152"/>
      <c r="CO302" s="152"/>
      <c r="CP302" s="152"/>
      <c r="CQ302" s="152"/>
      <c r="CR302" s="152"/>
      <c r="CS302" s="152"/>
      <c r="CT302" s="152"/>
      <c r="CU302" s="152"/>
      <c r="CV302" s="152"/>
      <c r="CW302" s="152"/>
      <c r="CX302" s="152"/>
      <c r="CY302" s="152"/>
      <c r="CZ302" s="152"/>
      <c r="DA302" s="152"/>
      <c r="DB302" s="152"/>
      <c r="DC302" s="152"/>
      <c r="DD302" s="152"/>
      <c r="DE302" s="152"/>
      <c r="DF302" s="152"/>
      <c r="DG302" s="152"/>
      <c r="DH302" s="152"/>
      <c r="DI302" s="152"/>
      <c r="DJ302" s="152"/>
      <c r="DK302" s="152"/>
      <c r="DL302" s="152"/>
      <c r="DM302" s="152"/>
      <c r="DN302" s="152"/>
      <c r="DO302" s="152"/>
      <c r="DP302" s="152"/>
      <c r="DQ302" s="152"/>
      <c r="DR302" s="152"/>
      <c r="DS302" s="152"/>
      <c r="DT302" s="152"/>
      <c r="DU302" s="152"/>
      <c r="DV302" s="152"/>
      <c r="DW302" s="152"/>
      <c r="DX302" s="152"/>
      <c r="DY302" s="152"/>
      <c r="DZ302" s="152"/>
      <c r="EA302" s="152"/>
      <c r="EB302" s="152"/>
      <c r="EC302" s="152"/>
      <c r="ED302" s="152"/>
      <c r="EE302" s="152"/>
      <c r="EF302" s="152"/>
      <c r="EG302" s="152"/>
      <c r="EH302" s="152"/>
      <c r="EI302" s="152"/>
      <c r="EJ302" s="152"/>
      <c r="EK302" s="152"/>
      <c r="EL302" s="152"/>
      <c r="EM302" s="152"/>
      <c r="EN302" s="152"/>
      <c r="EO302" s="152"/>
      <c r="EP302" s="152"/>
      <c r="EQ302" s="152"/>
      <c r="ER302" s="152"/>
      <c r="ES302" s="152"/>
      <c r="ET302" s="152"/>
      <c r="EU302" s="152"/>
      <c r="EV302" s="152"/>
      <c r="EW302" s="152"/>
      <c r="EX302" s="152"/>
      <c r="EY302" s="152"/>
      <c r="EZ302" s="152"/>
      <c r="FA302" s="152"/>
      <c r="FB302" s="152"/>
      <c r="FC302" s="152"/>
      <c r="FD302" s="152"/>
      <c r="FE302" s="152"/>
      <c r="FF302" s="152"/>
      <c r="FG302" s="152"/>
      <c r="FH302" s="152"/>
      <c r="FI302" s="152"/>
      <c r="FJ302" s="152"/>
      <c r="FK302" s="152"/>
      <c r="FL302" s="152"/>
      <c r="FM302" s="152"/>
      <c r="FN302" s="152"/>
      <c r="FO302" s="152"/>
      <c r="FP302" s="152"/>
      <c r="FQ302" s="152"/>
      <c r="FR302" s="152"/>
      <c r="FS302" s="152"/>
      <c r="FT302" s="152"/>
      <c r="FU302" s="152"/>
      <c r="FV302" s="152"/>
      <c r="FW302" s="152"/>
      <c r="FX302" s="152"/>
      <c r="FY302" s="152"/>
      <c r="FZ302" s="152"/>
      <c r="GA302" s="152"/>
      <c r="GB302" s="152"/>
      <c r="GC302" s="152"/>
      <c r="GD302" s="152"/>
      <c r="GE302" s="152"/>
      <c r="GF302" s="152"/>
      <c r="GG302" s="152"/>
      <c r="GH302" s="152"/>
      <c r="GI302" s="152"/>
      <c r="GJ302" s="152"/>
      <c r="GK302" s="152"/>
      <c r="GL302" s="152"/>
      <c r="GM302" s="152"/>
      <c r="GN302" s="152"/>
      <c r="GO302" s="152"/>
      <c r="GP302" s="152"/>
      <c r="GQ302" s="152"/>
      <c r="GR302" s="152"/>
      <c r="GS302" s="152"/>
      <c r="GT302" s="152"/>
      <c r="GU302" s="152"/>
      <c r="GV302" s="152"/>
      <c r="GW302" s="152"/>
      <c r="GX302" s="152"/>
      <c r="GY302" s="152"/>
      <c r="GZ302" s="152"/>
      <c r="HA302" s="152"/>
      <c r="HB302" s="152"/>
      <c r="HC302" s="152"/>
      <c r="HD302" s="152"/>
      <c r="HE302" s="152"/>
      <c r="HF302" s="152"/>
      <c r="HG302" s="152"/>
      <c r="HH302" s="152"/>
      <c r="HI302" s="152"/>
      <c r="HJ302" s="152"/>
      <c r="HK302" s="152"/>
      <c r="HL302" s="152"/>
      <c r="HM302" s="152"/>
      <c r="HN302" s="152"/>
      <c r="HO302" s="152"/>
      <c r="HP302" s="152"/>
      <c r="HQ302" s="152"/>
      <c r="HR302" s="152"/>
      <c r="HS302" s="152"/>
      <c r="HT302" s="152"/>
      <c r="HU302" s="152"/>
      <c r="HV302" s="152"/>
      <c r="HW302" s="152"/>
      <c r="HX302" s="152"/>
      <c r="HY302" s="152"/>
      <c r="HZ302" s="152"/>
      <c r="IA302" s="152"/>
      <c r="IB302" s="152"/>
      <c r="IC302" s="152"/>
      <c r="ID302" s="152"/>
      <c r="IE302" s="152"/>
      <c r="IF302" s="152"/>
      <c r="IG302" s="152"/>
      <c r="IH302" s="152"/>
      <c r="II302" s="152"/>
      <c r="IJ302" s="152"/>
      <c r="IK302" s="152"/>
      <c r="IL302" s="152"/>
      <c r="IM302" s="152"/>
      <c r="IN302" s="152"/>
      <c r="IO302" s="152"/>
      <c r="IP302" s="152"/>
      <c r="IQ302" s="152"/>
      <c r="IR302" s="152"/>
      <c r="IS302" s="152"/>
      <c r="IT302" s="152"/>
      <c r="IU302" s="152"/>
      <c r="IV302" s="152"/>
      <c r="IW302" s="152"/>
    </row>
    <row r="303" s="218" customFormat="true" ht="15.75" hidden="false" customHeight="true" outlineLevel="0" collapsed="false">
      <c r="A303" s="268"/>
      <c r="B303" s="268"/>
      <c r="C303" s="269"/>
      <c r="D303" s="256" t="s">
        <v>30</v>
      </c>
      <c r="E303" s="277"/>
      <c r="F303" s="259"/>
      <c r="G303" s="257" t="s">
        <v>30</v>
      </c>
      <c r="H303" s="257"/>
      <c r="I303" s="258"/>
      <c r="J303" s="155"/>
      <c r="K303" s="156" t="n">
        <v>2.4</v>
      </c>
      <c r="L303" s="157" t="n">
        <v>0</v>
      </c>
      <c r="M303" s="158"/>
      <c r="N303" s="202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  <c r="AZ303" s="11"/>
      <c r="BA303" s="11"/>
      <c r="BB303" s="11"/>
      <c r="BC303" s="11"/>
      <c r="BD303" s="11"/>
      <c r="BE303" s="11"/>
      <c r="BF303" s="11"/>
      <c r="BG303" s="11"/>
      <c r="BH303" s="11"/>
      <c r="BI303" s="11"/>
      <c r="BJ303" s="11"/>
      <c r="BK303" s="11"/>
      <c r="BL303" s="11"/>
      <c r="BM303" s="11"/>
      <c r="BN303" s="11"/>
      <c r="BO303" s="11"/>
      <c r="BP303" s="11"/>
      <c r="BQ303" s="11"/>
      <c r="BR303" s="11"/>
      <c r="BS303" s="11"/>
      <c r="BT303" s="11"/>
      <c r="BU303" s="11"/>
      <c r="BV303" s="11"/>
      <c r="BW303" s="11"/>
      <c r="BX303" s="11"/>
      <c r="BY303" s="11"/>
      <c r="BZ303" s="11"/>
      <c r="CA303" s="11"/>
      <c r="CB303" s="11"/>
      <c r="CC303" s="11"/>
      <c r="CD303" s="11"/>
      <c r="CE303" s="11"/>
      <c r="CF303" s="11"/>
      <c r="CG303" s="11"/>
      <c r="CH303" s="11"/>
      <c r="CI303" s="11"/>
      <c r="CJ303" s="11"/>
      <c r="CK303" s="11"/>
      <c r="CL303" s="11"/>
      <c r="CM303" s="11"/>
      <c r="CN303" s="11"/>
      <c r="CO303" s="11"/>
      <c r="CP303" s="11"/>
      <c r="CQ303" s="11"/>
      <c r="CR303" s="11"/>
      <c r="CS303" s="11"/>
      <c r="CT303" s="11"/>
      <c r="CU303" s="11"/>
      <c r="CV303" s="11"/>
      <c r="CW303" s="11"/>
      <c r="CX303" s="11"/>
      <c r="CY303" s="11"/>
      <c r="CZ303" s="11"/>
      <c r="DA303" s="11"/>
      <c r="DB303" s="11"/>
      <c r="DC303" s="11"/>
      <c r="DD303" s="11"/>
      <c r="DE303" s="11"/>
      <c r="DF303" s="11"/>
      <c r="DG303" s="11"/>
      <c r="DH303" s="11"/>
      <c r="DI303" s="11"/>
      <c r="DJ303" s="11"/>
      <c r="DK303" s="11"/>
      <c r="DL303" s="11"/>
      <c r="DM303" s="11"/>
      <c r="DN303" s="11"/>
      <c r="DO303" s="11"/>
      <c r="DP303" s="11"/>
      <c r="DQ303" s="11"/>
      <c r="DR303" s="11"/>
      <c r="DS303" s="11"/>
      <c r="DT303" s="11"/>
      <c r="DU303" s="11"/>
      <c r="DV303" s="11"/>
      <c r="DW303" s="11"/>
      <c r="DX303" s="11"/>
      <c r="DY303" s="11"/>
      <c r="DZ303" s="11"/>
      <c r="EA303" s="11"/>
      <c r="EB303" s="11"/>
      <c r="EC303" s="11"/>
      <c r="ED303" s="11"/>
      <c r="EE303" s="11"/>
      <c r="EF303" s="11"/>
      <c r="EG303" s="11"/>
      <c r="EH303" s="11"/>
      <c r="EI303" s="11"/>
      <c r="EJ303" s="11"/>
      <c r="EK303" s="11"/>
      <c r="EL303" s="11"/>
      <c r="EM303" s="11"/>
      <c r="EN303" s="11"/>
      <c r="EO303" s="11"/>
      <c r="EP303" s="11"/>
      <c r="EQ303" s="11"/>
      <c r="ER303" s="11"/>
      <c r="ES303" s="11"/>
      <c r="ET303" s="11"/>
      <c r="EU303" s="11"/>
      <c r="EV303" s="11"/>
      <c r="EW303" s="11"/>
      <c r="EX303" s="11"/>
      <c r="EY303" s="11"/>
      <c r="EZ303" s="11"/>
      <c r="FA303" s="11"/>
      <c r="FB303" s="11"/>
      <c r="FC303" s="11"/>
      <c r="FD303" s="11"/>
      <c r="FE303" s="11"/>
      <c r="FF303" s="11"/>
      <c r="FG303" s="11"/>
      <c r="FH303" s="11"/>
      <c r="FI303" s="11"/>
      <c r="FJ303" s="11"/>
      <c r="FK303" s="11"/>
      <c r="FL303" s="11"/>
      <c r="FM303" s="11"/>
      <c r="FN303" s="11"/>
      <c r="FO303" s="11"/>
      <c r="FP303" s="11"/>
      <c r="FQ303" s="11"/>
      <c r="FR303" s="11"/>
      <c r="FS303" s="11"/>
      <c r="FT303" s="11"/>
      <c r="FU303" s="11"/>
      <c r="FV303" s="11"/>
      <c r="FW303" s="11"/>
      <c r="FX303" s="11"/>
      <c r="FY303" s="11"/>
      <c r="FZ303" s="11"/>
      <c r="GA303" s="11"/>
      <c r="GB303" s="11"/>
      <c r="GC303" s="11"/>
      <c r="GD303" s="11"/>
      <c r="GE303" s="11"/>
      <c r="GF303" s="11"/>
      <c r="GG303" s="11"/>
      <c r="GH303" s="11"/>
      <c r="GI303" s="11"/>
      <c r="GJ303" s="11"/>
      <c r="GK303" s="11"/>
      <c r="GL303" s="11"/>
      <c r="GM303" s="11"/>
      <c r="GN303" s="11"/>
      <c r="GO303" s="11"/>
      <c r="GP303" s="11"/>
      <c r="GQ303" s="11"/>
      <c r="GR303" s="11"/>
      <c r="GS303" s="11"/>
      <c r="GT303" s="11"/>
      <c r="GU303" s="11"/>
      <c r="GV303" s="11"/>
      <c r="GW303" s="11"/>
      <c r="GX303" s="11"/>
      <c r="GY303" s="11"/>
      <c r="GZ303" s="11"/>
      <c r="HA303" s="11"/>
      <c r="HB303" s="11"/>
      <c r="HC303" s="11"/>
      <c r="HD303" s="11"/>
      <c r="HE303" s="11"/>
      <c r="HF303" s="11"/>
      <c r="HG303" s="11"/>
      <c r="HH303" s="11"/>
      <c r="HI303" s="11"/>
      <c r="HJ303" s="11"/>
      <c r="HK303" s="11"/>
      <c r="HL303" s="11"/>
      <c r="HM303" s="11"/>
      <c r="HN303" s="11"/>
      <c r="HO303" s="11"/>
      <c r="HP303" s="11"/>
      <c r="HQ303" s="11"/>
      <c r="HR303" s="11"/>
      <c r="HS303" s="11"/>
      <c r="HT303" s="11"/>
      <c r="HU303" s="11"/>
      <c r="HV303" s="11"/>
      <c r="HW303" s="11"/>
      <c r="HX303" s="11"/>
      <c r="HY303" s="11"/>
      <c r="HZ303" s="11"/>
      <c r="IA303" s="11"/>
      <c r="IB303" s="11"/>
      <c r="IC303" s="11"/>
      <c r="ID303" s="11"/>
      <c r="IE303" s="11"/>
      <c r="IF303" s="11"/>
      <c r="IG303" s="11"/>
      <c r="IH303" s="11"/>
      <c r="II303" s="11"/>
      <c r="IJ303" s="11"/>
      <c r="IK303" s="11"/>
      <c r="IL303" s="11"/>
      <c r="IM303" s="11"/>
      <c r="IN303" s="11"/>
      <c r="IO303" s="11"/>
      <c r="IP303" s="11"/>
      <c r="IQ303" s="11"/>
      <c r="IR303" s="11"/>
      <c r="IS303" s="11"/>
      <c r="IT303" s="11"/>
      <c r="IU303" s="11"/>
      <c r="IV303" s="11"/>
      <c r="IW303" s="11"/>
    </row>
    <row r="304" s="218" customFormat="true" ht="15.75" hidden="false" customHeight="false" outlineLevel="0" collapsed="false">
      <c r="A304" s="268"/>
      <c r="B304" s="268"/>
      <c r="C304" s="269"/>
      <c r="D304" s="256"/>
      <c r="E304" s="277"/>
      <c r="F304" s="259"/>
      <c r="G304" s="257" t="s">
        <v>31</v>
      </c>
      <c r="H304" s="257"/>
      <c r="I304" s="258"/>
      <c r="J304" s="155"/>
      <c r="K304" s="156"/>
      <c r="L304" s="157"/>
      <c r="M304" s="158"/>
      <c r="N304" s="202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  <c r="BC304" s="11"/>
      <c r="BD304" s="11"/>
      <c r="BE304" s="11"/>
      <c r="BF304" s="11"/>
      <c r="BG304" s="11"/>
      <c r="BH304" s="11"/>
      <c r="BI304" s="11"/>
      <c r="BJ304" s="11"/>
      <c r="BK304" s="11"/>
      <c r="BL304" s="11"/>
      <c r="BM304" s="11"/>
      <c r="BN304" s="11"/>
      <c r="BO304" s="11"/>
      <c r="BP304" s="11"/>
      <c r="BQ304" s="11"/>
      <c r="BR304" s="11"/>
      <c r="BS304" s="11"/>
      <c r="BT304" s="11"/>
      <c r="BU304" s="11"/>
      <c r="BV304" s="11"/>
      <c r="BW304" s="11"/>
      <c r="BX304" s="11"/>
      <c r="BY304" s="11"/>
      <c r="BZ304" s="11"/>
      <c r="CA304" s="11"/>
      <c r="CB304" s="11"/>
      <c r="CC304" s="11"/>
      <c r="CD304" s="11"/>
      <c r="CE304" s="11"/>
      <c r="CF304" s="11"/>
      <c r="CG304" s="11"/>
      <c r="CH304" s="11"/>
      <c r="CI304" s="11"/>
      <c r="CJ304" s="11"/>
      <c r="CK304" s="11"/>
      <c r="CL304" s="11"/>
      <c r="CM304" s="11"/>
      <c r="CN304" s="11"/>
      <c r="CO304" s="11"/>
      <c r="CP304" s="11"/>
      <c r="CQ304" s="11"/>
      <c r="CR304" s="11"/>
      <c r="CS304" s="11"/>
      <c r="CT304" s="11"/>
      <c r="CU304" s="11"/>
      <c r="CV304" s="11"/>
      <c r="CW304" s="11"/>
      <c r="CX304" s="11"/>
      <c r="CY304" s="11"/>
      <c r="CZ304" s="11"/>
      <c r="DA304" s="11"/>
      <c r="DB304" s="11"/>
      <c r="DC304" s="11"/>
      <c r="DD304" s="11"/>
      <c r="DE304" s="11"/>
      <c r="DF304" s="11"/>
      <c r="DG304" s="11"/>
      <c r="DH304" s="11"/>
      <c r="DI304" s="11"/>
      <c r="DJ304" s="11"/>
      <c r="DK304" s="11"/>
      <c r="DL304" s="11"/>
      <c r="DM304" s="11"/>
      <c r="DN304" s="11"/>
      <c r="DO304" s="11"/>
      <c r="DP304" s="11"/>
      <c r="DQ304" s="11"/>
      <c r="DR304" s="11"/>
      <c r="DS304" s="11"/>
      <c r="DT304" s="11"/>
      <c r="DU304" s="11"/>
      <c r="DV304" s="11"/>
      <c r="DW304" s="11"/>
      <c r="DX304" s="11"/>
      <c r="DY304" s="11"/>
      <c r="DZ304" s="11"/>
      <c r="EA304" s="11"/>
      <c r="EB304" s="11"/>
      <c r="EC304" s="11"/>
      <c r="ED304" s="11"/>
      <c r="EE304" s="11"/>
      <c r="EF304" s="11"/>
      <c r="EG304" s="11"/>
      <c r="EH304" s="11"/>
      <c r="EI304" s="11"/>
      <c r="EJ304" s="11"/>
      <c r="EK304" s="11"/>
      <c r="EL304" s="11"/>
      <c r="EM304" s="11"/>
      <c r="EN304" s="11"/>
      <c r="EO304" s="11"/>
      <c r="EP304" s="11"/>
      <c r="EQ304" s="11"/>
      <c r="ER304" s="11"/>
      <c r="ES304" s="11"/>
      <c r="ET304" s="11"/>
      <c r="EU304" s="11"/>
      <c r="EV304" s="11"/>
      <c r="EW304" s="11"/>
      <c r="EX304" s="11"/>
      <c r="EY304" s="11"/>
      <c r="EZ304" s="11"/>
      <c r="FA304" s="11"/>
      <c r="FB304" s="11"/>
      <c r="FC304" s="11"/>
      <c r="FD304" s="11"/>
      <c r="FE304" s="11"/>
      <c r="FF304" s="11"/>
      <c r="FG304" s="11"/>
      <c r="FH304" s="11"/>
      <c r="FI304" s="11"/>
      <c r="FJ304" s="11"/>
      <c r="FK304" s="11"/>
      <c r="FL304" s="11"/>
      <c r="FM304" s="11"/>
      <c r="FN304" s="11"/>
      <c r="FO304" s="11"/>
      <c r="FP304" s="11"/>
      <c r="FQ304" s="11"/>
      <c r="FR304" s="11"/>
      <c r="FS304" s="11"/>
      <c r="FT304" s="11"/>
      <c r="FU304" s="11"/>
      <c r="FV304" s="11"/>
      <c r="FW304" s="11"/>
      <c r="FX304" s="11"/>
      <c r="FY304" s="11"/>
      <c r="FZ304" s="11"/>
      <c r="GA304" s="11"/>
      <c r="GB304" s="11"/>
      <c r="GC304" s="11"/>
      <c r="GD304" s="11"/>
      <c r="GE304" s="11"/>
      <c r="GF304" s="11"/>
      <c r="GG304" s="11"/>
      <c r="GH304" s="11"/>
      <c r="GI304" s="11"/>
      <c r="GJ304" s="11"/>
      <c r="GK304" s="11"/>
      <c r="GL304" s="11"/>
      <c r="GM304" s="11"/>
      <c r="GN304" s="11"/>
      <c r="GO304" s="11"/>
      <c r="GP304" s="11"/>
      <c r="GQ304" s="11"/>
      <c r="GR304" s="11"/>
      <c r="GS304" s="11"/>
      <c r="GT304" s="11"/>
      <c r="GU304" s="11"/>
      <c r="GV304" s="11"/>
      <c r="GW304" s="11"/>
      <c r="GX304" s="11"/>
      <c r="GY304" s="11"/>
      <c r="GZ304" s="11"/>
      <c r="HA304" s="11"/>
      <c r="HB304" s="11"/>
      <c r="HC304" s="11"/>
      <c r="HD304" s="11"/>
      <c r="HE304" s="11"/>
      <c r="HF304" s="11"/>
      <c r="HG304" s="11"/>
      <c r="HH304" s="11"/>
      <c r="HI304" s="11"/>
      <c r="HJ304" s="11"/>
      <c r="HK304" s="11"/>
      <c r="HL304" s="11"/>
      <c r="HM304" s="11"/>
      <c r="HN304" s="11"/>
      <c r="HO304" s="11"/>
      <c r="HP304" s="11"/>
      <c r="HQ304" s="11"/>
      <c r="HR304" s="11"/>
      <c r="HS304" s="11"/>
      <c r="HT304" s="11"/>
      <c r="HU304" s="11"/>
      <c r="HV304" s="11"/>
      <c r="HW304" s="11"/>
      <c r="HX304" s="11"/>
      <c r="HY304" s="11"/>
      <c r="HZ304" s="11"/>
      <c r="IA304" s="11"/>
      <c r="IB304" s="11"/>
      <c r="IC304" s="11"/>
      <c r="ID304" s="11"/>
      <c r="IE304" s="11"/>
      <c r="IF304" s="11"/>
      <c r="IG304" s="11"/>
      <c r="IH304" s="11"/>
      <c r="II304" s="11"/>
      <c r="IJ304" s="11"/>
      <c r="IK304" s="11"/>
      <c r="IL304" s="11"/>
      <c r="IM304" s="11"/>
      <c r="IN304" s="11"/>
      <c r="IO304" s="11"/>
      <c r="IP304" s="11"/>
      <c r="IQ304" s="11"/>
      <c r="IR304" s="11"/>
      <c r="IS304" s="11"/>
      <c r="IT304" s="11"/>
      <c r="IU304" s="11"/>
      <c r="IV304" s="11"/>
      <c r="IW304" s="11"/>
    </row>
    <row r="305" s="218" customFormat="true" ht="15" hidden="true" customHeight="true" outlineLevel="0" collapsed="false">
      <c r="A305" s="326" t="s">
        <v>205</v>
      </c>
      <c r="B305" s="326"/>
      <c r="C305" s="203" t="s">
        <v>206</v>
      </c>
      <c r="D305" s="204" t="s">
        <v>207</v>
      </c>
      <c r="E305" s="327"/>
      <c r="F305" s="205" t="n">
        <v>44562</v>
      </c>
      <c r="G305" s="205" t="n">
        <v>44926</v>
      </c>
      <c r="H305" s="328" t="s">
        <v>26</v>
      </c>
      <c r="I305" s="329" t="n">
        <f aca="false">SUM(I306:I309)</f>
        <v>0</v>
      </c>
      <c r="J305" s="37"/>
      <c r="K305" s="47"/>
      <c r="L305" s="48" t="n">
        <f aca="false">L308</f>
        <v>0</v>
      </c>
      <c r="M305" s="49"/>
      <c r="N305" s="10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/>
      <c r="AZ305" s="11"/>
      <c r="BA305" s="11"/>
      <c r="BB305" s="11"/>
      <c r="BC305" s="11"/>
      <c r="BD305" s="11"/>
      <c r="BE305" s="11"/>
      <c r="BF305" s="11"/>
      <c r="BG305" s="11"/>
      <c r="BH305" s="11"/>
      <c r="BI305" s="11"/>
      <c r="BJ305" s="11"/>
      <c r="BK305" s="11"/>
      <c r="BL305" s="11"/>
      <c r="BM305" s="11"/>
      <c r="BN305" s="11"/>
      <c r="BO305" s="11"/>
      <c r="BP305" s="11"/>
      <c r="BQ305" s="11"/>
      <c r="BR305" s="11"/>
      <c r="BS305" s="11"/>
      <c r="BT305" s="11"/>
      <c r="BU305" s="11"/>
      <c r="BV305" s="11"/>
      <c r="BW305" s="11"/>
      <c r="BX305" s="11"/>
      <c r="BY305" s="11"/>
      <c r="BZ305" s="11"/>
      <c r="CA305" s="11"/>
      <c r="CB305" s="11"/>
      <c r="CC305" s="11"/>
      <c r="CD305" s="11"/>
      <c r="CE305" s="11"/>
      <c r="CF305" s="11"/>
      <c r="CG305" s="11"/>
      <c r="CH305" s="11"/>
      <c r="CI305" s="11"/>
      <c r="CJ305" s="11"/>
      <c r="CK305" s="11"/>
      <c r="CL305" s="11"/>
      <c r="CM305" s="11"/>
      <c r="CN305" s="11"/>
      <c r="CO305" s="11"/>
      <c r="CP305" s="11"/>
      <c r="CQ305" s="11"/>
      <c r="CR305" s="11"/>
      <c r="CS305" s="11"/>
      <c r="CT305" s="11"/>
      <c r="CU305" s="11"/>
      <c r="CV305" s="11"/>
      <c r="CW305" s="11"/>
      <c r="CX305" s="11"/>
      <c r="CY305" s="11"/>
      <c r="CZ305" s="11"/>
      <c r="DA305" s="11"/>
      <c r="DB305" s="11"/>
      <c r="DC305" s="11"/>
      <c r="DD305" s="11"/>
      <c r="DE305" s="11"/>
      <c r="DF305" s="11"/>
      <c r="DG305" s="11"/>
      <c r="DH305" s="11"/>
      <c r="DI305" s="11"/>
      <c r="DJ305" s="11"/>
      <c r="DK305" s="11"/>
      <c r="DL305" s="11"/>
      <c r="DM305" s="11"/>
      <c r="DN305" s="11"/>
      <c r="DO305" s="11"/>
      <c r="DP305" s="11"/>
      <c r="DQ305" s="11"/>
      <c r="DR305" s="11"/>
      <c r="DS305" s="11"/>
      <c r="DT305" s="11"/>
      <c r="DU305" s="11"/>
      <c r="DV305" s="11"/>
      <c r="DW305" s="11"/>
      <c r="DX305" s="11"/>
      <c r="DY305" s="11"/>
      <c r="DZ305" s="11"/>
      <c r="EA305" s="11"/>
      <c r="EB305" s="11"/>
      <c r="EC305" s="11"/>
      <c r="ED305" s="11"/>
      <c r="EE305" s="11"/>
      <c r="EF305" s="11"/>
      <c r="EG305" s="11"/>
      <c r="EH305" s="11"/>
      <c r="EI305" s="11"/>
      <c r="EJ305" s="11"/>
      <c r="EK305" s="11"/>
      <c r="EL305" s="11"/>
      <c r="EM305" s="11"/>
      <c r="EN305" s="11"/>
      <c r="EO305" s="11"/>
      <c r="EP305" s="11"/>
      <c r="EQ305" s="11"/>
      <c r="ER305" s="11"/>
      <c r="ES305" s="11"/>
      <c r="ET305" s="11"/>
      <c r="EU305" s="11"/>
      <c r="EV305" s="11"/>
      <c r="EW305" s="11"/>
      <c r="EX305" s="11"/>
      <c r="EY305" s="11"/>
      <c r="EZ305" s="11"/>
      <c r="FA305" s="11"/>
      <c r="FB305" s="11"/>
      <c r="FC305" s="11"/>
      <c r="FD305" s="11"/>
      <c r="FE305" s="11"/>
      <c r="FF305" s="11"/>
      <c r="FG305" s="11"/>
      <c r="FH305" s="11"/>
      <c r="FI305" s="11"/>
      <c r="FJ305" s="11"/>
      <c r="FK305" s="11"/>
      <c r="FL305" s="11"/>
      <c r="FM305" s="11"/>
      <c r="FN305" s="11"/>
      <c r="FO305" s="11"/>
      <c r="FP305" s="11"/>
      <c r="FQ305" s="11"/>
      <c r="FR305" s="11"/>
      <c r="FS305" s="11"/>
      <c r="FT305" s="11"/>
      <c r="FU305" s="11"/>
      <c r="FV305" s="11"/>
      <c r="FW305" s="11"/>
      <c r="FX305" s="11"/>
      <c r="FY305" s="11"/>
      <c r="FZ305" s="11"/>
      <c r="GA305" s="11"/>
      <c r="GB305" s="11"/>
      <c r="GC305" s="11"/>
      <c r="GD305" s="11"/>
      <c r="GE305" s="11"/>
      <c r="GF305" s="11"/>
      <c r="GG305" s="11"/>
      <c r="GH305" s="11"/>
      <c r="GI305" s="11"/>
      <c r="GJ305" s="11"/>
      <c r="GK305" s="11"/>
      <c r="GL305" s="11"/>
      <c r="GM305" s="11"/>
      <c r="GN305" s="11"/>
      <c r="GO305" s="11"/>
      <c r="GP305" s="11"/>
      <c r="GQ305" s="11"/>
      <c r="GR305" s="11"/>
      <c r="GS305" s="11"/>
      <c r="GT305" s="11"/>
      <c r="GU305" s="11"/>
      <c r="GV305" s="11"/>
      <c r="GW305" s="11"/>
      <c r="GX305" s="11"/>
      <c r="GY305" s="11"/>
      <c r="GZ305" s="11"/>
      <c r="HA305" s="11"/>
      <c r="HB305" s="11"/>
      <c r="HC305" s="11"/>
      <c r="HD305" s="11"/>
      <c r="HE305" s="11"/>
      <c r="HF305" s="11"/>
      <c r="HG305" s="11"/>
      <c r="HH305" s="11"/>
      <c r="HI305" s="11"/>
      <c r="HJ305" s="11"/>
      <c r="HK305" s="11"/>
      <c r="HL305" s="11"/>
      <c r="HM305" s="11"/>
      <c r="HN305" s="11"/>
      <c r="HO305" s="11"/>
      <c r="HP305" s="11"/>
      <c r="HQ305" s="11"/>
      <c r="HR305" s="11"/>
      <c r="HS305" s="11"/>
      <c r="HT305" s="11"/>
      <c r="HU305" s="11"/>
      <c r="HV305" s="11"/>
      <c r="HW305" s="11"/>
      <c r="HX305" s="11"/>
      <c r="HY305" s="11"/>
      <c r="HZ305" s="11"/>
      <c r="IA305" s="11"/>
      <c r="IB305" s="11"/>
      <c r="IC305" s="11"/>
      <c r="ID305" s="11"/>
      <c r="IE305" s="11"/>
      <c r="IF305" s="11"/>
      <c r="IG305" s="11"/>
      <c r="IH305" s="11"/>
      <c r="II305" s="11"/>
      <c r="IJ305" s="11"/>
      <c r="IK305" s="11"/>
      <c r="IL305" s="11"/>
      <c r="IM305" s="11"/>
      <c r="IN305" s="11"/>
      <c r="IO305" s="11"/>
      <c r="IP305" s="11"/>
      <c r="IQ305" s="11"/>
      <c r="IR305" s="11"/>
      <c r="IS305" s="11"/>
      <c r="IT305" s="11"/>
      <c r="IU305" s="11"/>
      <c r="IV305" s="11"/>
      <c r="IW305" s="11"/>
    </row>
    <row r="306" s="218" customFormat="true" ht="15.75" hidden="true" customHeight="false" outlineLevel="0" collapsed="false">
      <c r="A306" s="326"/>
      <c r="B306" s="326"/>
      <c r="C306" s="203"/>
      <c r="D306" s="204"/>
      <c r="E306" s="327"/>
      <c r="F306" s="205"/>
      <c r="G306" s="205"/>
      <c r="H306" s="328" t="s">
        <v>27</v>
      </c>
      <c r="I306" s="329" t="n">
        <v>0</v>
      </c>
      <c r="J306" s="37"/>
      <c r="K306" s="47"/>
      <c r="L306" s="48"/>
      <c r="M306" s="49"/>
      <c r="N306" s="10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  <c r="AZ306" s="11"/>
      <c r="BA306" s="11"/>
      <c r="BB306" s="11"/>
      <c r="BC306" s="11"/>
      <c r="BD306" s="11"/>
      <c r="BE306" s="11"/>
      <c r="BF306" s="11"/>
      <c r="BG306" s="11"/>
      <c r="BH306" s="11"/>
      <c r="BI306" s="11"/>
      <c r="BJ306" s="11"/>
      <c r="BK306" s="11"/>
      <c r="BL306" s="11"/>
      <c r="BM306" s="11"/>
      <c r="BN306" s="11"/>
      <c r="BO306" s="11"/>
      <c r="BP306" s="11"/>
      <c r="BQ306" s="11"/>
      <c r="BR306" s="11"/>
      <c r="BS306" s="11"/>
      <c r="BT306" s="11"/>
      <c r="BU306" s="11"/>
      <c r="BV306" s="11"/>
      <c r="BW306" s="11"/>
      <c r="BX306" s="11"/>
      <c r="BY306" s="11"/>
      <c r="BZ306" s="11"/>
      <c r="CA306" s="11"/>
      <c r="CB306" s="11"/>
      <c r="CC306" s="11"/>
      <c r="CD306" s="11"/>
      <c r="CE306" s="11"/>
      <c r="CF306" s="11"/>
      <c r="CG306" s="11"/>
      <c r="CH306" s="11"/>
      <c r="CI306" s="11"/>
      <c r="CJ306" s="11"/>
      <c r="CK306" s="11"/>
      <c r="CL306" s="11"/>
      <c r="CM306" s="11"/>
      <c r="CN306" s="11"/>
      <c r="CO306" s="11"/>
      <c r="CP306" s="11"/>
      <c r="CQ306" s="11"/>
      <c r="CR306" s="11"/>
      <c r="CS306" s="11"/>
      <c r="CT306" s="11"/>
      <c r="CU306" s="11"/>
      <c r="CV306" s="11"/>
      <c r="CW306" s="11"/>
      <c r="CX306" s="11"/>
      <c r="CY306" s="11"/>
      <c r="CZ306" s="11"/>
      <c r="DA306" s="11"/>
      <c r="DB306" s="11"/>
      <c r="DC306" s="11"/>
      <c r="DD306" s="11"/>
      <c r="DE306" s="11"/>
      <c r="DF306" s="11"/>
      <c r="DG306" s="11"/>
      <c r="DH306" s="11"/>
      <c r="DI306" s="11"/>
      <c r="DJ306" s="11"/>
      <c r="DK306" s="11"/>
      <c r="DL306" s="11"/>
      <c r="DM306" s="11"/>
      <c r="DN306" s="11"/>
      <c r="DO306" s="11"/>
      <c r="DP306" s="11"/>
      <c r="DQ306" s="11"/>
      <c r="DR306" s="11"/>
      <c r="DS306" s="11"/>
      <c r="DT306" s="11"/>
      <c r="DU306" s="11"/>
      <c r="DV306" s="11"/>
      <c r="DW306" s="11"/>
      <c r="DX306" s="11"/>
      <c r="DY306" s="11"/>
      <c r="DZ306" s="11"/>
      <c r="EA306" s="11"/>
      <c r="EB306" s="11"/>
      <c r="EC306" s="11"/>
      <c r="ED306" s="11"/>
      <c r="EE306" s="11"/>
      <c r="EF306" s="11"/>
      <c r="EG306" s="11"/>
      <c r="EH306" s="11"/>
      <c r="EI306" s="11"/>
      <c r="EJ306" s="11"/>
      <c r="EK306" s="11"/>
      <c r="EL306" s="11"/>
      <c r="EM306" s="11"/>
      <c r="EN306" s="11"/>
      <c r="EO306" s="11"/>
      <c r="EP306" s="11"/>
      <c r="EQ306" s="11"/>
      <c r="ER306" s="11"/>
      <c r="ES306" s="11"/>
      <c r="ET306" s="11"/>
      <c r="EU306" s="11"/>
      <c r="EV306" s="11"/>
      <c r="EW306" s="11"/>
      <c r="EX306" s="11"/>
      <c r="EY306" s="11"/>
      <c r="EZ306" s="11"/>
      <c r="FA306" s="11"/>
      <c r="FB306" s="11"/>
      <c r="FC306" s="11"/>
      <c r="FD306" s="11"/>
      <c r="FE306" s="11"/>
      <c r="FF306" s="11"/>
      <c r="FG306" s="11"/>
      <c r="FH306" s="11"/>
      <c r="FI306" s="11"/>
      <c r="FJ306" s="11"/>
      <c r="FK306" s="11"/>
      <c r="FL306" s="11"/>
      <c r="FM306" s="11"/>
      <c r="FN306" s="11"/>
      <c r="FO306" s="11"/>
      <c r="FP306" s="11"/>
      <c r="FQ306" s="11"/>
      <c r="FR306" s="11"/>
      <c r="FS306" s="11"/>
      <c r="FT306" s="11"/>
      <c r="FU306" s="11"/>
      <c r="FV306" s="11"/>
      <c r="FW306" s="11"/>
      <c r="FX306" s="11"/>
      <c r="FY306" s="11"/>
      <c r="FZ306" s="11"/>
      <c r="GA306" s="11"/>
      <c r="GB306" s="11"/>
      <c r="GC306" s="11"/>
      <c r="GD306" s="11"/>
      <c r="GE306" s="11"/>
      <c r="GF306" s="11"/>
      <c r="GG306" s="11"/>
      <c r="GH306" s="11"/>
      <c r="GI306" s="11"/>
      <c r="GJ306" s="11"/>
      <c r="GK306" s="11"/>
      <c r="GL306" s="11"/>
      <c r="GM306" s="11"/>
      <c r="GN306" s="11"/>
      <c r="GO306" s="11"/>
      <c r="GP306" s="11"/>
      <c r="GQ306" s="11"/>
      <c r="GR306" s="11"/>
      <c r="GS306" s="11"/>
      <c r="GT306" s="11"/>
      <c r="GU306" s="11"/>
      <c r="GV306" s="11"/>
      <c r="GW306" s="11"/>
      <c r="GX306" s="11"/>
      <c r="GY306" s="11"/>
      <c r="GZ306" s="11"/>
      <c r="HA306" s="11"/>
      <c r="HB306" s="11"/>
      <c r="HC306" s="11"/>
      <c r="HD306" s="11"/>
      <c r="HE306" s="11"/>
      <c r="HF306" s="11"/>
      <c r="HG306" s="11"/>
      <c r="HH306" s="11"/>
      <c r="HI306" s="11"/>
      <c r="HJ306" s="11"/>
      <c r="HK306" s="11"/>
      <c r="HL306" s="11"/>
      <c r="HM306" s="11"/>
      <c r="HN306" s="11"/>
      <c r="HO306" s="11"/>
      <c r="HP306" s="11"/>
      <c r="HQ306" s="11"/>
      <c r="HR306" s="11"/>
      <c r="HS306" s="11"/>
      <c r="HT306" s="11"/>
      <c r="HU306" s="11"/>
      <c r="HV306" s="11"/>
      <c r="HW306" s="11"/>
      <c r="HX306" s="11"/>
      <c r="HY306" s="11"/>
      <c r="HZ306" s="11"/>
      <c r="IA306" s="11"/>
      <c r="IB306" s="11"/>
      <c r="IC306" s="11"/>
      <c r="ID306" s="11"/>
      <c r="IE306" s="11"/>
      <c r="IF306" s="11"/>
      <c r="IG306" s="11"/>
      <c r="IH306" s="11"/>
      <c r="II306" s="11"/>
      <c r="IJ306" s="11"/>
      <c r="IK306" s="11"/>
      <c r="IL306" s="11"/>
      <c r="IM306" s="11"/>
      <c r="IN306" s="11"/>
      <c r="IO306" s="11"/>
      <c r="IP306" s="11"/>
      <c r="IQ306" s="11"/>
      <c r="IR306" s="11"/>
      <c r="IS306" s="11"/>
      <c r="IT306" s="11"/>
      <c r="IU306" s="11"/>
      <c r="IV306" s="11"/>
      <c r="IW306" s="11"/>
    </row>
    <row r="307" s="218" customFormat="true" ht="15.75" hidden="true" customHeight="false" outlineLevel="0" collapsed="false">
      <c r="A307" s="326"/>
      <c r="B307" s="326"/>
      <c r="C307" s="203"/>
      <c r="D307" s="204"/>
      <c r="E307" s="327"/>
      <c r="F307" s="205"/>
      <c r="G307" s="205"/>
      <c r="H307" s="328" t="s">
        <v>29</v>
      </c>
      <c r="I307" s="329" t="n">
        <v>0</v>
      </c>
      <c r="J307" s="37"/>
      <c r="K307" s="47"/>
      <c r="L307" s="48"/>
      <c r="M307" s="49"/>
      <c r="N307" s="10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  <c r="AV307" s="11"/>
      <c r="AW307" s="11"/>
      <c r="AX307" s="11"/>
      <c r="AY307" s="11"/>
      <c r="AZ307" s="11"/>
      <c r="BA307" s="11"/>
      <c r="BB307" s="11"/>
      <c r="BC307" s="11"/>
      <c r="BD307" s="11"/>
      <c r="BE307" s="11"/>
      <c r="BF307" s="11"/>
      <c r="BG307" s="11"/>
      <c r="BH307" s="11"/>
      <c r="BI307" s="11"/>
      <c r="BJ307" s="11"/>
      <c r="BK307" s="11"/>
      <c r="BL307" s="11"/>
      <c r="BM307" s="11"/>
      <c r="BN307" s="11"/>
      <c r="BO307" s="11"/>
      <c r="BP307" s="11"/>
      <c r="BQ307" s="11"/>
      <c r="BR307" s="11"/>
      <c r="BS307" s="11"/>
      <c r="BT307" s="11"/>
      <c r="BU307" s="11"/>
      <c r="BV307" s="11"/>
      <c r="BW307" s="11"/>
      <c r="BX307" s="11"/>
      <c r="BY307" s="11"/>
      <c r="BZ307" s="11"/>
      <c r="CA307" s="11"/>
      <c r="CB307" s="11"/>
      <c r="CC307" s="11"/>
      <c r="CD307" s="11"/>
      <c r="CE307" s="11"/>
      <c r="CF307" s="11"/>
      <c r="CG307" s="11"/>
      <c r="CH307" s="11"/>
      <c r="CI307" s="11"/>
      <c r="CJ307" s="11"/>
      <c r="CK307" s="11"/>
      <c r="CL307" s="11"/>
      <c r="CM307" s="11"/>
      <c r="CN307" s="11"/>
      <c r="CO307" s="11"/>
      <c r="CP307" s="11"/>
      <c r="CQ307" s="11"/>
      <c r="CR307" s="11"/>
      <c r="CS307" s="11"/>
      <c r="CT307" s="11"/>
      <c r="CU307" s="11"/>
      <c r="CV307" s="11"/>
      <c r="CW307" s="11"/>
      <c r="CX307" s="11"/>
      <c r="CY307" s="11"/>
      <c r="CZ307" s="11"/>
      <c r="DA307" s="11"/>
      <c r="DB307" s="11"/>
      <c r="DC307" s="11"/>
      <c r="DD307" s="11"/>
      <c r="DE307" s="11"/>
      <c r="DF307" s="11"/>
      <c r="DG307" s="11"/>
      <c r="DH307" s="11"/>
      <c r="DI307" s="11"/>
      <c r="DJ307" s="11"/>
      <c r="DK307" s="11"/>
      <c r="DL307" s="11"/>
      <c r="DM307" s="11"/>
      <c r="DN307" s="11"/>
      <c r="DO307" s="11"/>
      <c r="DP307" s="11"/>
      <c r="DQ307" s="11"/>
      <c r="DR307" s="11"/>
      <c r="DS307" s="11"/>
      <c r="DT307" s="11"/>
      <c r="DU307" s="11"/>
      <c r="DV307" s="11"/>
      <c r="DW307" s="11"/>
      <c r="DX307" s="11"/>
      <c r="DY307" s="11"/>
      <c r="DZ307" s="11"/>
      <c r="EA307" s="11"/>
      <c r="EB307" s="11"/>
      <c r="EC307" s="11"/>
      <c r="ED307" s="11"/>
      <c r="EE307" s="11"/>
      <c r="EF307" s="11"/>
      <c r="EG307" s="11"/>
      <c r="EH307" s="11"/>
      <c r="EI307" s="11"/>
      <c r="EJ307" s="11"/>
      <c r="EK307" s="11"/>
      <c r="EL307" s="11"/>
      <c r="EM307" s="11"/>
      <c r="EN307" s="11"/>
      <c r="EO307" s="11"/>
      <c r="EP307" s="11"/>
      <c r="EQ307" s="11"/>
      <c r="ER307" s="11"/>
      <c r="ES307" s="11"/>
      <c r="ET307" s="11"/>
      <c r="EU307" s="11"/>
      <c r="EV307" s="11"/>
      <c r="EW307" s="11"/>
      <c r="EX307" s="11"/>
      <c r="EY307" s="11"/>
      <c r="EZ307" s="11"/>
      <c r="FA307" s="11"/>
      <c r="FB307" s="11"/>
      <c r="FC307" s="11"/>
      <c r="FD307" s="11"/>
      <c r="FE307" s="11"/>
      <c r="FF307" s="11"/>
      <c r="FG307" s="11"/>
      <c r="FH307" s="11"/>
      <c r="FI307" s="11"/>
      <c r="FJ307" s="11"/>
      <c r="FK307" s="11"/>
      <c r="FL307" s="11"/>
      <c r="FM307" s="11"/>
      <c r="FN307" s="11"/>
      <c r="FO307" s="11"/>
      <c r="FP307" s="11"/>
      <c r="FQ307" s="11"/>
      <c r="FR307" s="11"/>
      <c r="FS307" s="11"/>
      <c r="FT307" s="11"/>
      <c r="FU307" s="11"/>
      <c r="FV307" s="11"/>
      <c r="FW307" s="11"/>
      <c r="FX307" s="11"/>
      <c r="FY307" s="11"/>
      <c r="FZ307" s="11"/>
      <c r="GA307" s="11"/>
      <c r="GB307" s="11"/>
      <c r="GC307" s="11"/>
      <c r="GD307" s="11"/>
      <c r="GE307" s="11"/>
      <c r="GF307" s="11"/>
      <c r="GG307" s="11"/>
      <c r="GH307" s="11"/>
      <c r="GI307" s="11"/>
      <c r="GJ307" s="11"/>
      <c r="GK307" s="11"/>
      <c r="GL307" s="11"/>
      <c r="GM307" s="11"/>
      <c r="GN307" s="11"/>
      <c r="GO307" s="11"/>
      <c r="GP307" s="11"/>
      <c r="GQ307" s="11"/>
      <c r="GR307" s="11"/>
      <c r="GS307" s="11"/>
      <c r="GT307" s="11"/>
      <c r="GU307" s="11"/>
      <c r="GV307" s="11"/>
      <c r="GW307" s="11"/>
      <c r="GX307" s="11"/>
      <c r="GY307" s="11"/>
      <c r="GZ307" s="11"/>
      <c r="HA307" s="11"/>
      <c r="HB307" s="11"/>
      <c r="HC307" s="11"/>
      <c r="HD307" s="11"/>
      <c r="HE307" s="11"/>
      <c r="HF307" s="11"/>
      <c r="HG307" s="11"/>
      <c r="HH307" s="11"/>
      <c r="HI307" s="11"/>
      <c r="HJ307" s="11"/>
      <c r="HK307" s="11"/>
      <c r="HL307" s="11"/>
      <c r="HM307" s="11"/>
      <c r="HN307" s="11"/>
      <c r="HO307" s="11"/>
      <c r="HP307" s="11"/>
      <c r="HQ307" s="11"/>
      <c r="HR307" s="11"/>
      <c r="HS307" s="11"/>
      <c r="HT307" s="11"/>
      <c r="HU307" s="11"/>
      <c r="HV307" s="11"/>
      <c r="HW307" s="11"/>
      <c r="HX307" s="11"/>
      <c r="HY307" s="11"/>
      <c r="HZ307" s="11"/>
      <c r="IA307" s="11"/>
      <c r="IB307" s="11"/>
      <c r="IC307" s="11"/>
      <c r="ID307" s="11"/>
      <c r="IE307" s="11"/>
      <c r="IF307" s="11"/>
      <c r="IG307" s="11"/>
      <c r="IH307" s="11"/>
      <c r="II307" s="11"/>
      <c r="IJ307" s="11"/>
      <c r="IK307" s="11"/>
      <c r="IL307" s="11"/>
      <c r="IM307" s="11"/>
      <c r="IN307" s="11"/>
      <c r="IO307" s="11"/>
      <c r="IP307" s="11"/>
      <c r="IQ307" s="11"/>
      <c r="IR307" s="11"/>
      <c r="IS307" s="11"/>
      <c r="IT307" s="11"/>
      <c r="IU307" s="11"/>
      <c r="IV307" s="11"/>
      <c r="IW307" s="11"/>
    </row>
    <row r="308" s="218" customFormat="true" ht="15.75" hidden="true" customHeight="true" outlineLevel="0" collapsed="false">
      <c r="A308" s="326"/>
      <c r="B308" s="326"/>
      <c r="C308" s="203"/>
      <c r="D308" s="204"/>
      <c r="E308" s="327"/>
      <c r="F308" s="205"/>
      <c r="G308" s="205"/>
      <c r="H308" s="328" t="s">
        <v>30</v>
      </c>
      <c r="I308" s="329" t="n">
        <f aca="false">I320</f>
        <v>0</v>
      </c>
      <c r="J308" s="37"/>
      <c r="K308" s="47"/>
      <c r="L308" s="48" t="n">
        <f aca="false">L320</f>
        <v>0</v>
      </c>
      <c r="M308" s="49"/>
      <c r="N308" s="10"/>
      <c r="O308" s="208"/>
      <c r="P308" s="33"/>
      <c r="Q308" s="152"/>
      <c r="R308" s="152"/>
      <c r="S308" s="152"/>
      <c r="T308" s="152"/>
      <c r="U308" s="152"/>
      <c r="V308" s="152"/>
      <c r="W308" s="152"/>
      <c r="X308" s="152"/>
      <c r="Y308" s="152"/>
      <c r="Z308" s="152"/>
      <c r="AA308" s="152"/>
      <c r="AB308" s="152"/>
      <c r="AC308" s="152"/>
      <c r="AD308" s="152"/>
      <c r="AE308" s="152"/>
      <c r="AF308" s="152"/>
      <c r="AG308" s="152"/>
      <c r="AH308" s="152"/>
      <c r="AI308" s="152"/>
      <c r="AJ308" s="152"/>
      <c r="AK308" s="152"/>
      <c r="AL308" s="152"/>
      <c r="AM308" s="152"/>
      <c r="AN308" s="152"/>
      <c r="AO308" s="152"/>
      <c r="AP308" s="152"/>
      <c r="AQ308" s="152"/>
      <c r="AR308" s="152"/>
      <c r="AS308" s="152"/>
      <c r="AT308" s="152"/>
      <c r="AU308" s="152"/>
      <c r="AV308" s="152"/>
      <c r="AW308" s="152"/>
      <c r="AX308" s="152"/>
      <c r="AY308" s="152"/>
      <c r="AZ308" s="152"/>
      <c r="BA308" s="152"/>
      <c r="BB308" s="152"/>
      <c r="BC308" s="152"/>
      <c r="BD308" s="152"/>
      <c r="BE308" s="152"/>
      <c r="BF308" s="152"/>
      <c r="BG308" s="152"/>
      <c r="BH308" s="152"/>
      <c r="BI308" s="152"/>
      <c r="BJ308" s="152"/>
      <c r="BK308" s="152"/>
      <c r="BL308" s="152"/>
      <c r="BM308" s="152"/>
      <c r="BN308" s="152"/>
      <c r="BO308" s="152"/>
      <c r="BP308" s="152"/>
      <c r="BQ308" s="152"/>
      <c r="BR308" s="152"/>
      <c r="BS308" s="152"/>
      <c r="BT308" s="152"/>
      <c r="BU308" s="152"/>
      <c r="BV308" s="152"/>
      <c r="BW308" s="152"/>
      <c r="BX308" s="152"/>
      <c r="BY308" s="152"/>
      <c r="BZ308" s="152"/>
      <c r="CA308" s="152"/>
      <c r="CB308" s="152"/>
      <c r="CC308" s="152"/>
      <c r="CD308" s="152"/>
      <c r="CE308" s="152"/>
      <c r="CF308" s="152"/>
      <c r="CG308" s="152"/>
      <c r="CH308" s="152"/>
      <c r="CI308" s="152"/>
      <c r="CJ308" s="152"/>
      <c r="CK308" s="152"/>
      <c r="CL308" s="152"/>
      <c r="CM308" s="152"/>
      <c r="CN308" s="152"/>
      <c r="CO308" s="152"/>
      <c r="CP308" s="152"/>
      <c r="CQ308" s="152"/>
      <c r="CR308" s="152"/>
      <c r="CS308" s="152"/>
      <c r="CT308" s="152"/>
      <c r="CU308" s="152"/>
      <c r="CV308" s="152"/>
      <c r="CW308" s="152"/>
      <c r="CX308" s="152"/>
      <c r="CY308" s="152"/>
      <c r="CZ308" s="152"/>
      <c r="DA308" s="152"/>
      <c r="DB308" s="152"/>
      <c r="DC308" s="152"/>
      <c r="DD308" s="152"/>
      <c r="DE308" s="152"/>
      <c r="DF308" s="152"/>
      <c r="DG308" s="152"/>
      <c r="DH308" s="152"/>
      <c r="DI308" s="152"/>
      <c r="DJ308" s="152"/>
      <c r="DK308" s="152"/>
      <c r="DL308" s="152"/>
      <c r="DM308" s="152"/>
      <c r="DN308" s="152"/>
      <c r="DO308" s="152"/>
      <c r="DP308" s="152"/>
      <c r="DQ308" s="152"/>
      <c r="DR308" s="152"/>
      <c r="DS308" s="152"/>
      <c r="DT308" s="152"/>
      <c r="DU308" s="152"/>
      <c r="DV308" s="152"/>
      <c r="DW308" s="152"/>
      <c r="DX308" s="152"/>
      <c r="DY308" s="152"/>
      <c r="DZ308" s="152"/>
      <c r="EA308" s="152"/>
      <c r="EB308" s="152"/>
      <c r="EC308" s="152"/>
      <c r="ED308" s="152"/>
      <c r="EE308" s="152"/>
      <c r="EF308" s="152"/>
      <c r="EG308" s="152"/>
      <c r="EH308" s="152"/>
      <c r="EI308" s="152"/>
      <c r="EJ308" s="152"/>
      <c r="EK308" s="152"/>
      <c r="EL308" s="152"/>
      <c r="EM308" s="152"/>
      <c r="EN308" s="152"/>
      <c r="EO308" s="152"/>
      <c r="EP308" s="152"/>
      <c r="EQ308" s="152"/>
      <c r="ER308" s="152"/>
      <c r="ES308" s="152"/>
      <c r="ET308" s="152"/>
      <c r="EU308" s="152"/>
      <c r="EV308" s="152"/>
      <c r="EW308" s="152"/>
      <c r="EX308" s="152"/>
      <c r="EY308" s="152"/>
      <c r="EZ308" s="152"/>
      <c r="FA308" s="152"/>
      <c r="FB308" s="152"/>
      <c r="FC308" s="152"/>
      <c r="FD308" s="152"/>
      <c r="FE308" s="152"/>
      <c r="FF308" s="152"/>
      <c r="FG308" s="152"/>
      <c r="FH308" s="152"/>
      <c r="FI308" s="152"/>
      <c r="FJ308" s="152"/>
      <c r="FK308" s="152"/>
      <c r="FL308" s="152"/>
      <c r="FM308" s="152"/>
      <c r="FN308" s="152"/>
      <c r="FO308" s="152"/>
      <c r="FP308" s="152"/>
      <c r="FQ308" s="152"/>
      <c r="FR308" s="152"/>
      <c r="FS308" s="152"/>
      <c r="FT308" s="152"/>
      <c r="FU308" s="152"/>
      <c r="FV308" s="152"/>
      <c r="FW308" s="152"/>
      <c r="FX308" s="152"/>
      <c r="FY308" s="152"/>
      <c r="FZ308" s="152"/>
      <c r="GA308" s="152"/>
      <c r="GB308" s="152"/>
      <c r="GC308" s="152"/>
      <c r="GD308" s="152"/>
      <c r="GE308" s="152"/>
      <c r="GF308" s="152"/>
      <c r="GG308" s="152"/>
      <c r="GH308" s="152"/>
      <c r="GI308" s="152"/>
      <c r="GJ308" s="152"/>
      <c r="GK308" s="152"/>
      <c r="GL308" s="152"/>
      <c r="GM308" s="152"/>
      <c r="GN308" s="152"/>
      <c r="GO308" s="152"/>
      <c r="GP308" s="152"/>
      <c r="GQ308" s="152"/>
      <c r="GR308" s="152"/>
      <c r="GS308" s="152"/>
      <c r="GT308" s="152"/>
      <c r="GU308" s="152"/>
      <c r="GV308" s="152"/>
      <c r="GW308" s="152"/>
      <c r="GX308" s="152"/>
      <c r="GY308" s="152"/>
      <c r="GZ308" s="152"/>
      <c r="HA308" s="152"/>
      <c r="HB308" s="152"/>
      <c r="HC308" s="152"/>
      <c r="HD308" s="152"/>
      <c r="HE308" s="152"/>
      <c r="HF308" s="152"/>
      <c r="HG308" s="152"/>
      <c r="HH308" s="152"/>
      <c r="HI308" s="152"/>
      <c r="HJ308" s="152"/>
      <c r="HK308" s="152"/>
      <c r="HL308" s="152"/>
      <c r="HM308" s="152"/>
      <c r="HN308" s="152"/>
      <c r="HO308" s="152"/>
      <c r="HP308" s="152"/>
      <c r="HQ308" s="152"/>
      <c r="HR308" s="152"/>
      <c r="HS308" s="152"/>
      <c r="HT308" s="152"/>
      <c r="HU308" s="152"/>
      <c r="HV308" s="152"/>
      <c r="HW308" s="152"/>
      <c r="HX308" s="152"/>
      <c r="HY308" s="152"/>
      <c r="HZ308" s="152"/>
      <c r="IA308" s="152"/>
      <c r="IB308" s="152"/>
      <c r="IC308" s="152"/>
      <c r="ID308" s="152"/>
      <c r="IE308" s="152"/>
      <c r="IF308" s="152"/>
      <c r="IG308" s="152"/>
      <c r="IH308" s="152"/>
      <c r="II308" s="152"/>
      <c r="IJ308" s="152"/>
      <c r="IK308" s="152"/>
      <c r="IL308" s="152"/>
      <c r="IM308" s="152"/>
      <c r="IN308" s="152"/>
      <c r="IO308" s="152"/>
      <c r="IP308" s="152"/>
      <c r="IQ308" s="152"/>
      <c r="IR308" s="152"/>
      <c r="IS308" s="152"/>
      <c r="IT308" s="152"/>
      <c r="IU308" s="152"/>
      <c r="IV308" s="152"/>
      <c r="IW308" s="152"/>
    </row>
    <row r="309" s="218" customFormat="true" ht="15.75" hidden="true" customHeight="false" outlineLevel="0" collapsed="false">
      <c r="A309" s="326"/>
      <c r="B309" s="326"/>
      <c r="C309" s="203"/>
      <c r="D309" s="204"/>
      <c r="E309" s="327"/>
      <c r="F309" s="205"/>
      <c r="G309" s="205"/>
      <c r="H309" s="328" t="s">
        <v>31</v>
      </c>
      <c r="I309" s="329" t="n">
        <v>0</v>
      </c>
      <c r="J309" s="37"/>
      <c r="K309" s="47"/>
      <c r="L309" s="48"/>
      <c r="M309" s="49"/>
      <c r="N309" s="10"/>
      <c r="O309" s="152"/>
      <c r="P309" s="152"/>
      <c r="Q309" s="152"/>
      <c r="R309" s="152"/>
      <c r="S309" s="152"/>
      <c r="T309" s="152"/>
      <c r="U309" s="152"/>
      <c r="V309" s="152"/>
      <c r="W309" s="152"/>
      <c r="X309" s="152"/>
      <c r="Y309" s="152"/>
      <c r="Z309" s="152"/>
      <c r="AA309" s="152"/>
      <c r="AB309" s="152"/>
      <c r="AC309" s="152"/>
      <c r="AD309" s="152"/>
      <c r="AE309" s="152"/>
      <c r="AF309" s="152"/>
      <c r="AG309" s="152"/>
      <c r="AH309" s="152"/>
      <c r="AI309" s="152"/>
      <c r="AJ309" s="152"/>
      <c r="AK309" s="152"/>
      <c r="AL309" s="152"/>
      <c r="AM309" s="152"/>
      <c r="AN309" s="152"/>
      <c r="AO309" s="152"/>
      <c r="AP309" s="152"/>
      <c r="AQ309" s="152"/>
      <c r="AR309" s="152"/>
      <c r="AS309" s="152"/>
      <c r="AT309" s="152"/>
      <c r="AU309" s="152"/>
      <c r="AV309" s="152"/>
      <c r="AW309" s="152"/>
      <c r="AX309" s="152"/>
      <c r="AY309" s="152"/>
      <c r="AZ309" s="152"/>
      <c r="BA309" s="152"/>
      <c r="BB309" s="152"/>
      <c r="BC309" s="152"/>
      <c r="BD309" s="152"/>
      <c r="BE309" s="152"/>
      <c r="BF309" s="152"/>
      <c r="BG309" s="152"/>
      <c r="BH309" s="152"/>
      <c r="BI309" s="152"/>
      <c r="BJ309" s="152"/>
      <c r="BK309" s="152"/>
      <c r="BL309" s="152"/>
      <c r="BM309" s="152"/>
      <c r="BN309" s="152"/>
      <c r="BO309" s="152"/>
      <c r="BP309" s="152"/>
      <c r="BQ309" s="152"/>
      <c r="BR309" s="152"/>
      <c r="BS309" s="152"/>
      <c r="BT309" s="152"/>
      <c r="BU309" s="152"/>
      <c r="BV309" s="152"/>
      <c r="BW309" s="152"/>
      <c r="BX309" s="152"/>
      <c r="BY309" s="152"/>
      <c r="BZ309" s="152"/>
      <c r="CA309" s="152"/>
      <c r="CB309" s="152"/>
      <c r="CC309" s="152"/>
      <c r="CD309" s="152"/>
      <c r="CE309" s="152"/>
      <c r="CF309" s="152"/>
      <c r="CG309" s="152"/>
      <c r="CH309" s="152"/>
      <c r="CI309" s="152"/>
      <c r="CJ309" s="152"/>
      <c r="CK309" s="152"/>
      <c r="CL309" s="152"/>
      <c r="CM309" s="152"/>
      <c r="CN309" s="152"/>
      <c r="CO309" s="152"/>
      <c r="CP309" s="152"/>
      <c r="CQ309" s="152"/>
      <c r="CR309" s="152"/>
      <c r="CS309" s="152"/>
      <c r="CT309" s="152"/>
      <c r="CU309" s="152"/>
      <c r="CV309" s="152"/>
      <c r="CW309" s="152"/>
      <c r="CX309" s="152"/>
      <c r="CY309" s="152"/>
      <c r="CZ309" s="152"/>
      <c r="DA309" s="152"/>
      <c r="DB309" s="152"/>
      <c r="DC309" s="152"/>
      <c r="DD309" s="152"/>
      <c r="DE309" s="152"/>
      <c r="DF309" s="152"/>
      <c r="DG309" s="152"/>
      <c r="DH309" s="152"/>
      <c r="DI309" s="152"/>
      <c r="DJ309" s="152"/>
      <c r="DK309" s="152"/>
      <c r="DL309" s="152"/>
      <c r="DM309" s="152"/>
      <c r="DN309" s="152"/>
      <c r="DO309" s="152"/>
      <c r="DP309" s="152"/>
      <c r="DQ309" s="152"/>
      <c r="DR309" s="152"/>
      <c r="DS309" s="152"/>
      <c r="DT309" s="152"/>
      <c r="DU309" s="152"/>
      <c r="DV309" s="152"/>
      <c r="DW309" s="152"/>
      <c r="DX309" s="152"/>
      <c r="DY309" s="152"/>
      <c r="DZ309" s="152"/>
      <c r="EA309" s="152"/>
      <c r="EB309" s="152"/>
      <c r="EC309" s="152"/>
      <c r="ED309" s="152"/>
      <c r="EE309" s="152"/>
      <c r="EF309" s="152"/>
      <c r="EG309" s="152"/>
      <c r="EH309" s="152"/>
      <c r="EI309" s="152"/>
      <c r="EJ309" s="152"/>
      <c r="EK309" s="152"/>
      <c r="EL309" s="152"/>
      <c r="EM309" s="152"/>
      <c r="EN309" s="152"/>
      <c r="EO309" s="152"/>
      <c r="EP309" s="152"/>
      <c r="EQ309" s="152"/>
      <c r="ER309" s="152"/>
      <c r="ES309" s="152"/>
      <c r="ET309" s="152"/>
      <c r="EU309" s="152"/>
      <c r="EV309" s="152"/>
      <c r="EW309" s="152"/>
      <c r="EX309" s="152"/>
      <c r="EY309" s="152"/>
      <c r="EZ309" s="152"/>
      <c r="FA309" s="152"/>
      <c r="FB309" s="152"/>
      <c r="FC309" s="152"/>
      <c r="FD309" s="152"/>
      <c r="FE309" s="152"/>
      <c r="FF309" s="152"/>
      <c r="FG309" s="152"/>
      <c r="FH309" s="152"/>
      <c r="FI309" s="152"/>
      <c r="FJ309" s="152"/>
      <c r="FK309" s="152"/>
      <c r="FL309" s="152"/>
      <c r="FM309" s="152"/>
      <c r="FN309" s="152"/>
      <c r="FO309" s="152"/>
      <c r="FP309" s="152"/>
      <c r="FQ309" s="152"/>
      <c r="FR309" s="152"/>
      <c r="FS309" s="152"/>
      <c r="FT309" s="152"/>
      <c r="FU309" s="152"/>
      <c r="FV309" s="152"/>
      <c r="FW309" s="152"/>
      <c r="FX309" s="152"/>
      <c r="FY309" s="152"/>
      <c r="FZ309" s="152"/>
      <c r="GA309" s="152"/>
      <c r="GB309" s="152"/>
      <c r="GC309" s="152"/>
      <c r="GD309" s="152"/>
      <c r="GE309" s="152"/>
      <c r="GF309" s="152"/>
      <c r="GG309" s="152"/>
      <c r="GH309" s="152"/>
      <c r="GI309" s="152"/>
      <c r="GJ309" s="152"/>
      <c r="GK309" s="152"/>
      <c r="GL309" s="152"/>
      <c r="GM309" s="152"/>
      <c r="GN309" s="152"/>
      <c r="GO309" s="152"/>
      <c r="GP309" s="152"/>
      <c r="GQ309" s="152"/>
      <c r="GR309" s="152"/>
      <c r="GS309" s="152"/>
      <c r="GT309" s="152"/>
      <c r="GU309" s="152"/>
      <c r="GV309" s="152"/>
      <c r="GW309" s="152"/>
      <c r="GX309" s="152"/>
      <c r="GY309" s="152"/>
      <c r="GZ309" s="152"/>
      <c r="HA309" s="152"/>
      <c r="HB309" s="152"/>
      <c r="HC309" s="152"/>
      <c r="HD309" s="152"/>
      <c r="HE309" s="152"/>
      <c r="HF309" s="152"/>
      <c r="HG309" s="152"/>
      <c r="HH309" s="152"/>
      <c r="HI309" s="152"/>
      <c r="HJ309" s="152"/>
      <c r="HK309" s="152"/>
      <c r="HL309" s="152"/>
      <c r="HM309" s="152"/>
      <c r="HN309" s="152"/>
      <c r="HO309" s="152"/>
      <c r="HP309" s="152"/>
      <c r="HQ309" s="152"/>
      <c r="HR309" s="152"/>
      <c r="HS309" s="152"/>
      <c r="HT309" s="152"/>
      <c r="HU309" s="152"/>
      <c r="HV309" s="152"/>
      <c r="HW309" s="152"/>
      <c r="HX309" s="152"/>
      <c r="HY309" s="152"/>
      <c r="HZ309" s="152"/>
      <c r="IA309" s="152"/>
      <c r="IB309" s="152"/>
      <c r="IC309" s="152"/>
      <c r="ID309" s="152"/>
      <c r="IE309" s="152"/>
      <c r="IF309" s="152"/>
      <c r="IG309" s="152"/>
      <c r="IH309" s="152"/>
      <c r="II309" s="152"/>
      <c r="IJ309" s="152"/>
      <c r="IK309" s="152"/>
      <c r="IL309" s="152"/>
      <c r="IM309" s="152"/>
      <c r="IN309" s="152"/>
      <c r="IO309" s="152"/>
      <c r="IP309" s="152"/>
      <c r="IQ309" s="152"/>
      <c r="IR309" s="152"/>
      <c r="IS309" s="152"/>
      <c r="IT309" s="152"/>
      <c r="IU309" s="152"/>
      <c r="IV309" s="152"/>
      <c r="IW309" s="152"/>
    </row>
    <row r="310" s="218" customFormat="true" ht="15" hidden="false" customHeight="true" outlineLevel="0" collapsed="false">
      <c r="A310" s="269" t="s">
        <v>208</v>
      </c>
      <c r="B310" s="98"/>
      <c r="C310" s="269" t="s">
        <v>23</v>
      </c>
      <c r="D310" s="256" t="s">
        <v>24</v>
      </c>
      <c r="E310" s="277" t="s">
        <v>283</v>
      </c>
      <c r="F310" s="306"/>
      <c r="G310" s="257" t="s">
        <v>26</v>
      </c>
      <c r="H310" s="257"/>
      <c r="I310" s="258"/>
      <c r="J310" s="155" t="n">
        <f aca="false">SUM(J311:J314)</f>
        <v>119123.4</v>
      </c>
      <c r="K310" s="156" t="n">
        <f aca="false">SUM(K311:K314)</f>
        <v>1048340.9</v>
      </c>
      <c r="L310" s="157" t="n">
        <f aca="false">SUM(L311:L314)</f>
        <v>0</v>
      </c>
      <c r="M310" s="158" t="n">
        <f aca="false">SUM(M311:M314)</f>
        <v>107370</v>
      </c>
      <c r="N310" s="202"/>
      <c r="O310" s="152"/>
      <c r="P310" s="152"/>
      <c r="Q310" s="152"/>
      <c r="R310" s="152"/>
      <c r="S310" s="152"/>
      <c r="T310" s="152"/>
      <c r="U310" s="152"/>
      <c r="V310" s="152"/>
      <c r="W310" s="152"/>
      <c r="X310" s="152"/>
      <c r="Y310" s="152"/>
      <c r="Z310" s="152"/>
      <c r="AA310" s="152"/>
      <c r="AB310" s="152"/>
      <c r="AC310" s="152"/>
      <c r="AD310" s="152"/>
      <c r="AE310" s="152"/>
      <c r="AF310" s="152"/>
      <c r="AG310" s="152"/>
      <c r="AH310" s="152"/>
      <c r="AI310" s="152"/>
      <c r="AJ310" s="152"/>
      <c r="AK310" s="152"/>
      <c r="AL310" s="152"/>
      <c r="AM310" s="152"/>
      <c r="AN310" s="152"/>
      <c r="AO310" s="152"/>
      <c r="AP310" s="152"/>
      <c r="AQ310" s="152"/>
      <c r="AR310" s="152"/>
      <c r="AS310" s="152"/>
      <c r="AT310" s="152"/>
      <c r="AU310" s="152"/>
      <c r="AV310" s="152"/>
      <c r="AW310" s="152"/>
      <c r="AX310" s="152"/>
      <c r="AY310" s="152"/>
      <c r="AZ310" s="152"/>
      <c r="BA310" s="152"/>
      <c r="BB310" s="152"/>
      <c r="BC310" s="152"/>
      <c r="BD310" s="152"/>
      <c r="BE310" s="152"/>
      <c r="BF310" s="152"/>
      <c r="BG310" s="152"/>
      <c r="BH310" s="152"/>
      <c r="BI310" s="152"/>
      <c r="BJ310" s="152"/>
      <c r="BK310" s="152"/>
      <c r="BL310" s="152"/>
      <c r="BM310" s="152"/>
      <c r="BN310" s="152"/>
      <c r="BO310" s="152"/>
      <c r="BP310" s="152"/>
      <c r="BQ310" s="152"/>
      <c r="BR310" s="152"/>
      <c r="BS310" s="152"/>
      <c r="BT310" s="152"/>
      <c r="BU310" s="152"/>
      <c r="BV310" s="152"/>
      <c r="BW310" s="152"/>
      <c r="BX310" s="152"/>
      <c r="BY310" s="152"/>
      <c r="BZ310" s="152"/>
      <c r="CA310" s="152"/>
      <c r="CB310" s="152"/>
      <c r="CC310" s="152"/>
      <c r="CD310" s="152"/>
      <c r="CE310" s="152"/>
      <c r="CF310" s="152"/>
      <c r="CG310" s="152"/>
      <c r="CH310" s="152"/>
      <c r="CI310" s="152"/>
      <c r="CJ310" s="152"/>
      <c r="CK310" s="152"/>
      <c r="CL310" s="152"/>
      <c r="CM310" s="152"/>
      <c r="CN310" s="152"/>
      <c r="CO310" s="152"/>
      <c r="CP310" s="152"/>
      <c r="CQ310" s="152"/>
      <c r="CR310" s="152"/>
      <c r="CS310" s="152"/>
      <c r="CT310" s="152"/>
      <c r="CU310" s="152"/>
      <c r="CV310" s="152"/>
      <c r="CW310" s="152"/>
      <c r="CX310" s="152"/>
      <c r="CY310" s="152"/>
      <c r="CZ310" s="152"/>
      <c r="DA310" s="152"/>
      <c r="DB310" s="152"/>
      <c r="DC310" s="152"/>
      <c r="DD310" s="152"/>
      <c r="DE310" s="152"/>
      <c r="DF310" s="152"/>
      <c r="DG310" s="152"/>
      <c r="DH310" s="152"/>
      <c r="DI310" s="152"/>
      <c r="DJ310" s="152"/>
      <c r="DK310" s="152"/>
      <c r="DL310" s="152"/>
      <c r="DM310" s="152"/>
      <c r="DN310" s="152"/>
      <c r="DO310" s="152"/>
      <c r="DP310" s="152"/>
      <c r="DQ310" s="152"/>
      <c r="DR310" s="152"/>
      <c r="DS310" s="152"/>
      <c r="DT310" s="152"/>
      <c r="DU310" s="152"/>
      <c r="DV310" s="152"/>
      <c r="DW310" s="152"/>
      <c r="DX310" s="152"/>
      <c r="DY310" s="152"/>
      <c r="DZ310" s="152"/>
      <c r="EA310" s="152"/>
      <c r="EB310" s="152"/>
      <c r="EC310" s="152"/>
      <c r="ED310" s="152"/>
      <c r="EE310" s="152"/>
      <c r="EF310" s="152"/>
      <c r="EG310" s="152"/>
      <c r="EH310" s="152"/>
      <c r="EI310" s="152"/>
      <c r="EJ310" s="152"/>
      <c r="EK310" s="152"/>
      <c r="EL310" s="152"/>
      <c r="EM310" s="152"/>
      <c r="EN310" s="152"/>
      <c r="EO310" s="152"/>
      <c r="EP310" s="152"/>
      <c r="EQ310" s="152"/>
      <c r="ER310" s="152"/>
      <c r="ES310" s="152"/>
      <c r="ET310" s="152"/>
      <c r="EU310" s="152"/>
      <c r="EV310" s="152"/>
      <c r="EW310" s="152"/>
      <c r="EX310" s="152"/>
      <c r="EY310" s="152"/>
      <c r="EZ310" s="152"/>
      <c r="FA310" s="152"/>
      <c r="FB310" s="152"/>
      <c r="FC310" s="152"/>
      <c r="FD310" s="152"/>
      <c r="FE310" s="152"/>
      <c r="FF310" s="152"/>
      <c r="FG310" s="152"/>
      <c r="FH310" s="152"/>
      <c r="FI310" s="152"/>
      <c r="FJ310" s="152"/>
      <c r="FK310" s="152"/>
      <c r="FL310" s="152"/>
      <c r="FM310" s="152"/>
      <c r="FN310" s="152"/>
      <c r="FO310" s="152"/>
      <c r="FP310" s="152"/>
      <c r="FQ310" s="152"/>
      <c r="FR310" s="152"/>
      <c r="FS310" s="152"/>
      <c r="FT310" s="152"/>
      <c r="FU310" s="152"/>
      <c r="FV310" s="152"/>
      <c r="FW310" s="152"/>
      <c r="FX310" s="152"/>
      <c r="FY310" s="152"/>
      <c r="FZ310" s="152"/>
      <c r="GA310" s="152"/>
      <c r="GB310" s="152"/>
      <c r="GC310" s="152"/>
      <c r="GD310" s="152"/>
      <c r="GE310" s="152"/>
      <c r="GF310" s="152"/>
      <c r="GG310" s="152"/>
      <c r="GH310" s="152"/>
      <c r="GI310" s="152"/>
      <c r="GJ310" s="152"/>
      <c r="GK310" s="152"/>
      <c r="GL310" s="152"/>
      <c r="GM310" s="152"/>
      <c r="GN310" s="152"/>
      <c r="GO310" s="152"/>
      <c r="GP310" s="152"/>
      <c r="GQ310" s="152"/>
      <c r="GR310" s="152"/>
      <c r="GS310" s="152"/>
      <c r="GT310" s="152"/>
      <c r="GU310" s="152"/>
      <c r="GV310" s="152"/>
      <c r="GW310" s="152"/>
      <c r="GX310" s="152"/>
      <c r="GY310" s="152"/>
      <c r="GZ310" s="152"/>
      <c r="HA310" s="152"/>
      <c r="HB310" s="152"/>
      <c r="HC310" s="152"/>
      <c r="HD310" s="152"/>
      <c r="HE310" s="152"/>
      <c r="HF310" s="152"/>
      <c r="HG310" s="152"/>
      <c r="HH310" s="152"/>
      <c r="HI310" s="152"/>
      <c r="HJ310" s="152"/>
      <c r="HK310" s="152"/>
      <c r="HL310" s="152"/>
      <c r="HM310" s="152"/>
      <c r="HN310" s="152"/>
      <c r="HO310" s="152"/>
      <c r="HP310" s="152"/>
      <c r="HQ310" s="152"/>
      <c r="HR310" s="152"/>
      <c r="HS310" s="152"/>
      <c r="HT310" s="152"/>
      <c r="HU310" s="152"/>
      <c r="HV310" s="152"/>
      <c r="HW310" s="152"/>
      <c r="HX310" s="152"/>
      <c r="HY310" s="152"/>
      <c r="HZ310" s="152"/>
      <c r="IA310" s="152"/>
      <c r="IB310" s="152"/>
      <c r="IC310" s="152"/>
      <c r="ID310" s="152"/>
      <c r="IE310" s="152"/>
      <c r="IF310" s="152"/>
      <c r="IG310" s="152"/>
      <c r="IH310" s="152"/>
      <c r="II310" s="152"/>
      <c r="IJ310" s="152"/>
      <c r="IK310" s="152"/>
      <c r="IL310" s="152"/>
      <c r="IM310" s="152"/>
      <c r="IN310" s="152"/>
      <c r="IO310" s="152"/>
      <c r="IP310" s="152"/>
      <c r="IQ310" s="152"/>
      <c r="IR310" s="152"/>
      <c r="IS310" s="152"/>
      <c r="IT310" s="152"/>
      <c r="IU310" s="152"/>
      <c r="IV310" s="152"/>
      <c r="IW310" s="152"/>
    </row>
    <row r="311" s="218" customFormat="true" ht="15" hidden="false" customHeight="true" outlineLevel="0" collapsed="false">
      <c r="A311" s="269"/>
      <c r="B311" s="269"/>
      <c r="C311" s="269"/>
      <c r="D311" s="256"/>
      <c r="E311" s="277"/>
      <c r="F311" s="306"/>
      <c r="G311" s="257" t="s">
        <v>27</v>
      </c>
      <c r="H311" s="257"/>
      <c r="I311" s="258"/>
      <c r="J311" s="155" t="n">
        <f aca="false">J12+J177+J237</f>
        <v>0</v>
      </c>
      <c r="K311" s="156" t="n">
        <f aca="false">K12+K177+K237</f>
        <v>0</v>
      </c>
      <c r="L311" s="157" t="n">
        <f aca="false">L12+L177+L237</f>
        <v>0</v>
      </c>
      <c r="M311" s="158" t="n">
        <f aca="false">M12+M177+M237</f>
        <v>0</v>
      </c>
      <c r="N311" s="202"/>
      <c r="O311" s="330"/>
      <c r="P311" s="330"/>
      <c r="Q311" s="152"/>
      <c r="R311" s="152"/>
      <c r="S311" s="152"/>
      <c r="T311" s="152"/>
      <c r="U311" s="152"/>
      <c r="V311" s="152"/>
      <c r="W311" s="152"/>
      <c r="X311" s="152"/>
      <c r="Y311" s="152"/>
      <c r="Z311" s="152"/>
      <c r="AA311" s="152"/>
      <c r="AB311" s="152"/>
      <c r="AC311" s="152"/>
      <c r="AD311" s="152"/>
      <c r="AE311" s="152"/>
      <c r="AF311" s="152"/>
      <c r="AG311" s="152"/>
      <c r="AH311" s="152"/>
      <c r="AI311" s="152"/>
      <c r="AJ311" s="152"/>
      <c r="AK311" s="152"/>
      <c r="AL311" s="152"/>
      <c r="AM311" s="152"/>
      <c r="AN311" s="152"/>
      <c r="AO311" s="152"/>
      <c r="AP311" s="152"/>
      <c r="AQ311" s="152"/>
      <c r="AR311" s="152"/>
      <c r="AS311" s="152"/>
      <c r="AT311" s="152"/>
      <c r="AU311" s="152"/>
      <c r="AV311" s="152"/>
      <c r="AW311" s="152"/>
      <c r="AX311" s="152"/>
      <c r="AY311" s="152"/>
      <c r="AZ311" s="152"/>
      <c r="BA311" s="152"/>
      <c r="BB311" s="152"/>
      <c r="BC311" s="152"/>
      <c r="BD311" s="152"/>
      <c r="BE311" s="152"/>
      <c r="BF311" s="152"/>
      <c r="BG311" s="152"/>
      <c r="BH311" s="152"/>
      <c r="BI311" s="152"/>
      <c r="BJ311" s="152"/>
      <c r="BK311" s="152"/>
      <c r="BL311" s="152"/>
      <c r="BM311" s="152"/>
      <c r="BN311" s="152"/>
      <c r="BO311" s="152"/>
      <c r="BP311" s="152"/>
      <c r="BQ311" s="152"/>
      <c r="BR311" s="152"/>
      <c r="BS311" s="152"/>
      <c r="BT311" s="152"/>
      <c r="BU311" s="152"/>
      <c r="BV311" s="152"/>
      <c r="BW311" s="152"/>
      <c r="BX311" s="152"/>
      <c r="BY311" s="152"/>
      <c r="BZ311" s="152"/>
      <c r="CA311" s="152"/>
      <c r="CB311" s="152"/>
      <c r="CC311" s="152"/>
      <c r="CD311" s="152"/>
      <c r="CE311" s="152"/>
      <c r="CF311" s="152"/>
      <c r="CG311" s="152"/>
      <c r="CH311" s="152"/>
      <c r="CI311" s="152"/>
      <c r="CJ311" s="152"/>
      <c r="CK311" s="152"/>
      <c r="CL311" s="152"/>
      <c r="CM311" s="152"/>
      <c r="CN311" s="152"/>
      <c r="CO311" s="152"/>
      <c r="CP311" s="152"/>
      <c r="CQ311" s="152"/>
      <c r="CR311" s="152"/>
      <c r="CS311" s="152"/>
      <c r="CT311" s="152"/>
      <c r="CU311" s="152"/>
      <c r="CV311" s="152"/>
      <c r="CW311" s="152"/>
      <c r="CX311" s="152"/>
      <c r="CY311" s="152"/>
      <c r="CZ311" s="152"/>
      <c r="DA311" s="152"/>
      <c r="DB311" s="152"/>
      <c r="DC311" s="152"/>
      <c r="DD311" s="152"/>
      <c r="DE311" s="152"/>
      <c r="DF311" s="152"/>
      <c r="DG311" s="152"/>
      <c r="DH311" s="152"/>
      <c r="DI311" s="152"/>
      <c r="DJ311" s="152"/>
      <c r="DK311" s="152"/>
      <c r="DL311" s="152"/>
      <c r="DM311" s="152"/>
      <c r="DN311" s="152"/>
      <c r="DO311" s="152"/>
      <c r="DP311" s="152"/>
      <c r="DQ311" s="152"/>
      <c r="DR311" s="152"/>
      <c r="DS311" s="152"/>
      <c r="DT311" s="152"/>
      <c r="DU311" s="152"/>
      <c r="DV311" s="152"/>
      <c r="DW311" s="152"/>
      <c r="DX311" s="152"/>
      <c r="DY311" s="152"/>
      <c r="DZ311" s="152"/>
      <c r="EA311" s="152"/>
      <c r="EB311" s="152"/>
      <c r="EC311" s="152"/>
      <c r="ED311" s="152"/>
      <c r="EE311" s="152"/>
      <c r="EF311" s="152"/>
      <c r="EG311" s="152"/>
      <c r="EH311" s="152"/>
      <c r="EI311" s="152"/>
      <c r="EJ311" s="152"/>
      <c r="EK311" s="152"/>
      <c r="EL311" s="152"/>
      <c r="EM311" s="152"/>
      <c r="EN311" s="152"/>
      <c r="EO311" s="152"/>
      <c r="EP311" s="152"/>
      <c r="EQ311" s="152"/>
      <c r="ER311" s="152"/>
      <c r="ES311" s="152"/>
      <c r="ET311" s="152"/>
      <c r="EU311" s="152"/>
      <c r="EV311" s="152"/>
      <c r="EW311" s="152"/>
      <c r="EX311" s="152"/>
      <c r="EY311" s="152"/>
      <c r="EZ311" s="152"/>
      <c r="FA311" s="152"/>
      <c r="FB311" s="152"/>
      <c r="FC311" s="152"/>
      <c r="FD311" s="152"/>
      <c r="FE311" s="152"/>
      <c r="FF311" s="152"/>
      <c r="FG311" s="152"/>
      <c r="FH311" s="152"/>
      <c r="FI311" s="152"/>
      <c r="FJ311" s="152"/>
      <c r="FK311" s="152"/>
      <c r="FL311" s="152"/>
      <c r="FM311" s="152"/>
      <c r="FN311" s="152"/>
      <c r="FO311" s="152"/>
      <c r="FP311" s="152"/>
      <c r="FQ311" s="152"/>
      <c r="FR311" s="152"/>
      <c r="FS311" s="152"/>
      <c r="FT311" s="152"/>
      <c r="FU311" s="152"/>
      <c r="FV311" s="152"/>
      <c r="FW311" s="152"/>
      <c r="FX311" s="152"/>
      <c r="FY311" s="152"/>
      <c r="FZ311" s="152"/>
      <c r="GA311" s="152"/>
      <c r="GB311" s="152"/>
      <c r="GC311" s="152"/>
      <c r="GD311" s="152"/>
      <c r="GE311" s="152"/>
      <c r="GF311" s="152"/>
      <c r="GG311" s="152"/>
      <c r="GH311" s="152"/>
      <c r="GI311" s="152"/>
      <c r="GJ311" s="152"/>
      <c r="GK311" s="152"/>
      <c r="GL311" s="152"/>
      <c r="GM311" s="152"/>
      <c r="GN311" s="152"/>
      <c r="GO311" s="152"/>
      <c r="GP311" s="152"/>
      <c r="GQ311" s="152"/>
      <c r="GR311" s="152"/>
      <c r="GS311" s="152"/>
      <c r="GT311" s="152"/>
      <c r="GU311" s="152"/>
      <c r="GV311" s="152"/>
      <c r="GW311" s="152"/>
      <c r="GX311" s="152"/>
      <c r="GY311" s="152"/>
      <c r="GZ311" s="152"/>
      <c r="HA311" s="152"/>
      <c r="HB311" s="152"/>
      <c r="HC311" s="152"/>
      <c r="HD311" s="152"/>
      <c r="HE311" s="152"/>
      <c r="HF311" s="152"/>
      <c r="HG311" s="152"/>
      <c r="HH311" s="152"/>
      <c r="HI311" s="152"/>
      <c r="HJ311" s="152"/>
      <c r="HK311" s="152"/>
      <c r="HL311" s="152"/>
      <c r="HM311" s="152"/>
      <c r="HN311" s="152"/>
      <c r="HO311" s="152"/>
      <c r="HP311" s="152"/>
      <c r="HQ311" s="152"/>
      <c r="HR311" s="152"/>
      <c r="HS311" s="152"/>
      <c r="HT311" s="152"/>
      <c r="HU311" s="152"/>
      <c r="HV311" s="152"/>
      <c r="HW311" s="152"/>
      <c r="HX311" s="152"/>
      <c r="HY311" s="152"/>
      <c r="HZ311" s="152"/>
      <c r="IA311" s="152"/>
      <c r="IB311" s="152"/>
      <c r="IC311" s="152"/>
      <c r="ID311" s="152"/>
      <c r="IE311" s="152"/>
      <c r="IF311" s="152"/>
      <c r="IG311" s="152"/>
      <c r="IH311" s="152"/>
      <c r="II311" s="152"/>
      <c r="IJ311" s="152"/>
      <c r="IK311" s="152"/>
      <c r="IL311" s="152"/>
      <c r="IM311" s="152"/>
      <c r="IN311" s="152"/>
      <c r="IO311" s="152"/>
      <c r="IP311" s="152"/>
      <c r="IQ311" s="152"/>
      <c r="IR311" s="152"/>
      <c r="IS311" s="152"/>
      <c r="IT311" s="152"/>
      <c r="IU311" s="152"/>
      <c r="IV311" s="152"/>
      <c r="IW311" s="152"/>
    </row>
    <row r="312" s="218" customFormat="true" ht="15.75" hidden="false" customHeight="false" outlineLevel="0" collapsed="false">
      <c r="A312" s="269"/>
      <c r="B312" s="269"/>
      <c r="C312" s="269"/>
      <c r="D312" s="256" t="s">
        <v>28</v>
      </c>
      <c r="E312" s="277" t="s">
        <v>284</v>
      </c>
      <c r="F312" s="259"/>
      <c r="G312" s="257" t="s">
        <v>29</v>
      </c>
      <c r="H312" s="257"/>
      <c r="I312" s="258"/>
      <c r="J312" s="155" t="n">
        <f aca="false">J13+J178+J238</f>
        <v>50491.8</v>
      </c>
      <c r="K312" s="156" t="n">
        <f aca="false">K13+K178+K238+K292</f>
        <v>423162.8</v>
      </c>
      <c r="L312" s="331" t="n">
        <f aca="false">L13+L178+L238+L292</f>
        <v>0</v>
      </c>
      <c r="M312" s="158" t="n">
        <f aca="false">M13+M178+M238+M292</f>
        <v>0</v>
      </c>
      <c r="N312" s="202"/>
      <c r="O312" s="152"/>
      <c r="P312" s="152"/>
      <c r="Q312" s="152"/>
      <c r="R312" s="152"/>
      <c r="S312" s="152"/>
      <c r="T312" s="152"/>
      <c r="U312" s="152"/>
      <c r="V312" s="152"/>
      <c r="W312" s="152"/>
      <c r="X312" s="152"/>
      <c r="Y312" s="152"/>
      <c r="Z312" s="152"/>
      <c r="AA312" s="152"/>
      <c r="AB312" s="152"/>
      <c r="AC312" s="152"/>
      <c r="AD312" s="152"/>
      <c r="AE312" s="152"/>
      <c r="AF312" s="152"/>
      <c r="AG312" s="152"/>
      <c r="AH312" s="152"/>
      <c r="AI312" s="152"/>
      <c r="AJ312" s="152"/>
      <c r="AK312" s="152"/>
      <c r="AL312" s="152"/>
      <c r="AM312" s="152"/>
      <c r="AN312" s="152"/>
      <c r="AO312" s="152"/>
      <c r="AP312" s="152"/>
      <c r="AQ312" s="152"/>
      <c r="AR312" s="152"/>
      <c r="AS312" s="152"/>
      <c r="AT312" s="152"/>
      <c r="AU312" s="152"/>
      <c r="AV312" s="152"/>
      <c r="AW312" s="152"/>
      <c r="AX312" s="152"/>
      <c r="AY312" s="152"/>
      <c r="AZ312" s="152"/>
      <c r="BA312" s="152"/>
      <c r="BB312" s="152"/>
      <c r="BC312" s="152"/>
      <c r="BD312" s="152"/>
      <c r="BE312" s="152"/>
      <c r="BF312" s="152"/>
      <c r="BG312" s="152"/>
      <c r="BH312" s="152"/>
      <c r="BI312" s="152"/>
      <c r="BJ312" s="152"/>
      <c r="BK312" s="152"/>
      <c r="BL312" s="152"/>
      <c r="BM312" s="152"/>
      <c r="BN312" s="152"/>
      <c r="BO312" s="152"/>
      <c r="BP312" s="152"/>
      <c r="BQ312" s="152"/>
      <c r="BR312" s="152"/>
      <c r="BS312" s="152"/>
      <c r="BT312" s="152"/>
      <c r="BU312" s="152"/>
      <c r="BV312" s="152"/>
      <c r="BW312" s="152"/>
      <c r="BX312" s="152"/>
      <c r="BY312" s="152"/>
      <c r="BZ312" s="152"/>
      <c r="CA312" s="152"/>
      <c r="CB312" s="152"/>
      <c r="CC312" s="152"/>
      <c r="CD312" s="152"/>
      <c r="CE312" s="152"/>
      <c r="CF312" s="152"/>
      <c r="CG312" s="152"/>
      <c r="CH312" s="152"/>
      <c r="CI312" s="152"/>
      <c r="CJ312" s="152"/>
      <c r="CK312" s="152"/>
      <c r="CL312" s="152"/>
      <c r="CM312" s="152"/>
      <c r="CN312" s="152"/>
      <c r="CO312" s="152"/>
      <c r="CP312" s="152"/>
      <c r="CQ312" s="152"/>
      <c r="CR312" s="152"/>
      <c r="CS312" s="152"/>
      <c r="CT312" s="152"/>
      <c r="CU312" s="152"/>
      <c r="CV312" s="152"/>
      <c r="CW312" s="152"/>
      <c r="CX312" s="152"/>
      <c r="CY312" s="152"/>
      <c r="CZ312" s="152"/>
      <c r="DA312" s="152"/>
      <c r="DB312" s="152"/>
      <c r="DC312" s="152"/>
      <c r="DD312" s="152"/>
      <c r="DE312" s="152"/>
      <c r="DF312" s="152"/>
      <c r="DG312" s="152"/>
      <c r="DH312" s="152"/>
      <c r="DI312" s="152"/>
      <c r="DJ312" s="152"/>
      <c r="DK312" s="152"/>
      <c r="DL312" s="152"/>
      <c r="DM312" s="152"/>
      <c r="DN312" s="152"/>
      <c r="DO312" s="152"/>
      <c r="DP312" s="152"/>
      <c r="DQ312" s="152"/>
      <c r="DR312" s="152"/>
      <c r="DS312" s="152"/>
      <c r="DT312" s="152"/>
      <c r="DU312" s="152"/>
      <c r="DV312" s="152"/>
      <c r="DW312" s="152"/>
      <c r="DX312" s="152"/>
      <c r="DY312" s="152"/>
      <c r="DZ312" s="152"/>
      <c r="EA312" s="152"/>
      <c r="EB312" s="152"/>
      <c r="EC312" s="152"/>
      <c r="ED312" s="152"/>
      <c r="EE312" s="152"/>
      <c r="EF312" s="152"/>
      <c r="EG312" s="152"/>
      <c r="EH312" s="152"/>
      <c r="EI312" s="152"/>
      <c r="EJ312" s="152"/>
      <c r="EK312" s="152"/>
      <c r="EL312" s="152"/>
      <c r="EM312" s="152"/>
      <c r="EN312" s="152"/>
      <c r="EO312" s="152"/>
      <c r="EP312" s="152"/>
      <c r="EQ312" s="152"/>
      <c r="ER312" s="152"/>
      <c r="ES312" s="152"/>
      <c r="ET312" s="152"/>
      <c r="EU312" s="152"/>
      <c r="EV312" s="152"/>
      <c r="EW312" s="152"/>
      <c r="EX312" s="152"/>
      <c r="EY312" s="152"/>
      <c r="EZ312" s="152"/>
      <c r="FA312" s="152"/>
      <c r="FB312" s="152"/>
      <c r="FC312" s="152"/>
      <c r="FD312" s="152"/>
      <c r="FE312" s="152"/>
      <c r="FF312" s="152"/>
      <c r="FG312" s="152"/>
      <c r="FH312" s="152"/>
      <c r="FI312" s="152"/>
      <c r="FJ312" s="152"/>
      <c r="FK312" s="152"/>
      <c r="FL312" s="152"/>
      <c r="FM312" s="152"/>
      <c r="FN312" s="152"/>
      <c r="FO312" s="152"/>
      <c r="FP312" s="152"/>
      <c r="FQ312" s="152"/>
      <c r="FR312" s="152"/>
      <c r="FS312" s="152"/>
      <c r="FT312" s="152"/>
      <c r="FU312" s="152"/>
      <c r="FV312" s="152"/>
      <c r="FW312" s="152"/>
      <c r="FX312" s="152"/>
      <c r="FY312" s="152"/>
      <c r="FZ312" s="152"/>
      <c r="GA312" s="152"/>
      <c r="GB312" s="152"/>
      <c r="GC312" s="152"/>
      <c r="GD312" s="152"/>
      <c r="GE312" s="152"/>
      <c r="GF312" s="152"/>
      <c r="GG312" s="152"/>
      <c r="GH312" s="152"/>
      <c r="GI312" s="152"/>
      <c r="GJ312" s="152"/>
      <c r="GK312" s="152"/>
      <c r="GL312" s="152"/>
      <c r="GM312" s="152"/>
      <c r="GN312" s="152"/>
      <c r="GO312" s="152"/>
      <c r="GP312" s="152"/>
      <c r="GQ312" s="152"/>
      <c r="GR312" s="152"/>
      <c r="GS312" s="152"/>
      <c r="GT312" s="152"/>
      <c r="GU312" s="152"/>
      <c r="GV312" s="152"/>
      <c r="GW312" s="152"/>
      <c r="GX312" s="152"/>
      <c r="GY312" s="152"/>
      <c r="GZ312" s="152"/>
      <c r="HA312" s="152"/>
      <c r="HB312" s="152"/>
      <c r="HC312" s="152"/>
      <c r="HD312" s="152"/>
      <c r="HE312" s="152"/>
      <c r="HF312" s="152"/>
      <c r="HG312" s="152"/>
      <c r="HH312" s="152"/>
      <c r="HI312" s="152"/>
      <c r="HJ312" s="152"/>
      <c r="HK312" s="152"/>
      <c r="HL312" s="152"/>
      <c r="HM312" s="152"/>
      <c r="HN312" s="152"/>
      <c r="HO312" s="152"/>
      <c r="HP312" s="152"/>
      <c r="HQ312" s="152"/>
      <c r="HR312" s="152"/>
      <c r="HS312" s="152"/>
      <c r="HT312" s="152"/>
      <c r="HU312" s="152"/>
      <c r="HV312" s="152"/>
      <c r="HW312" s="152"/>
      <c r="HX312" s="152"/>
      <c r="HY312" s="152"/>
      <c r="HZ312" s="152"/>
      <c r="IA312" s="152"/>
      <c r="IB312" s="152"/>
      <c r="IC312" s="152"/>
      <c r="ID312" s="152"/>
      <c r="IE312" s="152"/>
      <c r="IF312" s="152"/>
      <c r="IG312" s="152"/>
      <c r="IH312" s="152"/>
      <c r="II312" s="152"/>
      <c r="IJ312" s="152"/>
      <c r="IK312" s="152"/>
      <c r="IL312" s="152"/>
      <c r="IM312" s="152"/>
      <c r="IN312" s="152"/>
      <c r="IO312" s="152"/>
      <c r="IP312" s="152"/>
      <c r="IQ312" s="152"/>
      <c r="IR312" s="152"/>
      <c r="IS312" s="152"/>
      <c r="IT312" s="152"/>
      <c r="IU312" s="152"/>
      <c r="IV312" s="152"/>
      <c r="IW312" s="152"/>
    </row>
    <row r="313" s="218" customFormat="true" ht="52.5" hidden="false" customHeight="true" outlineLevel="0" collapsed="false">
      <c r="A313" s="269"/>
      <c r="B313" s="269"/>
      <c r="C313" s="269"/>
      <c r="D313" s="256" t="s">
        <v>30</v>
      </c>
      <c r="E313" s="277" t="s">
        <v>285</v>
      </c>
      <c r="F313" s="259"/>
      <c r="G313" s="257" t="s">
        <v>30</v>
      </c>
      <c r="H313" s="257"/>
      <c r="I313" s="258"/>
      <c r="J313" s="155" t="n">
        <f aca="false">J14+J179+J239</f>
        <v>68631.6</v>
      </c>
      <c r="K313" s="156" t="n">
        <f aca="false">K14+K179+K239+K293</f>
        <v>625178.1</v>
      </c>
      <c r="L313" s="157" t="n">
        <f aca="false">L14+L179+L239+L293</f>
        <v>0</v>
      </c>
      <c r="M313" s="158" t="n">
        <f aca="false">M14+M179+M239+M293</f>
        <v>107370</v>
      </c>
      <c r="N313" s="202"/>
    </row>
    <row r="314" s="218" customFormat="true" ht="15.75" hidden="false" customHeight="false" outlineLevel="0" collapsed="false">
      <c r="A314" s="269"/>
      <c r="B314" s="269"/>
      <c r="C314" s="269"/>
      <c r="D314" s="256"/>
      <c r="E314" s="277"/>
      <c r="F314" s="259"/>
      <c r="G314" s="257" t="s">
        <v>31</v>
      </c>
      <c r="H314" s="257"/>
      <c r="I314" s="258"/>
      <c r="J314" s="155" t="n">
        <f aca="false">J15+J180+J240</f>
        <v>0</v>
      </c>
      <c r="K314" s="156" t="n">
        <f aca="false">K15+K180+K240</f>
        <v>0</v>
      </c>
      <c r="L314" s="157" t="n">
        <f aca="false">L15+L180+L240</f>
        <v>0</v>
      </c>
      <c r="M314" s="158" t="n">
        <f aca="false">M15+M180+M240</f>
        <v>0</v>
      </c>
      <c r="N314" s="202"/>
    </row>
    <row r="315" s="218" customFormat="true" ht="63" hidden="false" customHeight="true" outlineLevel="0" collapsed="false">
      <c r="A315" s="332" t="s">
        <v>286</v>
      </c>
      <c r="B315" s="332"/>
      <c r="C315" s="332"/>
      <c r="D315" s="332"/>
      <c r="E315" s="332"/>
      <c r="F315" s="332"/>
      <c r="G315" s="332"/>
      <c r="H315" s="332"/>
      <c r="I315" s="333"/>
      <c r="J315" s="224"/>
      <c r="K315" s="225"/>
      <c r="L315" s="226"/>
      <c r="M315" s="227"/>
      <c r="N315" s="334"/>
    </row>
    <row r="316" s="218" customFormat="true" ht="15.75" hidden="false" customHeight="false" outlineLevel="0" collapsed="false">
      <c r="A316" s="335"/>
      <c r="B316" s="334"/>
      <c r="D316" s="334"/>
      <c r="E316" s="334"/>
      <c r="F316" s="334"/>
      <c r="G316" s="334"/>
      <c r="H316" s="336"/>
      <c r="I316" s="337"/>
      <c r="J316" s="224"/>
      <c r="K316" s="225"/>
      <c r="L316" s="226"/>
      <c r="M316" s="227"/>
      <c r="N316" s="334"/>
    </row>
    <row r="317" s="218" customFormat="true" ht="15.75" hidden="false" customHeight="false" outlineLevel="0" collapsed="false">
      <c r="A317" s="335"/>
      <c r="B317" s="334"/>
      <c r="D317" s="334"/>
      <c r="E317" s="334"/>
      <c r="F317" s="334"/>
      <c r="G317" s="334"/>
      <c r="H317" s="336"/>
      <c r="I317" s="337"/>
      <c r="J317" s="224"/>
      <c r="K317" s="225"/>
      <c r="L317" s="226"/>
      <c r="M317" s="227"/>
      <c r="N317" s="334"/>
    </row>
    <row r="318" s="218" customFormat="true" ht="15.75" hidden="false" customHeight="false" outlineLevel="0" collapsed="false">
      <c r="A318" s="335"/>
      <c r="B318" s="334"/>
      <c r="D318" s="334"/>
      <c r="E318" s="334"/>
      <c r="F318" s="334"/>
      <c r="G318" s="334"/>
      <c r="H318" s="336"/>
      <c r="I318" s="337"/>
      <c r="J318" s="224"/>
      <c r="K318" s="225"/>
      <c r="L318" s="226"/>
      <c r="M318" s="227"/>
      <c r="N318" s="334"/>
    </row>
    <row r="319" s="218" customFormat="true" ht="15.75" hidden="false" customHeight="false" outlineLevel="0" collapsed="false">
      <c r="A319" s="335"/>
      <c r="B319" s="334"/>
      <c r="D319" s="334"/>
      <c r="E319" s="334"/>
      <c r="F319" s="334"/>
      <c r="G319" s="334"/>
      <c r="H319" s="336"/>
      <c r="I319" s="337"/>
      <c r="J319" s="224"/>
      <c r="K319" s="225"/>
      <c r="L319" s="226"/>
      <c r="M319" s="227"/>
      <c r="N319" s="334"/>
    </row>
    <row r="320" s="218" customFormat="true" ht="15.75" hidden="false" customHeight="false" outlineLevel="0" collapsed="false">
      <c r="A320" s="334"/>
      <c r="B320" s="334"/>
      <c r="D320" s="334"/>
      <c r="E320" s="334"/>
      <c r="F320" s="334"/>
      <c r="G320" s="334"/>
      <c r="H320" s="336"/>
      <c r="I320" s="337"/>
      <c r="J320" s="224"/>
      <c r="K320" s="225"/>
      <c r="L320" s="226"/>
      <c r="M320" s="227"/>
      <c r="N320" s="334"/>
    </row>
    <row r="321" s="218" customFormat="true" ht="15.75" hidden="false" customHeight="false" outlineLevel="0" collapsed="false">
      <c r="A321" s="334"/>
      <c r="B321" s="334"/>
      <c r="D321" s="334"/>
      <c r="E321" s="334"/>
      <c r="F321" s="334"/>
      <c r="G321" s="334"/>
      <c r="H321" s="336"/>
      <c r="I321" s="337"/>
      <c r="J321" s="224"/>
      <c r="K321" s="225"/>
      <c r="L321" s="226"/>
      <c r="M321" s="227"/>
      <c r="N321" s="334"/>
    </row>
    <row r="322" s="218" customFormat="true" ht="15.75" hidden="false" customHeight="false" outlineLevel="0" collapsed="false">
      <c r="A322" s="334"/>
      <c r="B322" s="334"/>
      <c r="D322" s="334"/>
      <c r="E322" s="334"/>
      <c r="F322" s="334"/>
      <c r="G322" s="334"/>
      <c r="H322" s="336"/>
      <c r="I322" s="337"/>
      <c r="J322" s="224"/>
      <c r="K322" s="225"/>
      <c r="L322" s="226"/>
      <c r="M322" s="227"/>
      <c r="N322" s="334"/>
    </row>
    <row r="323" s="218" customFormat="true" ht="15.75" hidden="false" customHeight="false" outlineLevel="0" collapsed="false">
      <c r="A323" s="334"/>
      <c r="B323" s="334"/>
      <c r="D323" s="334"/>
      <c r="E323" s="334"/>
      <c r="F323" s="334"/>
      <c r="G323" s="334"/>
      <c r="H323" s="336"/>
      <c r="I323" s="337"/>
      <c r="J323" s="224"/>
      <c r="K323" s="225"/>
      <c r="L323" s="226"/>
      <c r="M323" s="227"/>
      <c r="N323" s="334"/>
    </row>
    <row r="324" s="218" customFormat="true" ht="15.75" hidden="false" customHeight="false" outlineLevel="0" collapsed="false">
      <c r="A324" s="334"/>
      <c r="B324" s="334"/>
      <c r="D324" s="334"/>
      <c r="E324" s="334"/>
      <c r="F324" s="334"/>
      <c r="G324" s="334"/>
      <c r="H324" s="336"/>
      <c r="I324" s="337"/>
      <c r="J324" s="224"/>
      <c r="K324" s="225"/>
      <c r="L324" s="226"/>
      <c r="M324" s="227"/>
      <c r="N324" s="334"/>
    </row>
    <row r="325" s="218" customFormat="true" ht="15.75" hidden="false" customHeight="false" outlineLevel="0" collapsed="false">
      <c r="A325" s="334"/>
      <c r="B325" s="334"/>
      <c r="D325" s="334"/>
      <c r="E325" s="334"/>
      <c r="F325" s="334"/>
      <c r="G325" s="334"/>
      <c r="H325" s="336"/>
      <c r="I325" s="337"/>
      <c r="J325" s="224"/>
      <c r="K325" s="225"/>
      <c r="L325" s="226"/>
      <c r="M325" s="227"/>
      <c r="N325" s="334"/>
    </row>
    <row r="326" s="218" customFormat="true" ht="15.75" hidden="false" customHeight="false" outlineLevel="0" collapsed="false">
      <c r="A326" s="334"/>
      <c r="B326" s="334"/>
      <c r="D326" s="334"/>
      <c r="E326" s="334"/>
      <c r="F326" s="334"/>
      <c r="G326" s="334"/>
      <c r="H326" s="336"/>
      <c r="I326" s="337"/>
      <c r="J326" s="224"/>
      <c r="K326" s="225"/>
      <c r="L326" s="226"/>
      <c r="M326" s="227"/>
      <c r="N326" s="334"/>
    </row>
    <row r="327" s="218" customFormat="true" ht="15.75" hidden="false" customHeight="false" outlineLevel="0" collapsed="false">
      <c r="A327" s="334"/>
      <c r="B327" s="334"/>
      <c r="D327" s="334"/>
      <c r="E327" s="334"/>
      <c r="F327" s="334"/>
      <c r="G327" s="334"/>
      <c r="H327" s="336"/>
      <c r="I327" s="337"/>
      <c r="J327" s="224"/>
      <c r="K327" s="225"/>
      <c r="L327" s="226"/>
      <c r="M327" s="227"/>
      <c r="N327" s="334"/>
    </row>
    <row r="328" s="218" customFormat="true" ht="15.75" hidden="false" customHeight="false" outlineLevel="0" collapsed="false">
      <c r="A328" s="334"/>
      <c r="B328" s="334"/>
      <c r="D328" s="334"/>
      <c r="E328" s="334"/>
      <c r="F328" s="334"/>
      <c r="G328" s="334"/>
      <c r="H328" s="336"/>
      <c r="I328" s="337"/>
      <c r="J328" s="224"/>
      <c r="K328" s="225"/>
      <c r="L328" s="226"/>
      <c r="M328" s="227"/>
      <c r="N328" s="334"/>
    </row>
    <row r="329" s="218" customFormat="true" ht="15.75" hidden="false" customHeight="false" outlineLevel="0" collapsed="false">
      <c r="A329" s="334"/>
      <c r="B329" s="334"/>
      <c r="D329" s="334"/>
      <c r="E329" s="334"/>
      <c r="F329" s="334"/>
      <c r="G329" s="334"/>
      <c r="H329" s="336"/>
      <c r="I329" s="337"/>
      <c r="J329" s="224"/>
      <c r="K329" s="225"/>
      <c r="L329" s="226"/>
      <c r="M329" s="227"/>
      <c r="N329" s="334"/>
    </row>
    <row r="330" s="218" customFormat="true" ht="15.75" hidden="false" customHeight="false" outlineLevel="0" collapsed="false">
      <c r="A330" s="334"/>
      <c r="B330" s="334"/>
      <c r="D330" s="334"/>
      <c r="E330" s="334"/>
      <c r="F330" s="334"/>
      <c r="G330" s="334"/>
      <c r="H330" s="336"/>
      <c r="I330" s="337"/>
      <c r="J330" s="224"/>
      <c r="K330" s="225"/>
      <c r="L330" s="226"/>
      <c r="M330" s="227"/>
      <c r="N330" s="334"/>
    </row>
    <row r="331" s="218" customFormat="true" ht="15.75" hidden="false" customHeight="false" outlineLevel="0" collapsed="false">
      <c r="A331" s="334"/>
      <c r="B331" s="334"/>
      <c r="D331" s="334"/>
      <c r="E331" s="334"/>
      <c r="F331" s="334"/>
      <c r="G331" s="334"/>
      <c r="H331" s="336"/>
      <c r="I331" s="337"/>
      <c r="J331" s="224"/>
      <c r="K331" s="225"/>
      <c r="L331" s="226"/>
      <c r="M331" s="227"/>
      <c r="N331" s="334"/>
    </row>
    <row r="332" s="218" customFormat="true" ht="15.75" hidden="false" customHeight="false" outlineLevel="0" collapsed="false">
      <c r="A332" s="334"/>
      <c r="B332" s="334"/>
      <c r="D332" s="334"/>
      <c r="E332" s="334"/>
      <c r="F332" s="334"/>
      <c r="G332" s="334"/>
      <c r="H332" s="336"/>
      <c r="I332" s="337"/>
      <c r="J332" s="224"/>
      <c r="K332" s="225"/>
      <c r="L332" s="226"/>
      <c r="M332" s="227"/>
      <c r="N332" s="334"/>
    </row>
    <row r="333" s="218" customFormat="true" ht="15.75" hidden="false" customHeight="false" outlineLevel="0" collapsed="false">
      <c r="A333" s="334"/>
      <c r="B333" s="334"/>
      <c r="D333" s="334"/>
      <c r="E333" s="334"/>
      <c r="F333" s="334"/>
      <c r="G333" s="334"/>
      <c r="H333" s="336"/>
      <c r="I333" s="337"/>
      <c r="J333" s="224"/>
      <c r="K333" s="225"/>
      <c r="L333" s="226"/>
      <c r="M333" s="227"/>
      <c r="N333" s="334"/>
    </row>
    <row r="334" s="218" customFormat="true" ht="15.75" hidden="false" customHeight="false" outlineLevel="0" collapsed="false">
      <c r="A334" s="334"/>
      <c r="B334" s="334"/>
      <c r="D334" s="334"/>
      <c r="E334" s="334"/>
      <c r="F334" s="334"/>
      <c r="G334" s="334"/>
      <c r="H334" s="336"/>
      <c r="I334" s="337"/>
      <c r="J334" s="224"/>
      <c r="K334" s="225"/>
      <c r="L334" s="226"/>
      <c r="M334" s="227"/>
      <c r="N334" s="334"/>
    </row>
    <row r="335" s="218" customFormat="true" ht="15.75" hidden="false" customHeight="false" outlineLevel="0" collapsed="false">
      <c r="A335" s="334"/>
      <c r="B335" s="334"/>
      <c r="D335" s="334"/>
      <c r="E335" s="334"/>
      <c r="F335" s="334"/>
      <c r="G335" s="334"/>
      <c r="H335" s="336"/>
      <c r="I335" s="337"/>
      <c r="J335" s="224"/>
      <c r="K335" s="225"/>
      <c r="L335" s="226"/>
      <c r="M335" s="227"/>
      <c r="N335" s="334"/>
    </row>
    <row r="336" s="218" customFormat="true" ht="15.75" hidden="false" customHeight="false" outlineLevel="0" collapsed="false">
      <c r="A336" s="334"/>
      <c r="B336" s="334"/>
      <c r="D336" s="334"/>
      <c r="E336" s="334"/>
      <c r="F336" s="334"/>
      <c r="G336" s="334"/>
      <c r="H336" s="336"/>
      <c r="I336" s="337"/>
      <c r="J336" s="224"/>
      <c r="K336" s="225"/>
      <c r="L336" s="226"/>
      <c r="M336" s="227"/>
      <c r="N336" s="334"/>
    </row>
    <row r="337" s="218" customFormat="true" ht="15.75" hidden="false" customHeight="false" outlineLevel="0" collapsed="false">
      <c r="A337" s="334"/>
      <c r="B337" s="334"/>
      <c r="D337" s="334"/>
      <c r="E337" s="334"/>
      <c r="F337" s="334"/>
      <c r="G337" s="334"/>
      <c r="H337" s="336"/>
      <c r="I337" s="337"/>
      <c r="J337" s="224"/>
      <c r="K337" s="225"/>
      <c r="L337" s="226"/>
      <c r="M337" s="227"/>
      <c r="N337" s="334"/>
    </row>
    <row r="338" s="218" customFormat="true" ht="15.75" hidden="false" customHeight="false" outlineLevel="0" collapsed="false">
      <c r="A338" s="334"/>
      <c r="B338" s="334"/>
      <c r="D338" s="334"/>
      <c r="E338" s="334"/>
      <c r="F338" s="334"/>
      <c r="G338" s="334"/>
      <c r="H338" s="336"/>
      <c r="I338" s="337"/>
      <c r="J338" s="224"/>
      <c r="K338" s="225"/>
      <c r="L338" s="226"/>
      <c r="M338" s="227"/>
      <c r="N338" s="334"/>
    </row>
    <row r="339" s="218" customFormat="true" ht="15.75" hidden="false" customHeight="false" outlineLevel="0" collapsed="false">
      <c r="A339" s="334"/>
      <c r="B339" s="334"/>
      <c r="D339" s="334"/>
      <c r="E339" s="334"/>
      <c r="F339" s="334"/>
      <c r="G339" s="334"/>
      <c r="H339" s="336"/>
      <c r="I339" s="337"/>
      <c r="J339" s="224"/>
      <c r="K339" s="225"/>
      <c r="L339" s="226"/>
      <c r="M339" s="227"/>
      <c r="N339" s="334"/>
    </row>
    <row r="340" s="218" customFormat="true" ht="15.75" hidden="false" customHeight="false" outlineLevel="0" collapsed="false">
      <c r="A340" s="334"/>
      <c r="B340" s="334"/>
      <c r="D340" s="334"/>
      <c r="E340" s="334"/>
      <c r="F340" s="334"/>
      <c r="G340" s="334"/>
      <c r="H340" s="336"/>
      <c r="I340" s="337"/>
      <c r="J340" s="224"/>
      <c r="K340" s="225"/>
      <c r="L340" s="226"/>
      <c r="M340" s="227"/>
      <c r="N340" s="334"/>
    </row>
    <row r="341" s="218" customFormat="true" ht="15.75" hidden="false" customHeight="false" outlineLevel="0" collapsed="false">
      <c r="A341" s="334"/>
      <c r="B341" s="334"/>
      <c r="D341" s="334"/>
      <c r="E341" s="334"/>
      <c r="F341" s="334"/>
      <c r="G341" s="334"/>
      <c r="H341" s="336"/>
      <c r="I341" s="337"/>
      <c r="J341" s="224"/>
      <c r="K341" s="225"/>
      <c r="L341" s="226"/>
      <c r="M341" s="227"/>
      <c r="N341" s="334"/>
    </row>
    <row r="342" s="218" customFormat="true" ht="15.75" hidden="false" customHeight="false" outlineLevel="0" collapsed="false">
      <c r="A342" s="334"/>
      <c r="B342" s="334"/>
      <c r="D342" s="334"/>
      <c r="E342" s="334"/>
      <c r="F342" s="334"/>
      <c r="G342" s="334"/>
      <c r="H342" s="336"/>
      <c r="I342" s="337"/>
      <c r="J342" s="224"/>
      <c r="K342" s="225"/>
      <c r="L342" s="226"/>
      <c r="M342" s="227"/>
      <c r="N342" s="334"/>
    </row>
    <row r="343" s="218" customFormat="true" ht="15.75" hidden="false" customHeight="false" outlineLevel="0" collapsed="false">
      <c r="A343" s="334"/>
      <c r="B343" s="334"/>
      <c r="D343" s="334"/>
      <c r="E343" s="334"/>
      <c r="F343" s="334"/>
      <c r="G343" s="334"/>
      <c r="H343" s="336"/>
      <c r="I343" s="337"/>
      <c r="J343" s="224"/>
      <c r="K343" s="225"/>
      <c r="L343" s="226"/>
      <c r="M343" s="227"/>
      <c r="N343" s="334"/>
    </row>
    <row r="344" s="218" customFormat="true" ht="15.75" hidden="false" customHeight="false" outlineLevel="0" collapsed="false">
      <c r="A344" s="334"/>
      <c r="B344" s="334"/>
      <c r="D344" s="334"/>
      <c r="E344" s="334"/>
      <c r="F344" s="334"/>
      <c r="G344" s="334"/>
      <c r="H344" s="336"/>
      <c r="I344" s="337"/>
      <c r="J344" s="224"/>
      <c r="K344" s="225"/>
      <c r="L344" s="226"/>
      <c r="M344" s="227"/>
      <c r="N344" s="334"/>
    </row>
    <row r="345" s="218" customFormat="true" ht="15.75" hidden="false" customHeight="false" outlineLevel="0" collapsed="false">
      <c r="A345" s="334"/>
      <c r="B345" s="334"/>
      <c r="D345" s="334"/>
      <c r="E345" s="334"/>
      <c r="F345" s="334"/>
      <c r="G345" s="334"/>
      <c r="H345" s="336"/>
      <c r="I345" s="337"/>
      <c r="J345" s="224"/>
      <c r="K345" s="225"/>
      <c r="L345" s="226"/>
      <c r="M345" s="227"/>
      <c r="N345" s="334"/>
    </row>
    <row r="346" customFormat="false" ht="15.75" hidden="false" customHeight="false" outlineLevel="0" collapsed="false">
      <c r="A346" s="334"/>
      <c r="B346" s="334"/>
      <c r="C346" s="218"/>
      <c r="D346" s="334"/>
      <c r="E346" s="334"/>
      <c r="F346" s="334"/>
      <c r="G346" s="334"/>
      <c r="H346" s="336"/>
      <c r="I346" s="337"/>
      <c r="J346" s="224"/>
      <c r="K346" s="225"/>
      <c r="L346" s="226"/>
      <c r="M346" s="227"/>
      <c r="N346" s="334"/>
      <c r="O346" s="218"/>
      <c r="P346" s="218"/>
      <c r="Q346" s="218"/>
      <c r="R346" s="218"/>
      <c r="S346" s="218"/>
      <c r="T346" s="218"/>
      <c r="U346" s="218"/>
      <c r="V346" s="218"/>
      <c r="W346" s="218"/>
      <c r="X346" s="218"/>
      <c r="Y346" s="218"/>
      <c r="Z346" s="218"/>
      <c r="AA346" s="218"/>
      <c r="AB346" s="218"/>
      <c r="AC346" s="218"/>
      <c r="AD346" s="218"/>
      <c r="AE346" s="218"/>
      <c r="AF346" s="218"/>
      <c r="AG346" s="218"/>
      <c r="AH346" s="218"/>
      <c r="AI346" s="218"/>
      <c r="AJ346" s="218"/>
      <c r="AK346" s="218"/>
      <c r="AL346" s="218"/>
      <c r="AM346" s="218"/>
      <c r="AN346" s="218"/>
      <c r="AO346" s="218"/>
      <c r="AP346" s="218"/>
      <c r="AQ346" s="218"/>
      <c r="AR346" s="218"/>
      <c r="AS346" s="218"/>
      <c r="AT346" s="218"/>
      <c r="AU346" s="218"/>
      <c r="AV346" s="218"/>
      <c r="AW346" s="218"/>
      <c r="AX346" s="218"/>
      <c r="AY346" s="218"/>
      <c r="AZ346" s="218"/>
      <c r="BA346" s="218"/>
      <c r="BB346" s="218"/>
      <c r="BC346" s="218"/>
      <c r="BD346" s="218"/>
      <c r="BE346" s="218"/>
      <c r="BF346" s="218"/>
      <c r="BG346" s="218"/>
      <c r="BH346" s="218"/>
      <c r="BI346" s="218"/>
      <c r="BJ346" s="218"/>
      <c r="BK346" s="218"/>
      <c r="BL346" s="218"/>
      <c r="BM346" s="218"/>
      <c r="BN346" s="218"/>
      <c r="BO346" s="218"/>
      <c r="BP346" s="218"/>
      <c r="BQ346" s="218"/>
      <c r="BR346" s="218"/>
      <c r="BS346" s="218"/>
      <c r="BT346" s="218"/>
      <c r="BU346" s="218"/>
      <c r="BV346" s="218"/>
      <c r="BW346" s="218"/>
      <c r="BX346" s="218"/>
      <c r="BY346" s="218"/>
      <c r="BZ346" s="218"/>
      <c r="CA346" s="218"/>
      <c r="CB346" s="218"/>
      <c r="CC346" s="218"/>
      <c r="CD346" s="218"/>
      <c r="CE346" s="218"/>
      <c r="CF346" s="218"/>
      <c r="CG346" s="218"/>
      <c r="CH346" s="218"/>
      <c r="CI346" s="218"/>
      <c r="CJ346" s="218"/>
      <c r="CK346" s="218"/>
      <c r="CL346" s="218"/>
      <c r="CM346" s="218"/>
      <c r="CN346" s="218"/>
      <c r="CO346" s="218"/>
      <c r="CP346" s="218"/>
      <c r="CQ346" s="218"/>
      <c r="CR346" s="218"/>
      <c r="CS346" s="218"/>
      <c r="CT346" s="218"/>
      <c r="CU346" s="218"/>
      <c r="CV346" s="218"/>
      <c r="CW346" s="218"/>
      <c r="CX346" s="218"/>
      <c r="CY346" s="218"/>
      <c r="CZ346" s="218"/>
      <c r="DA346" s="218"/>
      <c r="DB346" s="218"/>
      <c r="DC346" s="218"/>
      <c r="DD346" s="218"/>
      <c r="DE346" s="218"/>
      <c r="DF346" s="218"/>
      <c r="DG346" s="218"/>
      <c r="DH346" s="218"/>
      <c r="DI346" s="218"/>
      <c r="DJ346" s="218"/>
      <c r="DK346" s="218"/>
      <c r="DL346" s="218"/>
      <c r="DM346" s="218"/>
      <c r="DN346" s="218"/>
      <c r="DO346" s="218"/>
      <c r="DP346" s="218"/>
      <c r="DQ346" s="218"/>
      <c r="DR346" s="218"/>
      <c r="DS346" s="218"/>
      <c r="DT346" s="218"/>
      <c r="DU346" s="218"/>
      <c r="DV346" s="218"/>
      <c r="DW346" s="218"/>
      <c r="DX346" s="218"/>
      <c r="DY346" s="218"/>
      <c r="DZ346" s="218"/>
      <c r="EA346" s="218"/>
      <c r="EB346" s="218"/>
      <c r="EC346" s="218"/>
      <c r="ED346" s="218"/>
      <c r="EE346" s="218"/>
      <c r="EF346" s="218"/>
      <c r="EG346" s="218"/>
      <c r="EH346" s="218"/>
      <c r="EI346" s="218"/>
      <c r="EJ346" s="218"/>
      <c r="EK346" s="218"/>
      <c r="EL346" s="218"/>
      <c r="EM346" s="218"/>
      <c r="EN346" s="218"/>
      <c r="EO346" s="218"/>
      <c r="EP346" s="218"/>
      <c r="EQ346" s="218"/>
      <c r="ER346" s="218"/>
      <c r="ES346" s="218"/>
      <c r="ET346" s="218"/>
      <c r="EU346" s="218"/>
      <c r="EV346" s="218"/>
      <c r="EW346" s="218"/>
      <c r="EX346" s="218"/>
      <c r="EY346" s="218"/>
      <c r="EZ346" s="218"/>
      <c r="FA346" s="218"/>
      <c r="FB346" s="218"/>
      <c r="FC346" s="218"/>
      <c r="FD346" s="218"/>
      <c r="FE346" s="218"/>
      <c r="FF346" s="218"/>
      <c r="FG346" s="218"/>
      <c r="FH346" s="218"/>
      <c r="FI346" s="218"/>
      <c r="FJ346" s="218"/>
      <c r="FK346" s="218"/>
      <c r="FL346" s="218"/>
      <c r="FM346" s="218"/>
      <c r="FN346" s="218"/>
      <c r="FO346" s="218"/>
      <c r="FP346" s="218"/>
      <c r="FQ346" s="218"/>
      <c r="FR346" s="218"/>
      <c r="FS346" s="218"/>
      <c r="FT346" s="218"/>
      <c r="FU346" s="218"/>
      <c r="FV346" s="218"/>
      <c r="FW346" s="218"/>
      <c r="FX346" s="218"/>
      <c r="FY346" s="218"/>
      <c r="FZ346" s="218"/>
      <c r="GA346" s="218"/>
      <c r="GB346" s="218"/>
      <c r="GC346" s="218"/>
      <c r="GD346" s="218"/>
      <c r="GE346" s="218"/>
      <c r="GF346" s="218"/>
      <c r="GG346" s="218"/>
      <c r="GH346" s="218"/>
      <c r="GI346" s="218"/>
      <c r="GJ346" s="218"/>
      <c r="GK346" s="218"/>
      <c r="GL346" s="218"/>
      <c r="GM346" s="218"/>
      <c r="GN346" s="218"/>
      <c r="GO346" s="218"/>
      <c r="GP346" s="218"/>
      <c r="GQ346" s="218"/>
      <c r="GR346" s="218"/>
      <c r="GS346" s="218"/>
      <c r="GT346" s="218"/>
      <c r="GU346" s="218"/>
      <c r="GV346" s="218"/>
      <c r="GW346" s="218"/>
      <c r="GX346" s="218"/>
      <c r="GY346" s="218"/>
      <c r="GZ346" s="218"/>
      <c r="HA346" s="218"/>
      <c r="HB346" s="218"/>
      <c r="HC346" s="218"/>
      <c r="HD346" s="218"/>
      <c r="HE346" s="218"/>
      <c r="HF346" s="218"/>
      <c r="HG346" s="218"/>
      <c r="HH346" s="218"/>
      <c r="HI346" s="218"/>
      <c r="HJ346" s="218"/>
      <c r="HK346" s="218"/>
      <c r="HL346" s="218"/>
      <c r="HM346" s="218"/>
      <c r="HN346" s="218"/>
      <c r="HO346" s="218"/>
      <c r="HP346" s="218"/>
      <c r="HQ346" s="218"/>
      <c r="HR346" s="218"/>
      <c r="HS346" s="218"/>
      <c r="HT346" s="218"/>
      <c r="HU346" s="218"/>
      <c r="HV346" s="218"/>
      <c r="HW346" s="218"/>
      <c r="HX346" s="218"/>
      <c r="HY346" s="218"/>
      <c r="HZ346" s="218"/>
      <c r="IA346" s="218"/>
      <c r="IB346" s="218"/>
      <c r="IC346" s="218"/>
      <c r="ID346" s="218"/>
      <c r="IE346" s="218"/>
      <c r="IF346" s="218"/>
      <c r="IG346" s="218"/>
      <c r="IH346" s="218"/>
      <c r="II346" s="218"/>
      <c r="IJ346" s="218"/>
      <c r="IK346" s="218"/>
      <c r="IL346" s="218"/>
      <c r="IM346" s="218"/>
      <c r="IN346" s="218"/>
      <c r="IO346" s="218"/>
      <c r="IP346" s="218"/>
      <c r="IQ346" s="218"/>
      <c r="IR346" s="218"/>
      <c r="IS346" s="218"/>
      <c r="IT346" s="218"/>
      <c r="IU346" s="218"/>
      <c r="IV346" s="218"/>
      <c r="IW346" s="218"/>
    </row>
    <row r="347" customFormat="false" ht="15.75" hidden="false" customHeight="false" outlineLevel="0" collapsed="false">
      <c r="A347" s="334"/>
      <c r="B347" s="334"/>
      <c r="C347" s="218"/>
      <c r="D347" s="334"/>
      <c r="E347" s="334"/>
      <c r="F347" s="334"/>
      <c r="G347" s="334"/>
      <c r="H347" s="336"/>
      <c r="I347" s="337"/>
      <c r="J347" s="224"/>
      <c r="K347" s="225"/>
      <c r="L347" s="226"/>
      <c r="M347" s="227"/>
      <c r="N347" s="334"/>
      <c r="O347" s="218"/>
      <c r="P347" s="218"/>
      <c r="Q347" s="218"/>
      <c r="R347" s="218"/>
      <c r="S347" s="218"/>
      <c r="T347" s="218"/>
      <c r="U347" s="218"/>
      <c r="V347" s="218"/>
      <c r="W347" s="218"/>
      <c r="X347" s="218"/>
      <c r="Y347" s="218"/>
      <c r="Z347" s="218"/>
      <c r="AA347" s="218"/>
      <c r="AB347" s="218"/>
      <c r="AC347" s="218"/>
      <c r="AD347" s="218"/>
      <c r="AE347" s="218"/>
      <c r="AF347" s="218"/>
      <c r="AG347" s="218"/>
      <c r="AH347" s="218"/>
      <c r="AI347" s="218"/>
      <c r="AJ347" s="218"/>
      <c r="AK347" s="218"/>
      <c r="AL347" s="218"/>
      <c r="AM347" s="218"/>
      <c r="AN347" s="218"/>
      <c r="AO347" s="218"/>
      <c r="AP347" s="218"/>
      <c r="AQ347" s="218"/>
      <c r="AR347" s="218"/>
      <c r="AS347" s="218"/>
      <c r="AT347" s="218"/>
      <c r="AU347" s="218"/>
      <c r="AV347" s="218"/>
      <c r="AW347" s="218"/>
      <c r="AX347" s="218"/>
      <c r="AY347" s="218"/>
      <c r="AZ347" s="218"/>
      <c r="BA347" s="218"/>
      <c r="BB347" s="218"/>
      <c r="BC347" s="218"/>
      <c r="BD347" s="218"/>
      <c r="BE347" s="218"/>
      <c r="BF347" s="218"/>
      <c r="BG347" s="218"/>
      <c r="BH347" s="218"/>
      <c r="BI347" s="218"/>
      <c r="BJ347" s="218"/>
      <c r="BK347" s="218"/>
      <c r="BL347" s="218"/>
      <c r="BM347" s="218"/>
      <c r="BN347" s="218"/>
      <c r="BO347" s="218"/>
      <c r="BP347" s="218"/>
      <c r="BQ347" s="218"/>
      <c r="BR347" s="218"/>
      <c r="BS347" s="218"/>
      <c r="BT347" s="218"/>
      <c r="BU347" s="218"/>
      <c r="BV347" s="218"/>
      <c r="BW347" s="218"/>
      <c r="BX347" s="218"/>
      <c r="BY347" s="218"/>
      <c r="BZ347" s="218"/>
      <c r="CA347" s="218"/>
      <c r="CB347" s="218"/>
      <c r="CC347" s="218"/>
      <c r="CD347" s="218"/>
      <c r="CE347" s="218"/>
      <c r="CF347" s="218"/>
      <c r="CG347" s="218"/>
      <c r="CH347" s="218"/>
      <c r="CI347" s="218"/>
      <c r="CJ347" s="218"/>
      <c r="CK347" s="218"/>
      <c r="CL347" s="218"/>
      <c r="CM347" s="218"/>
      <c r="CN347" s="218"/>
      <c r="CO347" s="218"/>
      <c r="CP347" s="218"/>
      <c r="CQ347" s="218"/>
      <c r="CR347" s="218"/>
      <c r="CS347" s="218"/>
      <c r="CT347" s="218"/>
      <c r="CU347" s="218"/>
      <c r="CV347" s="218"/>
      <c r="CW347" s="218"/>
      <c r="CX347" s="218"/>
      <c r="CY347" s="218"/>
      <c r="CZ347" s="218"/>
      <c r="DA347" s="218"/>
      <c r="DB347" s="218"/>
      <c r="DC347" s="218"/>
      <c r="DD347" s="218"/>
      <c r="DE347" s="218"/>
      <c r="DF347" s="218"/>
      <c r="DG347" s="218"/>
      <c r="DH347" s="218"/>
      <c r="DI347" s="218"/>
      <c r="DJ347" s="218"/>
      <c r="DK347" s="218"/>
      <c r="DL347" s="218"/>
      <c r="DM347" s="218"/>
      <c r="DN347" s="218"/>
      <c r="DO347" s="218"/>
      <c r="DP347" s="218"/>
      <c r="DQ347" s="218"/>
      <c r="DR347" s="218"/>
      <c r="DS347" s="218"/>
      <c r="DT347" s="218"/>
      <c r="DU347" s="218"/>
      <c r="DV347" s="218"/>
      <c r="DW347" s="218"/>
      <c r="DX347" s="218"/>
      <c r="DY347" s="218"/>
      <c r="DZ347" s="218"/>
      <c r="EA347" s="218"/>
      <c r="EB347" s="218"/>
      <c r="EC347" s="218"/>
      <c r="ED347" s="218"/>
      <c r="EE347" s="218"/>
      <c r="EF347" s="218"/>
      <c r="EG347" s="218"/>
      <c r="EH347" s="218"/>
      <c r="EI347" s="218"/>
      <c r="EJ347" s="218"/>
      <c r="EK347" s="218"/>
      <c r="EL347" s="218"/>
      <c r="EM347" s="218"/>
      <c r="EN347" s="218"/>
      <c r="EO347" s="218"/>
      <c r="EP347" s="218"/>
      <c r="EQ347" s="218"/>
      <c r="ER347" s="218"/>
      <c r="ES347" s="218"/>
      <c r="ET347" s="218"/>
      <c r="EU347" s="218"/>
      <c r="EV347" s="218"/>
      <c r="EW347" s="218"/>
      <c r="EX347" s="218"/>
      <c r="EY347" s="218"/>
      <c r="EZ347" s="218"/>
      <c r="FA347" s="218"/>
      <c r="FB347" s="218"/>
      <c r="FC347" s="218"/>
      <c r="FD347" s="218"/>
      <c r="FE347" s="218"/>
      <c r="FF347" s="218"/>
      <c r="FG347" s="218"/>
      <c r="FH347" s="218"/>
      <c r="FI347" s="218"/>
      <c r="FJ347" s="218"/>
      <c r="FK347" s="218"/>
      <c r="FL347" s="218"/>
      <c r="FM347" s="218"/>
      <c r="FN347" s="218"/>
      <c r="FO347" s="218"/>
      <c r="FP347" s="218"/>
      <c r="FQ347" s="218"/>
      <c r="FR347" s="218"/>
      <c r="FS347" s="218"/>
      <c r="FT347" s="218"/>
      <c r="FU347" s="218"/>
      <c r="FV347" s="218"/>
      <c r="FW347" s="218"/>
      <c r="FX347" s="218"/>
      <c r="FY347" s="218"/>
      <c r="FZ347" s="218"/>
      <c r="GA347" s="218"/>
      <c r="GB347" s="218"/>
      <c r="GC347" s="218"/>
      <c r="GD347" s="218"/>
      <c r="GE347" s="218"/>
      <c r="GF347" s="218"/>
      <c r="GG347" s="218"/>
      <c r="GH347" s="218"/>
      <c r="GI347" s="218"/>
      <c r="GJ347" s="218"/>
      <c r="GK347" s="218"/>
      <c r="GL347" s="218"/>
      <c r="GM347" s="218"/>
      <c r="GN347" s="218"/>
      <c r="GO347" s="218"/>
      <c r="GP347" s="218"/>
      <c r="GQ347" s="218"/>
      <c r="GR347" s="218"/>
      <c r="GS347" s="218"/>
      <c r="GT347" s="218"/>
      <c r="GU347" s="218"/>
      <c r="GV347" s="218"/>
      <c r="GW347" s="218"/>
      <c r="GX347" s="218"/>
      <c r="GY347" s="218"/>
      <c r="GZ347" s="218"/>
      <c r="HA347" s="218"/>
      <c r="HB347" s="218"/>
      <c r="HC347" s="218"/>
      <c r="HD347" s="218"/>
      <c r="HE347" s="218"/>
      <c r="HF347" s="218"/>
      <c r="HG347" s="218"/>
      <c r="HH347" s="218"/>
      <c r="HI347" s="218"/>
      <c r="HJ347" s="218"/>
      <c r="HK347" s="218"/>
      <c r="HL347" s="218"/>
      <c r="HM347" s="218"/>
      <c r="HN347" s="218"/>
      <c r="HO347" s="218"/>
      <c r="HP347" s="218"/>
      <c r="HQ347" s="218"/>
      <c r="HR347" s="218"/>
      <c r="HS347" s="218"/>
      <c r="HT347" s="218"/>
      <c r="HU347" s="218"/>
      <c r="HV347" s="218"/>
      <c r="HW347" s="218"/>
      <c r="HX347" s="218"/>
      <c r="HY347" s="218"/>
      <c r="HZ347" s="218"/>
      <c r="IA347" s="218"/>
      <c r="IB347" s="218"/>
      <c r="IC347" s="218"/>
      <c r="ID347" s="218"/>
      <c r="IE347" s="218"/>
      <c r="IF347" s="218"/>
      <c r="IG347" s="218"/>
      <c r="IH347" s="218"/>
      <c r="II347" s="218"/>
      <c r="IJ347" s="218"/>
      <c r="IK347" s="218"/>
      <c r="IL347" s="218"/>
      <c r="IM347" s="218"/>
      <c r="IN347" s="218"/>
      <c r="IO347" s="218"/>
      <c r="IP347" s="218"/>
      <c r="IQ347" s="218"/>
      <c r="IR347" s="218"/>
      <c r="IS347" s="218"/>
      <c r="IT347" s="218"/>
      <c r="IU347" s="218"/>
      <c r="IV347" s="218"/>
      <c r="IW347" s="218"/>
    </row>
    <row r="348" customFormat="false" ht="15.75" hidden="false" customHeight="false" outlineLevel="0" collapsed="false">
      <c r="A348" s="334"/>
      <c r="B348" s="334"/>
      <c r="C348" s="218"/>
      <c r="D348" s="334"/>
      <c r="E348" s="334"/>
      <c r="F348" s="334"/>
      <c r="G348" s="334"/>
      <c r="H348" s="336"/>
      <c r="I348" s="337"/>
      <c r="J348" s="224"/>
      <c r="K348" s="225"/>
      <c r="L348" s="226"/>
      <c r="M348" s="227"/>
      <c r="N348" s="334"/>
      <c r="O348" s="218"/>
      <c r="P348" s="218"/>
      <c r="Q348" s="218"/>
      <c r="R348" s="218"/>
      <c r="S348" s="218"/>
      <c r="T348" s="218"/>
      <c r="U348" s="218"/>
      <c r="V348" s="218"/>
      <c r="W348" s="218"/>
      <c r="X348" s="218"/>
      <c r="Y348" s="218"/>
      <c r="Z348" s="218"/>
      <c r="AA348" s="218"/>
      <c r="AB348" s="218"/>
      <c r="AC348" s="218"/>
      <c r="AD348" s="218"/>
      <c r="AE348" s="218"/>
      <c r="AF348" s="218"/>
      <c r="AG348" s="218"/>
      <c r="AH348" s="218"/>
      <c r="AI348" s="218"/>
      <c r="AJ348" s="218"/>
      <c r="AK348" s="218"/>
      <c r="AL348" s="218"/>
      <c r="AM348" s="218"/>
      <c r="AN348" s="218"/>
      <c r="AO348" s="218"/>
      <c r="AP348" s="218"/>
      <c r="AQ348" s="218"/>
      <c r="AR348" s="218"/>
      <c r="AS348" s="218"/>
      <c r="AT348" s="218"/>
      <c r="AU348" s="218"/>
      <c r="AV348" s="218"/>
      <c r="AW348" s="218"/>
      <c r="AX348" s="218"/>
      <c r="AY348" s="218"/>
      <c r="AZ348" s="218"/>
      <c r="BA348" s="218"/>
      <c r="BB348" s="218"/>
      <c r="BC348" s="218"/>
      <c r="BD348" s="218"/>
      <c r="BE348" s="218"/>
      <c r="BF348" s="218"/>
      <c r="BG348" s="218"/>
      <c r="BH348" s="218"/>
      <c r="BI348" s="218"/>
      <c r="BJ348" s="218"/>
      <c r="BK348" s="218"/>
      <c r="BL348" s="218"/>
      <c r="BM348" s="218"/>
      <c r="BN348" s="218"/>
      <c r="BO348" s="218"/>
      <c r="BP348" s="218"/>
      <c r="BQ348" s="218"/>
      <c r="BR348" s="218"/>
      <c r="BS348" s="218"/>
      <c r="BT348" s="218"/>
      <c r="BU348" s="218"/>
      <c r="BV348" s="218"/>
      <c r="BW348" s="218"/>
      <c r="BX348" s="218"/>
      <c r="BY348" s="218"/>
      <c r="BZ348" s="218"/>
      <c r="CA348" s="218"/>
      <c r="CB348" s="218"/>
      <c r="CC348" s="218"/>
      <c r="CD348" s="218"/>
      <c r="CE348" s="218"/>
      <c r="CF348" s="218"/>
      <c r="CG348" s="218"/>
      <c r="CH348" s="218"/>
      <c r="CI348" s="218"/>
      <c r="CJ348" s="218"/>
      <c r="CK348" s="218"/>
      <c r="CL348" s="218"/>
      <c r="CM348" s="218"/>
      <c r="CN348" s="218"/>
      <c r="CO348" s="218"/>
      <c r="CP348" s="218"/>
      <c r="CQ348" s="218"/>
      <c r="CR348" s="218"/>
      <c r="CS348" s="218"/>
      <c r="CT348" s="218"/>
      <c r="CU348" s="218"/>
      <c r="CV348" s="218"/>
      <c r="CW348" s="218"/>
      <c r="CX348" s="218"/>
      <c r="CY348" s="218"/>
      <c r="CZ348" s="218"/>
      <c r="DA348" s="218"/>
      <c r="DB348" s="218"/>
      <c r="DC348" s="218"/>
      <c r="DD348" s="218"/>
      <c r="DE348" s="218"/>
      <c r="DF348" s="218"/>
      <c r="DG348" s="218"/>
      <c r="DH348" s="218"/>
      <c r="DI348" s="218"/>
      <c r="DJ348" s="218"/>
      <c r="DK348" s="218"/>
      <c r="DL348" s="218"/>
      <c r="DM348" s="218"/>
      <c r="DN348" s="218"/>
      <c r="DO348" s="218"/>
      <c r="DP348" s="218"/>
      <c r="DQ348" s="218"/>
      <c r="DR348" s="218"/>
      <c r="DS348" s="218"/>
      <c r="DT348" s="218"/>
      <c r="DU348" s="218"/>
      <c r="DV348" s="218"/>
      <c r="DW348" s="218"/>
      <c r="DX348" s="218"/>
      <c r="DY348" s="218"/>
      <c r="DZ348" s="218"/>
      <c r="EA348" s="218"/>
      <c r="EB348" s="218"/>
      <c r="EC348" s="218"/>
      <c r="ED348" s="218"/>
      <c r="EE348" s="218"/>
      <c r="EF348" s="218"/>
      <c r="EG348" s="218"/>
      <c r="EH348" s="218"/>
      <c r="EI348" s="218"/>
      <c r="EJ348" s="218"/>
      <c r="EK348" s="218"/>
      <c r="EL348" s="218"/>
      <c r="EM348" s="218"/>
      <c r="EN348" s="218"/>
      <c r="EO348" s="218"/>
      <c r="EP348" s="218"/>
      <c r="EQ348" s="218"/>
      <c r="ER348" s="218"/>
      <c r="ES348" s="218"/>
      <c r="ET348" s="218"/>
      <c r="EU348" s="218"/>
      <c r="EV348" s="218"/>
      <c r="EW348" s="218"/>
      <c r="EX348" s="218"/>
      <c r="EY348" s="218"/>
      <c r="EZ348" s="218"/>
      <c r="FA348" s="218"/>
      <c r="FB348" s="218"/>
      <c r="FC348" s="218"/>
      <c r="FD348" s="218"/>
      <c r="FE348" s="218"/>
      <c r="FF348" s="218"/>
      <c r="FG348" s="218"/>
      <c r="FH348" s="218"/>
      <c r="FI348" s="218"/>
      <c r="FJ348" s="218"/>
      <c r="FK348" s="218"/>
      <c r="FL348" s="218"/>
      <c r="FM348" s="218"/>
      <c r="FN348" s="218"/>
      <c r="FO348" s="218"/>
      <c r="FP348" s="218"/>
      <c r="FQ348" s="218"/>
      <c r="FR348" s="218"/>
      <c r="FS348" s="218"/>
      <c r="FT348" s="218"/>
      <c r="FU348" s="218"/>
      <c r="FV348" s="218"/>
      <c r="FW348" s="218"/>
      <c r="FX348" s="218"/>
      <c r="FY348" s="218"/>
      <c r="FZ348" s="218"/>
      <c r="GA348" s="218"/>
      <c r="GB348" s="218"/>
      <c r="GC348" s="218"/>
      <c r="GD348" s="218"/>
      <c r="GE348" s="218"/>
      <c r="GF348" s="218"/>
      <c r="GG348" s="218"/>
      <c r="GH348" s="218"/>
      <c r="GI348" s="218"/>
      <c r="GJ348" s="218"/>
      <c r="GK348" s="218"/>
      <c r="GL348" s="218"/>
      <c r="GM348" s="218"/>
      <c r="GN348" s="218"/>
      <c r="GO348" s="218"/>
      <c r="GP348" s="218"/>
      <c r="GQ348" s="218"/>
      <c r="GR348" s="218"/>
      <c r="GS348" s="218"/>
      <c r="GT348" s="218"/>
      <c r="GU348" s="218"/>
      <c r="GV348" s="218"/>
      <c r="GW348" s="218"/>
      <c r="GX348" s="218"/>
      <c r="GY348" s="218"/>
      <c r="GZ348" s="218"/>
      <c r="HA348" s="218"/>
      <c r="HB348" s="218"/>
      <c r="HC348" s="218"/>
      <c r="HD348" s="218"/>
      <c r="HE348" s="218"/>
      <c r="HF348" s="218"/>
      <c r="HG348" s="218"/>
      <c r="HH348" s="218"/>
      <c r="HI348" s="218"/>
      <c r="HJ348" s="218"/>
      <c r="HK348" s="218"/>
      <c r="HL348" s="218"/>
      <c r="HM348" s="218"/>
      <c r="HN348" s="218"/>
      <c r="HO348" s="218"/>
      <c r="HP348" s="218"/>
      <c r="HQ348" s="218"/>
      <c r="HR348" s="218"/>
      <c r="HS348" s="218"/>
      <c r="HT348" s="218"/>
      <c r="HU348" s="218"/>
      <c r="HV348" s="218"/>
      <c r="HW348" s="218"/>
      <c r="HX348" s="218"/>
      <c r="HY348" s="218"/>
      <c r="HZ348" s="218"/>
      <c r="IA348" s="218"/>
      <c r="IB348" s="218"/>
      <c r="IC348" s="218"/>
      <c r="ID348" s="218"/>
      <c r="IE348" s="218"/>
      <c r="IF348" s="218"/>
      <c r="IG348" s="218"/>
      <c r="IH348" s="218"/>
      <c r="II348" s="218"/>
      <c r="IJ348" s="218"/>
      <c r="IK348" s="218"/>
      <c r="IL348" s="218"/>
      <c r="IM348" s="218"/>
      <c r="IN348" s="218"/>
      <c r="IO348" s="218"/>
      <c r="IP348" s="218"/>
      <c r="IQ348" s="218"/>
      <c r="IR348" s="218"/>
      <c r="IS348" s="218"/>
      <c r="IT348" s="218"/>
      <c r="IU348" s="218"/>
      <c r="IV348" s="218"/>
      <c r="IW348" s="218"/>
    </row>
    <row r="349" customFormat="false" ht="15.75" hidden="false" customHeight="false" outlineLevel="0" collapsed="false">
      <c r="A349" s="334"/>
      <c r="B349" s="334"/>
      <c r="C349" s="218"/>
      <c r="D349" s="334"/>
      <c r="E349" s="334"/>
      <c r="F349" s="334"/>
      <c r="G349" s="334"/>
      <c r="H349" s="336"/>
      <c r="I349" s="337"/>
      <c r="J349" s="224"/>
      <c r="K349" s="225"/>
      <c r="L349" s="226"/>
      <c r="M349" s="227"/>
      <c r="N349" s="334"/>
      <c r="O349" s="218"/>
      <c r="P349" s="218"/>
      <c r="Q349" s="218"/>
      <c r="R349" s="218"/>
      <c r="S349" s="218"/>
      <c r="T349" s="218"/>
      <c r="U349" s="218"/>
      <c r="V349" s="218"/>
      <c r="W349" s="218"/>
      <c r="X349" s="218"/>
      <c r="Y349" s="218"/>
      <c r="Z349" s="218"/>
      <c r="AA349" s="218"/>
      <c r="AB349" s="218"/>
      <c r="AC349" s="218"/>
      <c r="AD349" s="218"/>
      <c r="AE349" s="218"/>
      <c r="AF349" s="218"/>
      <c r="AG349" s="218"/>
      <c r="AH349" s="218"/>
      <c r="AI349" s="218"/>
      <c r="AJ349" s="218"/>
      <c r="AK349" s="218"/>
      <c r="AL349" s="218"/>
      <c r="AM349" s="218"/>
      <c r="AN349" s="218"/>
      <c r="AO349" s="218"/>
      <c r="AP349" s="218"/>
      <c r="AQ349" s="218"/>
      <c r="AR349" s="218"/>
      <c r="AS349" s="218"/>
      <c r="AT349" s="218"/>
      <c r="AU349" s="218"/>
      <c r="AV349" s="218"/>
      <c r="AW349" s="218"/>
      <c r="AX349" s="218"/>
      <c r="AY349" s="218"/>
      <c r="AZ349" s="218"/>
      <c r="BA349" s="218"/>
      <c r="BB349" s="218"/>
      <c r="BC349" s="218"/>
      <c r="BD349" s="218"/>
      <c r="BE349" s="218"/>
      <c r="BF349" s="218"/>
      <c r="BG349" s="218"/>
      <c r="BH349" s="218"/>
      <c r="BI349" s="218"/>
      <c r="BJ349" s="218"/>
      <c r="BK349" s="218"/>
      <c r="BL349" s="218"/>
      <c r="BM349" s="218"/>
      <c r="BN349" s="218"/>
      <c r="BO349" s="218"/>
      <c r="BP349" s="218"/>
      <c r="BQ349" s="218"/>
      <c r="BR349" s="218"/>
      <c r="BS349" s="218"/>
      <c r="BT349" s="218"/>
      <c r="BU349" s="218"/>
      <c r="BV349" s="218"/>
      <c r="BW349" s="218"/>
      <c r="BX349" s="218"/>
      <c r="BY349" s="218"/>
      <c r="BZ349" s="218"/>
      <c r="CA349" s="218"/>
      <c r="CB349" s="218"/>
      <c r="CC349" s="218"/>
      <c r="CD349" s="218"/>
      <c r="CE349" s="218"/>
      <c r="CF349" s="218"/>
      <c r="CG349" s="218"/>
      <c r="CH349" s="218"/>
      <c r="CI349" s="218"/>
      <c r="CJ349" s="218"/>
      <c r="CK349" s="218"/>
      <c r="CL349" s="218"/>
      <c r="CM349" s="218"/>
      <c r="CN349" s="218"/>
      <c r="CO349" s="218"/>
      <c r="CP349" s="218"/>
      <c r="CQ349" s="218"/>
      <c r="CR349" s="218"/>
      <c r="CS349" s="218"/>
      <c r="CT349" s="218"/>
      <c r="CU349" s="218"/>
      <c r="CV349" s="218"/>
      <c r="CW349" s="218"/>
      <c r="CX349" s="218"/>
      <c r="CY349" s="218"/>
      <c r="CZ349" s="218"/>
      <c r="DA349" s="218"/>
      <c r="DB349" s="218"/>
      <c r="DC349" s="218"/>
      <c r="DD349" s="218"/>
      <c r="DE349" s="218"/>
      <c r="DF349" s="218"/>
      <c r="DG349" s="218"/>
      <c r="DH349" s="218"/>
      <c r="DI349" s="218"/>
      <c r="DJ349" s="218"/>
      <c r="DK349" s="218"/>
      <c r="DL349" s="218"/>
      <c r="DM349" s="218"/>
      <c r="DN349" s="218"/>
      <c r="DO349" s="218"/>
      <c r="DP349" s="218"/>
      <c r="DQ349" s="218"/>
      <c r="DR349" s="218"/>
      <c r="DS349" s="218"/>
      <c r="DT349" s="218"/>
      <c r="DU349" s="218"/>
      <c r="DV349" s="218"/>
      <c r="DW349" s="218"/>
      <c r="DX349" s="218"/>
      <c r="DY349" s="218"/>
      <c r="DZ349" s="218"/>
      <c r="EA349" s="218"/>
      <c r="EB349" s="218"/>
      <c r="EC349" s="218"/>
      <c r="ED349" s="218"/>
      <c r="EE349" s="218"/>
      <c r="EF349" s="218"/>
      <c r="EG349" s="218"/>
      <c r="EH349" s="218"/>
      <c r="EI349" s="218"/>
      <c r="EJ349" s="218"/>
      <c r="EK349" s="218"/>
      <c r="EL349" s="218"/>
      <c r="EM349" s="218"/>
      <c r="EN349" s="218"/>
      <c r="EO349" s="218"/>
      <c r="EP349" s="218"/>
      <c r="EQ349" s="218"/>
      <c r="ER349" s="218"/>
      <c r="ES349" s="218"/>
      <c r="ET349" s="218"/>
      <c r="EU349" s="218"/>
      <c r="EV349" s="218"/>
      <c r="EW349" s="218"/>
      <c r="EX349" s="218"/>
      <c r="EY349" s="218"/>
      <c r="EZ349" s="218"/>
      <c r="FA349" s="218"/>
      <c r="FB349" s="218"/>
      <c r="FC349" s="218"/>
      <c r="FD349" s="218"/>
      <c r="FE349" s="218"/>
      <c r="FF349" s="218"/>
      <c r="FG349" s="218"/>
      <c r="FH349" s="218"/>
      <c r="FI349" s="218"/>
      <c r="FJ349" s="218"/>
      <c r="FK349" s="218"/>
      <c r="FL349" s="218"/>
      <c r="FM349" s="218"/>
      <c r="FN349" s="218"/>
      <c r="FO349" s="218"/>
      <c r="FP349" s="218"/>
      <c r="FQ349" s="218"/>
      <c r="FR349" s="218"/>
      <c r="FS349" s="218"/>
      <c r="FT349" s="218"/>
      <c r="FU349" s="218"/>
      <c r="FV349" s="218"/>
      <c r="FW349" s="218"/>
      <c r="FX349" s="218"/>
      <c r="FY349" s="218"/>
      <c r="FZ349" s="218"/>
      <c r="GA349" s="218"/>
      <c r="GB349" s="218"/>
      <c r="GC349" s="218"/>
      <c r="GD349" s="218"/>
      <c r="GE349" s="218"/>
      <c r="GF349" s="218"/>
      <c r="GG349" s="218"/>
      <c r="GH349" s="218"/>
      <c r="GI349" s="218"/>
      <c r="GJ349" s="218"/>
      <c r="GK349" s="218"/>
      <c r="GL349" s="218"/>
      <c r="GM349" s="218"/>
      <c r="GN349" s="218"/>
      <c r="GO349" s="218"/>
      <c r="GP349" s="218"/>
      <c r="GQ349" s="218"/>
      <c r="GR349" s="218"/>
      <c r="GS349" s="218"/>
      <c r="GT349" s="218"/>
      <c r="GU349" s="218"/>
      <c r="GV349" s="218"/>
      <c r="GW349" s="218"/>
      <c r="GX349" s="218"/>
      <c r="GY349" s="218"/>
      <c r="GZ349" s="218"/>
      <c r="HA349" s="218"/>
      <c r="HB349" s="218"/>
      <c r="HC349" s="218"/>
      <c r="HD349" s="218"/>
      <c r="HE349" s="218"/>
      <c r="HF349" s="218"/>
      <c r="HG349" s="218"/>
      <c r="HH349" s="218"/>
      <c r="HI349" s="218"/>
      <c r="HJ349" s="218"/>
      <c r="HK349" s="218"/>
      <c r="HL349" s="218"/>
      <c r="HM349" s="218"/>
      <c r="HN349" s="218"/>
      <c r="HO349" s="218"/>
      <c r="HP349" s="218"/>
      <c r="HQ349" s="218"/>
      <c r="HR349" s="218"/>
      <c r="HS349" s="218"/>
      <c r="HT349" s="218"/>
      <c r="HU349" s="218"/>
      <c r="HV349" s="218"/>
      <c r="HW349" s="218"/>
      <c r="HX349" s="218"/>
      <c r="HY349" s="218"/>
      <c r="HZ349" s="218"/>
      <c r="IA349" s="218"/>
      <c r="IB349" s="218"/>
      <c r="IC349" s="218"/>
      <c r="ID349" s="218"/>
      <c r="IE349" s="218"/>
      <c r="IF349" s="218"/>
      <c r="IG349" s="218"/>
      <c r="IH349" s="218"/>
      <c r="II349" s="218"/>
      <c r="IJ349" s="218"/>
      <c r="IK349" s="218"/>
      <c r="IL349" s="218"/>
      <c r="IM349" s="218"/>
      <c r="IN349" s="218"/>
      <c r="IO349" s="218"/>
      <c r="IP349" s="218"/>
      <c r="IQ349" s="218"/>
      <c r="IR349" s="218"/>
      <c r="IS349" s="218"/>
      <c r="IT349" s="218"/>
      <c r="IU349" s="218"/>
      <c r="IV349" s="218"/>
      <c r="IW349" s="218"/>
    </row>
    <row r="350" customFormat="false" ht="15.75" hidden="false" customHeight="false" outlineLevel="0" collapsed="false">
      <c r="A350" s="334"/>
      <c r="B350" s="334"/>
      <c r="C350" s="218"/>
      <c r="D350" s="334"/>
      <c r="E350" s="334"/>
      <c r="F350" s="334"/>
      <c r="G350" s="334"/>
      <c r="H350" s="336"/>
      <c r="I350" s="337"/>
      <c r="J350" s="224"/>
      <c r="K350" s="225"/>
      <c r="L350" s="226"/>
      <c r="M350" s="227"/>
      <c r="N350" s="334"/>
      <c r="O350" s="218"/>
      <c r="P350" s="218"/>
      <c r="Q350" s="218"/>
      <c r="R350" s="218"/>
      <c r="S350" s="218"/>
      <c r="T350" s="218"/>
      <c r="U350" s="218"/>
      <c r="V350" s="218"/>
      <c r="W350" s="218"/>
      <c r="X350" s="218"/>
      <c r="Y350" s="218"/>
      <c r="Z350" s="218"/>
      <c r="AA350" s="218"/>
      <c r="AB350" s="218"/>
      <c r="AC350" s="218"/>
      <c r="AD350" s="218"/>
      <c r="AE350" s="218"/>
      <c r="AF350" s="218"/>
      <c r="AG350" s="218"/>
      <c r="AH350" s="218"/>
      <c r="AI350" s="218"/>
      <c r="AJ350" s="218"/>
      <c r="AK350" s="218"/>
      <c r="AL350" s="218"/>
      <c r="AM350" s="218"/>
      <c r="AN350" s="218"/>
      <c r="AO350" s="218"/>
      <c r="AP350" s="218"/>
      <c r="AQ350" s="218"/>
      <c r="AR350" s="218"/>
      <c r="AS350" s="218"/>
      <c r="AT350" s="218"/>
      <c r="AU350" s="218"/>
      <c r="AV350" s="218"/>
      <c r="AW350" s="218"/>
      <c r="AX350" s="218"/>
      <c r="AY350" s="218"/>
      <c r="AZ350" s="218"/>
      <c r="BA350" s="218"/>
      <c r="BB350" s="218"/>
      <c r="BC350" s="218"/>
      <c r="BD350" s="218"/>
      <c r="BE350" s="218"/>
      <c r="BF350" s="218"/>
      <c r="BG350" s="218"/>
      <c r="BH350" s="218"/>
      <c r="BI350" s="218"/>
      <c r="BJ350" s="218"/>
      <c r="BK350" s="218"/>
      <c r="BL350" s="218"/>
      <c r="BM350" s="218"/>
      <c r="BN350" s="218"/>
      <c r="BO350" s="218"/>
      <c r="BP350" s="218"/>
      <c r="BQ350" s="218"/>
      <c r="BR350" s="218"/>
      <c r="BS350" s="218"/>
      <c r="BT350" s="218"/>
      <c r="BU350" s="218"/>
      <c r="BV350" s="218"/>
      <c r="BW350" s="218"/>
      <c r="BX350" s="218"/>
      <c r="BY350" s="218"/>
      <c r="BZ350" s="218"/>
      <c r="CA350" s="218"/>
      <c r="CB350" s="218"/>
      <c r="CC350" s="218"/>
      <c r="CD350" s="218"/>
      <c r="CE350" s="218"/>
      <c r="CF350" s="218"/>
      <c r="CG350" s="218"/>
      <c r="CH350" s="218"/>
      <c r="CI350" s="218"/>
      <c r="CJ350" s="218"/>
      <c r="CK350" s="218"/>
      <c r="CL350" s="218"/>
      <c r="CM350" s="218"/>
      <c r="CN350" s="218"/>
      <c r="CO350" s="218"/>
      <c r="CP350" s="218"/>
      <c r="CQ350" s="218"/>
      <c r="CR350" s="218"/>
      <c r="CS350" s="218"/>
      <c r="CT350" s="218"/>
      <c r="CU350" s="218"/>
      <c r="CV350" s="218"/>
      <c r="CW350" s="218"/>
      <c r="CX350" s="218"/>
      <c r="CY350" s="218"/>
      <c r="CZ350" s="218"/>
      <c r="DA350" s="218"/>
      <c r="DB350" s="218"/>
      <c r="DC350" s="218"/>
      <c r="DD350" s="218"/>
      <c r="DE350" s="218"/>
      <c r="DF350" s="218"/>
      <c r="DG350" s="218"/>
      <c r="DH350" s="218"/>
      <c r="DI350" s="218"/>
      <c r="DJ350" s="218"/>
      <c r="DK350" s="218"/>
      <c r="DL350" s="218"/>
      <c r="DM350" s="218"/>
      <c r="DN350" s="218"/>
      <c r="DO350" s="218"/>
      <c r="DP350" s="218"/>
      <c r="DQ350" s="218"/>
      <c r="DR350" s="218"/>
      <c r="DS350" s="218"/>
      <c r="DT350" s="218"/>
      <c r="DU350" s="218"/>
      <c r="DV350" s="218"/>
      <c r="DW350" s="218"/>
      <c r="DX350" s="218"/>
      <c r="DY350" s="218"/>
      <c r="DZ350" s="218"/>
      <c r="EA350" s="218"/>
      <c r="EB350" s="218"/>
      <c r="EC350" s="218"/>
      <c r="ED350" s="218"/>
      <c r="EE350" s="218"/>
      <c r="EF350" s="218"/>
      <c r="EG350" s="218"/>
      <c r="EH350" s="218"/>
      <c r="EI350" s="218"/>
      <c r="EJ350" s="218"/>
      <c r="EK350" s="218"/>
      <c r="EL350" s="218"/>
      <c r="EM350" s="218"/>
      <c r="EN350" s="218"/>
      <c r="EO350" s="218"/>
      <c r="EP350" s="218"/>
      <c r="EQ350" s="218"/>
      <c r="ER350" s="218"/>
      <c r="ES350" s="218"/>
      <c r="ET350" s="218"/>
      <c r="EU350" s="218"/>
      <c r="EV350" s="218"/>
      <c r="EW350" s="218"/>
      <c r="EX350" s="218"/>
      <c r="EY350" s="218"/>
      <c r="EZ350" s="218"/>
      <c r="FA350" s="218"/>
      <c r="FB350" s="218"/>
      <c r="FC350" s="218"/>
      <c r="FD350" s="218"/>
      <c r="FE350" s="218"/>
      <c r="FF350" s="218"/>
      <c r="FG350" s="218"/>
      <c r="FH350" s="218"/>
      <c r="FI350" s="218"/>
      <c r="FJ350" s="218"/>
      <c r="FK350" s="218"/>
      <c r="FL350" s="218"/>
      <c r="FM350" s="218"/>
      <c r="FN350" s="218"/>
      <c r="FO350" s="218"/>
      <c r="FP350" s="218"/>
      <c r="FQ350" s="218"/>
      <c r="FR350" s="218"/>
      <c r="FS350" s="218"/>
      <c r="FT350" s="218"/>
      <c r="FU350" s="218"/>
      <c r="FV350" s="218"/>
      <c r="FW350" s="218"/>
      <c r="FX350" s="218"/>
      <c r="FY350" s="218"/>
      <c r="FZ350" s="218"/>
      <c r="GA350" s="218"/>
      <c r="GB350" s="218"/>
      <c r="GC350" s="218"/>
      <c r="GD350" s="218"/>
      <c r="GE350" s="218"/>
      <c r="GF350" s="218"/>
      <c r="GG350" s="218"/>
      <c r="GH350" s="218"/>
      <c r="GI350" s="218"/>
      <c r="GJ350" s="218"/>
      <c r="GK350" s="218"/>
      <c r="GL350" s="218"/>
      <c r="GM350" s="218"/>
      <c r="GN350" s="218"/>
      <c r="GO350" s="218"/>
      <c r="GP350" s="218"/>
      <c r="GQ350" s="218"/>
      <c r="GR350" s="218"/>
      <c r="GS350" s="218"/>
      <c r="GT350" s="218"/>
      <c r="GU350" s="218"/>
      <c r="GV350" s="218"/>
      <c r="GW350" s="218"/>
      <c r="GX350" s="218"/>
      <c r="GY350" s="218"/>
      <c r="GZ350" s="218"/>
      <c r="HA350" s="218"/>
      <c r="HB350" s="218"/>
      <c r="HC350" s="218"/>
      <c r="HD350" s="218"/>
      <c r="HE350" s="218"/>
      <c r="HF350" s="218"/>
      <c r="HG350" s="218"/>
      <c r="HH350" s="218"/>
      <c r="HI350" s="218"/>
      <c r="HJ350" s="218"/>
      <c r="HK350" s="218"/>
      <c r="HL350" s="218"/>
      <c r="HM350" s="218"/>
      <c r="HN350" s="218"/>
      <c r="HO350" s="218"/>
      <c r="HP350" s="218"/>
      <c r="HQ350" s="218"/>
      <c r="HR350" s="218"/>
      <c r="HS350" s="218"/>
      <c r="HT350" s="218"/>
      <c r="HU350" s="218"/>
      <c r="HV350" s="218"/>
      <c r="HW350" s="218"/>
      <c r="HX350" s="218"/>
      <c r="HY350" s="218"/>
      <c r="HZ350" s="218"/>
      <c r="IA350" s="218"/>
      <c r="IB350" s="218"/>
      <c r="IC350" s="218"/>
      <c r="ID350" s="218"/>
      <c r="IE350" s="218"/>
      <c r="IF350" s="218"/>
      <c r="IG350" s="218"/>
      <c r="IH350" s="218"/>
      <c r="II350" s="218"/>
      <c r="IJ350" s="218"/>
      <c r="IK350" s="218"/>
      <c r="IL350" s="218"/>
      <c r="IM350" s="218"/>
      <c r="IN350" s="218"/>
      <c r="IO350" s="218"/>
      <c r="IP350" s="218"/>
      <c r="IQ350" s="218"/>
      <c r="IR350" s="218"/>
      <c r="IS350" s="218"/>
      <c r="IT350" s="218"/>
      <c r="IU350" s="218"/>
      <c r="IV350" s="218"/>
      <c r="IW350" s="218"/>
    </row>
    <row r="351" customFormat="false" ht="15.75" hidden="false" customHeight="false" outlineLevel="0" collapsed="false">
      <c r="A351" s="334"/>
      <c r="B351" s="334"/>
      <c r="C351" s="218"/>
      <c r="D351" s="334"/>
      <c r="E351" s="334"/>
      <c r="F351" s="334"/>
      <c r="G351" s="334"/>
      <c r="H351" s="336"/>
      <c r="I351" s="337"/>
      <c r="J351" s="224"/>
      <c r="K351" s="225"/>
      <c r="L351" s="226"/>
      <c r="M351" s="227"/>
      <c r="N351" s="334"/>
      <c r="O351" s="218"/>
      <c r="P351" s="218"/>
      <c r="Q351" s="218"/>
      <c r="R351" s="218"/>
      <c r="S351" s="218"/>
      <c r="T351" s="218"/>
      <c r="U351" s="218"/>
      <c r="V351" s="218"/>
      <c r="W351" s="218"/>
      <c r="X351" s="218"/>
      <c r="Y351" s="218"/>
      <c r="Z351" s="218"/>
      <c r="AA351" s="218"/>
      <c r="AB351" s="218"/>
      <c r="AC351" s="218"/>
      <c r="AD351" s="218"/>
      <c r="AE351" s="218"/>
      <c r="AF351" s="218"/>
      <c r="AG351" s="218"/>
      <c r="AH351" s="218"/>
      <c r="AI351" s="218"/>
      <c r="AJ351" s="218"/>
      <c r="AK351" s="218"/>
      <c r="AL351" s="218"/>
      <c r="AM351" s="218"/>
      <c r="AN351" s="218"/>
      <c r="AO351" s="218"/>
      <c r="AP351" s="218"/>
      <c r="AQ351" s="218"/>
      <c r="AR351" s="218"/>
      <c r="AS351" s="218"/>
      <c r="AT351" s="218"/>
      <c r="AU351" s="218"/>
      <c r="AV351" s="218"/>
      <c r="AW351" s="218"/>
      <c r="AX351" s="218"/>
      <c r="AY351" s="218"/>
      <c r="AZ351" s="218"/>
      <c r="BA351" s="218"/>
      <c r="BB351" s="218"/>
      <c r="BC351" s="218"/>
      <c r="BD351" s="218"/>
      <c r="BE351" s="218"/>
      <c r="BF351" s="218"/>
      <c r="BG351" s="218"/>
      <c r="BH351" s="218"/>
      <c r="BI351" s="218"/>
      <c r="BJ351" s="218"/>
      <c r="BK351" s="218"/>
      <c r="BL351" s="218"/>
      <c r="BM351" s="218"/>
      <c r="BN351" s="218"/>
      <c r="BO351" s="218"/>
      <c r="BP351" s="218"/>
      <c r="BQ351" s="218"/>
      <c r="BR351" s="218"/>
      <c r="BS351" s="218"/>
      <c r="BT351" s="218"/>
      <c r="BU351" s="218"/>
      <c r="BV351" s="218"/>
      <c r="BW351" s="218"/>
      <c r="BX351" s="218"/>
      <c r="BY351" s="218"/>
      <c r="BZ351" s="218"/>
      <c r="CA351" s="218"/>
      <c r="CB351" s="218"/>
      <c r="CC351" s="218"/>
      <c r="CD351" s="218"/>
      <c r="CE351" s="218"/>
      <c r="CF351" s="218"/>
      <c r="CG351" s="218"/>
      <c r="CH351" s="218"/>
      <c r="CI351" s="218"/>
      <c r="CJ351" s="218"/>
      <c r="CK351" s="218"/>
      <c r="CL351" s="218"/>
      <c r="CM351" s="218"/>
      <c r="CN351" s="218"/>
      <c r="CO351" s="218"/>
      <c r="CP351" s="218"/>
      <c r="CQ351" s="218"/>
      <c r="CR351" s="218"/>
      <c r="CS351" s="218"/>
      <c r="CT351" s="218"/>
      <c r="CU351" s="218"/>
      <c r="CV351" s="218"/>
      <c r="CW351" s="218"/>
      <c r="CX351" s="218"/>
      <c r="CY351" s="218"/>
      <c r="CZ351" s="218"/>
      <c r="DA351" s="218"/>
      <c r="DB351" s="218"/>
      <c r="DC351" s="218"/>
      <c r="DD351" s="218"/>
      <c r="DE351" s="218"/>
      <c r="DF351" s="218"/>
      <c r="DG351" s="218"/>
      <c r="DH351" s="218"/>
      <c r="DI351" s="218"/>
      <c r="DJ351" s="218"/>
      <c r="DK351" s="218"/>
      <c r="DL351" s="218"/>
      <c r="DM351" s="218"/>
      <c r="DN351" s="218"/>
      <c r="DO351" s="218"/>
      <c r="DP351" s="218"/>
      <c r="DQ351" s="218"/>
      <c r="DR351" s="218"/>
      <c r="DS351" s="218"/>
      <c r="DT351" s="218"/>
      <c r="DU351" s="218"/>
      <c r="DV351" s="218"/>
      <c r="DW351" s="218"/>
      <c r="DX351" s="218"/>
      <c r="DY351" s="218"/>
      <c r="DZ351" s="218"/>
      <c r="EA351" s="218"/>
      <c r="EB351" s="218"/>
      <c r="EC351" s="218"/>
      <c r="ED351" s="218"/>
      <c r="EE351" s="218"/>
      <c r="EF351" s="218"/>
      <c r="EG351" s="218"/>
      <c r="EH351" s="218"/>
      <c r="EI351" s="218"/>
      <c r="EJ351" s="218"/>
      <c r="EK351" s="218"/>
      <c r="EL351" s="218"/>
      <c r="EM351" s="218"/>
      <c r="EN351" s="218"/>
      <c r="EO351" s="218"/>
      <c r="EP351" s="218"/>
      <c r="EQ351" s="218"/>
      <c r="ER351" s="218"/>
      <c r="ES351" s="218"/>
      <c r="ET351" s="218"/>
      <c r="EU351" s="218"/>
      <c r="EV351" s="218"/>
      <c r="EW351" s="218"/>
      <c r="EX351" s="218"/>
      <c r="EY351" s="218"/>
      <c r="EZ351" s="218"/>
      <c r="FA351" s="218"/>
      <c r="FB351" s="218"/>
      <c r="FC351" s="218"/>
      <c r="FD351" s="218"/>
      <c r="FE351" s="218"/>
      <c r="FF351" s="218"/>
      <c r="FG351" s="218"/>
      <c r="FH351" s="218"/>
      <c r="FI351" s="218"/>
      <c r="FJ351" s="218"/>
      <c r="FK351" s="218"/>
      <c r="FL351" s="218"/>
      <c r="FM351" s="218"/>
      <c r="FN351" s="218"/>
      <c r="FO351" s="218"/>
      <c r="FP351" s="218"/>
      <c r="FQ351" s="218"/>
      <c r="FR351" s="218"/>
      <c r="FS351" s="218"/>
      <c r="FT351" s="218"/>
      <c r="FU351" s="218"/>
      <c r="FV351" s="218"/>
      <c r="FW351" s="218"/>
      <c r="FX351" s="218"/>
      <c r="FY351" s="218"/>
      <c r="FZ351" s="218"/>
      <c r="GA351" s="218"/>
      <c r="GB351" s="218"/>
      <c r="GC351" s="218"/>
      <c r="GD351" s="218"/>
      <c r="GE351" s="218"/>
      <c r="GF351" s="218"/>
      <c r="GG351" s="218"/>
      <c r="GH351" s="218"/>
      <c r="GI351" s="218"/>
      <c r="GJ351" s="218"/>
      <c r="GK351" s="218"/>
      <c r="GL351" s="218"/>
      <c r="GM351" s="218"/>
      <c r="GN351" s="218"/>
      <c r="GO351" s="218"/>
      <c r="GP351" s="218"/>
      <c r="GQ351" s="218"/>
      <c r="GR351" s="218"/>
      <c r="GS351" s="218"/>
      <c r="GT351" s="218"/>
      <c r="GU351" s="218"/>
      <c r="GV351" s="218"/>
      <c r="GW351" s="218"/>
      <c r="GX351" s="218"/>
      <c r="GY351" s="218"/>
      <c r="GZ351" s="218"/>
      <c r="HA351" s="218"/>
      <c r="HB351" s="218"/>
      <c r="HC351" s="218"/>
      <c r="HD351" s="218"/>
      <c r="HE351" s="218"/>
      <c r="HF351" s="218"/>
      <c r="HG351" s="218"/>
      <c r="HH351" s="218"/>
      <c r="HI351" s="218"/>
      <c r="HJ351" s="218"/>
      <c r="HK351" s="218"/>
      <c r="HL351" s="218"/>
      <c r="HM351" s="218"/>
      <c r="HN351" s="218"/>
      <c r="HO351" s="218"/>
      <c r="HP351" s="218"/>
      <c r="HQ351" s="218"/>
      <c r="HR351" s="218"/>
      <c r="HS351" s="218"/>
      <c r="HT351" s="218"/>
      <c r="HU351" s="218"/>
      <c r="HV351" s="218"/>
      <c r="HW351" s="218"/>
      <c r="HX351" s="218"/>
      <c r="HY351" s="218"/>
      <c r="HZ351" s="218"/>
      <c r="IA351" s="218"/>
      <c r="IB351" s="218"/>
      <c r="IC351" s="218"/>
      <c r="ID351" s="218"/>
      <c r="IE351" s="218"/>
      <c r="IF351" s="218"/>
      <c r="IG351" s="218"/>
      <c r="IH351" s="218"/>
      <c r="II351" s="218"/>
      <c r="IJ351" s="218"/>
      <c r="IK351" s="218"/>
      <c r="IL351" s="218"/>
      <c r="IM351" s="218"/>
      <c r="IN351" s="218"/>
      <c r="IO351" s="218"/>
      <c r="IP351" s="218"/>
      <c r="IQ351" s="218"/>
      <c r="IR351" s="218"/>
      <c r="IS351" s="218"/>
      <c r="IT351" s="218"/>
      <c r="IU351" s="218"/>
      <c r="IV351" s="218"/>
      <c r="IW351" s="218"/>
    </row>
    <row r="352" customFormat="false" ht="15.75" hidden="false" customHeight="false" outlineLevel="0" collapsed="false">
      <c r="A352" s="334"/>
      <c r="B352" s="334"/>
      <c r="C352" s="218"/>
      <c r="D352" s="334"/>
      <c r="E352" s="334"/>
      <c r="F352" s="334"/>
      <c r="G352" s="334"/>
      <c r="H352" s="336"/>
      <c r="I352" s="337"/>
      <c r="J352" s="224"/>
      <c r="K352" s="225"/>
      <c r="L352" s="226"/>
      <c r="M352" s="227"/>
      <c r="N352" s="334"/>
      <c r="O352" s="218"/>
      <c r="P352" s="218"/>
      <c r="Q352" s="218"/>
      <c r="R352" s="218"/>
      <c r="S352" s="218"/>
      <c r="T352" s="218"/>
      <c r="U352" s="218"/>
      <c r="V352" s="218"/>
      <c r="W352" s="218"/>
      <c r="X352" s="218"/>
      <c r="Y352" s="218"/>
      <c r="Z352" s="218"/>
      <c r="AA352" s="218"/>
      <c r="AB352" s="218"/>
      <c r="AC352" s="218"/>
      <c r="AD352" s="218"/>
      <c r="AE352" s="218"/>
      <c r="AF352" s="218"/>
      <c r="AG352" s="218"/>
      <c r="AH352" s="218"/>
      <c r="AI352" s="218"/>
      <c r="AJ352" s="218"/>
      <c r="AK352" s="218"/>
      <c r="AL352" s="218"/>
      <c r="AM352" s="218"/>
      <c r="AN352" s="218"/>
      <c r="AO352" s="218"/>
      <c r="AP352" s="218"/>
      <c r="AQ352" s="218"/>
      <c r="AR352" s="218"/>
      <c r="AS352" s="218"/>
      <c r="AT352" s="218"/>
      <c r="AU352" s="218"/>
      <c r="AV352" s="218"/>
      <c r="AW352" s="218"/>
      <c r="AX352" s="218"/>
      <c r="AY352" s="218"/>
      <c r="AZ352" s="218"/>
      <c r="BA352" s="218"/>
      <c r="BB352" s="218"/>
      <c r="BC352" s="218"/>
      <c r="BD352" s="218"/>
      <c r="BE352" s="218"/>
      <c r="BF352" s="218"/>
      <c r="BG352" s="218"/>
      <c r="BH352" s="218"/>
      <c r="BI352" s="218"/>
      <c r="BJ352" s="218"/>
      <c r="BK352" s="218"/>
      <c r="BL352" s="218"/>
      <c r="BM352" s="218"/>
      <c r="BN352" s="218"/>
      <c r="BO352" s="218"/>
      <c r="BP352" s="218"/>
      <c r="BQ352" s="218"/>
      <c r="BR352" s="218"/>
      <c r="BS352" s="218"/>
      <c r="BT352" s="218"/>
      <c r="BU352" s="218"/>
      <c r="BV352" s="218"/>
      <c r="BW352" s="218"/>
      <c r="BX352" s="218"/>
      <c r="BY352" s="218"/>
      <c r="BZ352" s="218"/>
      <c r="CA352" s="218"/>
      <c r="CB352" s="218"/>
      <c r="CC352" s="218"/>
      <c r="CD352" s="218"/>
      <c r="CE352" s="218"/>
      <c r="CF352" s="218"/>
      <c r="CG352" s="218"/>
      <c r="CH352" s="218"/>
      <c r="CI352" s="218"/>
      <c r="CJ352" s="218"/>
      <c r="CK352" s="218"/>
      <c r="CL352" s="218"/>
      <c r="CM352" s="218"/>
      <c r="CN352" s="218"/>
      <c r="CO352" s="218"/>
      <c r="CP352" s="218"/>
      <c r="CQ352" s="218"/>
      <c r="CR352" s="218"/>
      <c r="CS352" s="218"/>
      <c r="CT352" s="218"/>
      <c r="CU352" s="218"/>
      <c r="CV352" s="218"/>
      <c r="CW352" s="218"/>
      <c r="CX352" s="218"/>
      <c r="CY352" s="218"/>
      <c r="CZ352" s="218"/>
      <c r="DA352" s="218"/>
      <c r="DB352" s="218"/>
      <c r="DC352" s="218"/>
      <c r="DD352" s="218"/>
      <c r="DE352" s="218"/>
      <c r="DF352" s="218"/>
      <c r="DG352" s="218"/>
      <c r="DH352" s="218"/>
      <c r="DI352" s="218"/>
      <c r="DJ352" s="218"/>
      <c r="DK352" s="218"/>
      <c r="DL352" s="218"/>
      <c r="DM352" s="218"/>
      <c r="DN352" s="218"/>
      <c r="DO352" s="218"/>
      <c r="DP352" s="218"/>
      <c r="DQ352" s="218"/>
      <c r="DR352" s="218"/>
      <c r="DS352" s="218"/>
      <c r="DT352" s="218"/>
      <c r="DU352" s="218"/>
      <c r="DV352" s="218"/>
      <c r="DW352" s="218"/>
      <c r="DX352" s="218"/>
      <c r="DY352" s="218"/>
      <c r="DZ352" s="218"/>
      <c r="EA352" s="218"/>
      <c r="EB352" s="218"/>
      <c r="EC352" s="218"/>
      <c r="ED352" s="218"/>
      <c r="EE352" s="218"/>
      <c r="EF352" s="218"/>
      <c r="EG352" s="218"/>
      <c r="EH352" s="218"/>
      <c r="EI352" s="218"/>
      <c r="EJ352" s="218"/>
      <c r="EK352" s="218"/>
      <c r="EL352" s="218"/>
      <c r="EM352" s="218"/>
      <c r="EN352" s="218"/>
      <c r="EO352" s="218"/>
      <c r="EP352" s="218"/>
      <c r="EQ352" s="218"/>
      <c r="ER352" s="218"/>
      <c r="ES352" s="218"/>
      <c r="ET352" s="218"/>
      <c r="EU352" s="218"/>
      <c r="EV352" s="218"/>
      <c r="EW352" s="218"/>
      <c r="EX352" s="218"/>
      <c r="EY352" s="218"/>
      <c r="EZ352" s="218"/>
      <c r="FA352" s="218"/>
      <c r="FB352" s="218"/>
      <c r="FC352" s="218"/>
      <c r="FD352" s="218"/>
      <c r="FE352" s="218"/>
      <c r="FF352" s="218"/>
      <c r="FG352" s="218"/>
      <c r="FH352" s="218"/>
      <c r="FI352" s="218"/>
      <c r="FJ352" s="218"/>
      <c r="FK352" s="218"/>
      <c r="FL352" s="218"/>
      <c r="FM352" s="218"/>
      <c r="FN352" s="218"/>
      <c r="FO352" s="218"/>
      <c r="FP352" s="218"/>
      <c r="FQ352" s="218"/>
      <c r="FR352" s="218"/>
      <c r="FS352" s="218"/>
      <c r="FT352" s="218"/>
      <c r="FU352" s="218"/>
      <c r="FV352" s="218"/>
      <c r="FW352" s="218"/>
      <c r="FX352" s="218"/>
      <c r="FY352" s="218"/>
      <c r="FZ352" s="218"/>
      <c r="GA352" s="218"/>
      <c r="GB352" s="218"/>
      <c r="GC352" s="218"/>
      <c r="GD352" s="218"/>
      <c r="GE352" s="218"/>
      <c r="GF352" s="218"/>
      <c r="GG352" s="218"/>
      <c r="GH352" s="218"/>
      <c r="GI352" s="218"/>
      <c r="GJ352" s="218"/>
      <c r="GK352" s="218"/>
      <c r="GL352" s="218"/>
      <c r="GM352" s="218"/>
      <c r="GN352" s="218"/>
      <c r="GO352" s="218"/>
      <c r="GP352" s="218"/>
      <c r="GQ352" s="218"/>
      <c r="GR352" s="218"/>
      <c r="GS352" s="218"/>
      <c r="GT352" s="218"/>
      <c r="GU352" s="218"/>
      <c r="GV352" s="218"/>
      <c r="GW352" s="218"/>
      <c r="GX352" s="218"/>
      <c r="GY352" s="218"/>
      <c r="GZ352" s="218"/>
      <c r="HA352" s="218"/>
      <c r="HB352" s="218"/>
      <c r="HC352" s="218"/>
      <c r="HD352" s="218"/>
      <c r="HE352" s="218"/>
      <c r="HF352" s="218"/>
      <c r="HG352" s="218"/>
      <c r="HH352" s="218"/>
      <c r="HI352" s="218"/>
      <c r="HJ352" s="218"/>
      <c r="HK352" s="218"/>
      <c r="HL352" s="218"/>
      <c r="HM352" s="218"/>
      <c r="HN352" s="218"/>
      <c r="HO352" s="218"/>
      <c r="HP352" s="218"/>
      <c r="HQ352" s="218"/>
      <c r="HR352" s="218"/>
      <c r="HS352" s="218"/>
      <c r="HT352" s="218"/>
      <c r="HU352" s="218"/>
      <c r="HV352" s="218"/>
      <c r="HW352" s="218"/>
      <c r="HX352" s="218"/>
      <c r="HY352" s="218"/>
      <c r="HZ352" s="218"/>
      <c r="IA352" s="218"/>
      <c r="IB352" s="218"/>
      <c r="IC352" s="218"/>
      <c r="ID352" s="218"/>
      <c r="IE352" s="218"/>
      <c r="IF352" s="218"/>
      <c r="IG352" s="218"/>
      <c r="IH352" s="218"/>
      <c r="II352" s="218"/>
      <c r="IJ352" s="218"/>
      <c r="IK352" s="218"/>
      <c r="IL352" s="218"/>
      <c r="IM352" s="218"/>
      <c r="IN352" s="218"/>
      <c r="IO352" s="218"/>
      <c r="IP352" s="218"/>
      <c r="IQ352" s="218"/>
      <c r="IR352" s="218"/>
      <c r="IS352" s="218"/>
      <c r="IT352" s="218"/>
      <c r="IU352" s="218"/>
      <c r="IV352" s="218"/>
      <c r="IW352" s="218"/>
    </row>
    <row r="353" customFormat="false" ht="15.75" hidden="false" customHeight="false" outlineLevel="0" collapsed="false">
      <c r="A353" s="334"/>
      <c r="B353" s="334"/>
      <c r="C353" s="218"/>
      <c r="D353" s="334"/>
      <c r="E353" s="334"/>
      <c r="F353" s="334"/>
      <c r="G353" s="334"/>
      <c r="H353" s="336"/>
      <c r="I353" s="337"/>
      <c r="J353" s="224"/>
      <c r="K353" s="225"/>
      <c r="L353" s="226"/>
      <c r="M353" s="227"/>
      <c r="N353" s="334"/>
      <c r="O353" s="218"/>
      <c r="P353" s="218"/>
      <c r="Q353" s="218"/>
      <c r="R353" s="218"/>
      <c r="S353" s="218"/>
      <c r="T353" s="218"/>
      <c r="U353" s="218"/>
      <c r="V353" s="218"/>
      <c r="W353" s="218"/>
      <c r="X353" s="218"/>
      <c r="Y353" s="218"/>
      <c r="Z353" s="218"/>
      <c r="AA353" s="218"/>
      <c r="AB353" s="218"/>
      <c r="AC353" s="218"/>
      <c r="AD353" s="218"/>
      <c r="AE353" s="218"/>
      <c r="AF353" s="218"/>
      <c r="AG353" s="218"/>
      <c r="AH353" s="218"/>
      <c r="AI353" s="218"/>
      <c r="AJ353" s="218"/>
      <c r="AK353" s="218"/>
      <c r="AL353" s="218"/>
      <c r="AM353" s="218"/>
      <c r="AN353" s="218"/>
      <c r="AO353" s="218"/>
      <c r="AP353" s="218"/>
      <c r="AQ353" s="218"/>
      <c r="AR353" s="218"/>
      <c r="AS353" s="218"/>
      <c r="AT353" s="218"/>
      <c r="AU353" s="218"/>
      <c r="AV353" s="218"/>
      <c r="AW353" s="218"/>
      <c r="AX353" s="218"/>
      <c r="AY353" s="218"/>
      <c r="AZ353" s="218"/>
      <c r="BA353" s="218"/>
      <c r="BB353" s="218"/>
      <c r="BC353" s="218"/>
      <c r="BD353" s="218"/>
      <c r="BE353" s="218"/>
      <c r="BF353" s="218"/>
      <c r="BG353" s="218"/>
      <c r="BH353" s="218"/>
      <c r="BI353" s="218"/>
      <c r="BJ353" s="218"/>
      <c r="BK353" s="218"/>
      <c r="BL353" s="218"/>
      <c r="BM353" s="218"/>
      <c r="BN353" s="218"/>
      <c r="BO353" s="218"/>
      <c r="BP353" s="218"/>
      <c r="BQ353" s="218"/>
      <c r="BR353" s="218"/>
      <c r="BS353" s="218"/>
      <c r="BT353" s="218"/>
      <c r="BU353" s="218"/>
      <c r="BV353" s="218"/>
      <c r="BW353" s="218"/>
      <c r="BX353" s="218"/>
      <c r="BY353" s="218"/>
      <c r="BZ353" s="218"/>
      <c r="CA353" s="218"/>
      <c r="CB353" s="218"/>
      <c r="CC353" s="218"/>
      <c r="CD353" s="218"/>
      <c r="CE353" s="218"/>
      <c r="CF353" s="218"/>
      <c r="CG353" s="218"/>
      <c r="CH353" s="218"/>
      <c r="CI353" s="218"/>
      <c r="CJ353" s="218"/>
      <c r="CK353" s="218"/>
      <c r="CL353" s="218"/>
      <c r="CM353" s="218"/>
      <c r="CN353" s="218"/>
      <c r="CO353" s="218"/>
      <c r="CP353" s="218"/>
      <c r="CQ353" s="218"/>
      <c r="CR353" s="218"/>
      <c r="CS353" s="218"/>
      <c r="CT353" s="218"/>
      <c r="CU353" s="218"/>
      <c r="CV353" s="218"/>
      <c r="CW353" s="218"/>
      <c r="CX353" s="218"/>
      <c r="CY353" s="218"/>
      <c r="CZ353" s="218"/>
      <c r="DA353" s="218"/>
      <c r="DB353" s="218"/>
      <c r="DC353" s="218"/>
      <c r="DD353" s="218"/>
      <c r="DE353" s="218"/>
      <c r="DF353" s="218"/>
      <c r="DG353" s="218"/>
      <c r="DH353" s="218"/>
      <c r="DI353" s="218"/>
      <c r="DJ353" s="218"/>
      <c r="DK353" s="218"/>
      <c r="DL353" s="218"/>
      <c r="DM353" s="218"/>
      <c r="DN353" s="218"/>
      <c r="DO353" s="218"/>
      <c r="DP353" s="218"/>
      <c r="DQ353" s="218"/>
      <c r="DR353" s="218"/>
      <c r="DS353" s="218"/>
      <c r="DT353" s="218"/>
      <c r="DU353" s="218"/>
      <c r="DV353" s="218"/>
      <c r="DW353" s="218"/>
      <c r="DX353" s="218"/>
      <c r="DY353" s="218"/>
      <c r="DZ353" s="218"/>
      <c r="EA353" s="218"/>
      <c r="EB353" s="218"/>
      <c r="EC353" s="218"/>
      <c r="ED353" s="218"/>
      <c r="EE353" s="218"/>
      <c r="EF353" s="218"/>
      <c r="EG353" s="218"/>
      <c r="EH353" s="218"/>
      <c r="EI353" s="218"/>
      <c r="EJ353" s="218"/>
      <c r="EK353" s="218"/>
      <c r="EL353" s="218"/>
      <c r="EM353" s="218"/>
      <c r="EN353" s="218"/>
      <c r="EO353" s="218"/>
      <c r="EP353" s="218"/>
      <c r="EQ353" s="218"/>
      <c r="ER353" s="218"/>
      <c r="ES353" s="218"/>
      <c r="ET353" s="218"/>
      <c r="EU353" s="218"/>
      <c r="EV353" s="218"/>
      <c r="EW353" s="218"/>
      <c r="EX353" s="218"/>
      <c r="EY353" s="218"/>
      <c r="EZ353" s="218"/>
      <c r="FA353" s="218"/>
      <c r="FB353" s="218"/>
      <c r="FC353" s="218"/>
      <c r="FD353" s="218"/>
      <c r="FE353" s="218"/>
      <c r="FF353" s="218"/>
      <c r="FG353" s="218"/>
      <c r="FH353" s="218"/>
      <c r="FI353" s="218"/>
      <c r="FJ353" s="218"/>
      <c r="FK353" s="218"/>
      <c r="FL353" s="218"/>
      <c r="FM353" s="218"/>
      <c r="FN353" s="218"/>
      <c r="FO353" s="218"/>
      <c r="FP353" s="218"/>
      <c r="FQ353" s="218"/>
      <c r="FR353" s="218"/>
      <c r="FS353" s="218"/>
      <c r="FT353" s="218"/>
      <c r="FU353" s="218"/>
      <c r="FV353" s="218"/>
      <c r="FW353" s="218"/>
      <c r="FX353" s="218"/>
      <c r="FY353" s="218"/>
      <c r="FZ353" s="218"/>
      <c r="GA353" s="218"/>
      <c r="GB353" s="218"/>
      <c r="GC353" s="218"/>
      <c r="GD353" s="218"/>
      <c r="GE353" s="218"/>
      <c r="GF353" s="218"/>
      <c r="GG353" s="218"/>
      <c r="GH353" s="218"/>
      <c r="GI353" s="218"/>
      <c r="GJ353" s="218"/>
      <c r="GK353" s="218"/>
      <c r="GL353" s="218"/>
      <c r="GM353" s="218"/>
      <c r="GN353" s="218"/>
      <c r="GO353" s="218"/>
      <c r="GP353" s="218"/>
      <c r="GQ353" s="218"/>
      <c r="GR353" s="218"/>
      <c r="GS353" s="218"/>
      <c r="GT353" s="218"/>
      <c r="GU353" s="218"/>
      <c r="GV353" s="218"/>
      <c r="GW353" s="218"/>
      <c r="GX353" s="218"/>
      <c r="GY353" s="218"/>
      <c r="GZ353" s="218"/>
      <c r="HA353" s="218"/>
      <c r="HB353" s="218"/>
      <c r="HC353" s="218"/>
      <c r="HD353" s="218"/>
      <c r="HE353" s="218"/>
      <c r="HF353" s="218"/>
      <c r="HG353" s="218"/>
      <c r="HH353" s="218"/>
      <c r="HI353" s="218"/>
      <c r="HJ353" s="218"/>
      <c r="HK353" s="218"/>
      <c r="HL353" s="218"/>
      <c r="HM353" s="218"/>
      <c r="HN353" s="218"/>
      <c r="HO353" s="218"/>
      <c r="HP353" s="218"/>
      <c r="HQ353" s="218"/>
      <c r="HR353" s="218"/>
      <c r="HS353" s="218"/>
      <c r="HT353" s="218"/>
      <c r="HU353" s="218"/>
      <c r="HV353" s="218"/>
      <c r="HW353" s="218"/>
      <c r="HX353" s="218"/>
      <c r="HY353" s="218"/>
      <c r="HZ353" s="218"/>
      <c r="IA353" s="218"/>
      <c r="IB353" s="218"/>
      <c r="IC353" s="218"/>
      <c r="ID353" s="218"/>
      <c r="IE353" s="218"/>
      <c r="IF353" s="218"/>
      <c r="IG353" s="218"/>
      <c r="IH353" s="218"/>
      <c r="II353" s="218"/>
      <c r="IJ353" s="218"/>
      <c r="IK353" s="218"/>
      <c r="IL353" s="218"/>
      <c r="IM353" s="218"/>
      <c r="IN353" s="218"/>
      <c r="IO353" s="218"/>
      <c r="IP353" s="218"/>
      <c r="IQ353" s="218"/>
      <c r="IR353" s="218"/>
      <c r="IS353" s="218"/>
      <c r="IT353" s="218"/>
      <c r="IU353" s="218"/>
      <c r="IV353" s="218"/>
      <c r="IW353" s="218"/>
    </row>
    <row r="354" customFormat="false" ht="15.75" hidden="false" customHeight="false" outlineLevel="0" collapsed="false">
      <c r="A354" s="334"/>
      <c r="B354" s="334"/>
      <c r="C354" s="218"/>
      <c r="D354" s="334"/>
      <c r="E354" s="334"/>
      <c r="F354" s="334"/>
      <c r="G354" s="334"/>
      <c r="H354" s="336"/>
      <c r="I354" s="337"/>
      <c r="J354" s="224"/>
      <c r="K354" s="225"/>
      <c r="L354" s="226"/>
      <c r="M354" s="227"/>
      <c r="N354" s="334"/>
      <c r="O354" s="218"/>
      <c r="P354" s="218"/>
      <c r="Q354" s="218"/>
      <c r="R354" s="218"/>
      <c r="S354" s="218"/>
      <c r="T354" s="218"/>
      <c r="U354" s="218"/>
      <c r="V354" s="218"/>
      <c r="W354" s="218"/>
      <c r="X354" s="218"/>
      <c r="Y354" s="218"/>
      <c r="Z354" s="218"/>
      <c r="AA354" s="218"/>
      <c r="AB354" s="218"/>
      <c r="AC354" s="218"/>
      <c r="AD354" s="218"/>
      <c r="AE354" s="218"/>
      <c r="AF354" s="218"/>
      <c r="AG354" s="218"/>
      <c r="AH354" s="218"/>
      <c r="AI354" s="218"/>
      <c r="AJ354" s="218"/>
      <c r="AK354" s="218"/>
      <c r="AL354" s="218"/>
      <c r="AM354" s="218"/>
      <c r="AN354" s="218"/>
      <c r="AO354" s="218"/>
      <c r="AP354" s="218"/>
      <c r="AQ354" s="218"/>
      <c r="AR354" s="218"/>
      <c r="AS354" s="218"/>
      <c r="AT354" s="218"/>
      <c r="AU354" s="218"/>
      <c r="AV354" s="218"/>
      <c r="AW354" s="218"/>
      <c r="AX354" s="218"/>
      <c r="AY354" s="218"/>
      <c r="AZ354" s="218"/>
      <c r="BA354" s="218"/>
      <c r="BB354" s="218"/>
      <c r="BC354" s="218"/>
      <c r="BD354" s="218"/>
      <c r="BE354" s="218"/>
      <c r="BF354" s="218"/>
      <c r="BG354" s="218"/>
      <c r="BH354" s="218"/>
      <c r="BI354" s="218"/>
      <c r="BJ354" s="218"/>
      <c r="BK354" s="218"/>
      <c r="BL354" s="218"/>
      <c r="BM354" s="218"/>
      <c r="BN354" s="218"/>
      <c r="BO354" s="218"/>
      <c r="BP354" s="218"/>
      <c r="BQ354" s="218"/>
      <c r="BR354" s="218"/>
      <c r="BS354" s="218"/>
      <c r="BT354" s="218"/>
      <c r="BU354" s="218"/>
      <c r="BV354" s="218"/>
      <c r="BW354" s="218"/>
      <c r="BX354" s="218"/>
      <c r="BY354" s="218"/>
      <c r="BZ354" s="218"/>
      <c r="CA354" s="218"/>
      <c r="CB354" s="218"/>
      <c r="CC354" s="218"/>
      <c r="CD354" s="218"/>
      <c r="CE354" s="218"/>
      <c r="CF354" s="218"/>
      <c r="CG354" s="218"/>
      <c r="CH354" s="218"/>
      <c r="CI354" s="218"/>
      <c r="CJ354" s="218"/>
      <c r="CK354" s="218"/>
      <c r="CL354" s="218"/>
      <c r="CM354" s="218"/>
      <c r="CN354" s="218"/>
      <c r="CO354" s="218"/>
      <c r="CP354" s="218"/>
      <c r="CQ354" s="218"/>
      <c r="CR354" s="218"/>
      <c r="CS354" s="218"/>
      <c r="CT354" s="218"/>
      <c r="CU354" s="218"/>
      <c r="CV354" s="218"/>
      <c r="CW354" s="218"/>
      <c r="CX354" s="218"/>
      <c r="CY354" s="218"/>
      <c r="CZ354" s="218"/>
      <c r="DA354" s="218"/>
      <c r="DB354" s="218"/>
      <c r="DC354" s="218"/>
      <c r="DD354" s="218"/>
      <c r="DE354" s="218"/>
      <c r="DF354" s="218"/>
      <c r="DG354" s="218"/>
      <c r="DH354" s="218"/>
      <c r="DI354" s="218"/>
      <c r="DJ354" s="218"/>
      <c r="DK354" s="218"/>
      <c r="DL354" s="218"/>
      <c r="DM354" s="218"/>
      <c r="DN354" s="218"/>
      <c r="DO354" s="218"/>
      <c r="DP354" s="218"/>
      <c r="DQ354" s="218"/>
      <c r="DR354" s="218"/>
      <c r="DS354" s="218"/>
      <c r="DT354" s="218"/>
      <c r="DU354" s="218"/>
      <c r="DV354" s="218"/>
      <c r="DW354" s="218"/>
      <c r="DX354" s="218"/>
      <c r="DY354" s="218"/>
      <c r="DZ354" s="218"/>
      <c r="EA354" s="218"/>
      <c r="EB354" s="218"/>
      <c r="EC354" s="218"/>
      <c r="ED354" s="218"/>
      <c r="EE354" s="218"/>
      <c r="EF354" s="218"/>
      <c r="EG354" s="218"/>
      <c r="EH354" s="218"/>
      <c r="EI354" s="218"/>
      <c r="EJ354" s="218"/>
      <c r="EK354" s="218"/>
      <c r="EL354" s="218"/>
      <c r="EM354" s="218"/>
      <c r="EN354" s="218"/>
      <c r="EO354" s="218"/>
      <c r="EP354" s="218"/>
      <c r="EQ354" s="218"/>
      <c r="ER354" s="218"/>
      <c r="ES354" s="218"/>
      <c r="ET354" s="218"/>
      <c r="EU354" s="218"/>
      <c r="EV354" s="218"/>
      <c r="EW354" s="218"/>
      <c r="EX354" s="218"/>
      <c r="EY354" s="218"/>
      <c r="EZ354" s="218"/>
      <c r="FA354" s="218"/>
      <c r="FB354" s="218"/>
      <c r="FC354" s="218"/>
      <c r="FD354" s="218"/>
      <c r="FE354" s="218"/>
      <c r="FF354" s="218"/>
      <c r="FG354" s="218"/>
      <c r="FH354" s="218"/>
      <c r="FI354" s="218"/>
      <c r="FJ354" s="218"/>
      <c r="FK354" s="218"/>
      <c r="FL354" s="218"/>
      <c r="FM354" s="218"/>
      <c r="FN354" s="218"/>
      <c r="FO354" s="218"/>
      <c r="FP354" s="218"/>
      <c r="FQ354" s="218"/>
      <c r="FR354" s="218"/>
      <c r="FS354" s="218"/>
      <c r="FT354" s="218"/>
      <c r="FU354" s="218"/>
      <c r="FV354" s="218"/>
      <c r="FW354" s="218"/>
      <c r="FX354" s="218"/>
      <c r="FY354" s="218"/>
      <c r="FZ354" s="218"/>
      <c r="GA354" s="218"/>
      <c r="GB354" s="218"/>
      <c r="GC354" s="218"/>
      <c r="GD354" s="218"/>
      <c r="GE354" s="218"/>
      <c r="GF354" s="218"/>
      <c r="GG354" s="218"/>
      <c r="GH354" s="218"/>
      <c r="GI354" s="218"/>
      <c r="GJ354" s="218"/>
      <c r="GK354" s="218"/>
      <c r="GL354" s="218"/>
      <c r="GM354" s="218"/>
      <c r="GN354" s="218"/>
      <c r="GO354" s="218"/>
      <c r="GP354" s="218"/>
      <c r="GQ354" s="218"/>
      <c r="GR354" s="218"/>
      <c r="GS354" s="218"/>
      <c r="GT354" s="218"/>
      <c r="GU354" s="218"/>
      <c r="GV354" s="218"/>
      <c r="GW354" s="218"/>
      <c r="GX354" s="218"/>
      <c r="GY354" s="218"/>
      <c r="GZ354" s="218"/>
      <c r="HA354" s="218"/>
      <c r="HB354" s="218"/>
      <c r="HC354" s="218"/>
      <c r="HD354" s="218"/>
      <c r="HE354" s="218"/>
      <c r="HF354" s="218"/>
      <c r="HG354" s="218"/>
      <c r="HH354" s="218"/>
      <c r="HI354" s="218"/>
      <c r="HJ354" s="218"/>
      <c r="HK354" s="218"/>
      <c r="HL354" s="218"/>
      <c r="HM354" s="218"/>
      <c r="HN354" s="218"/>
      <c r="HO354" s="218"/>
      <c r="HP354" s="218"/>
      <c r="HQ354" s="218"/>
      <c r="HR354" s="218"/>
      <c r="HS354" s="218"/>
      <c r="HT354" s="218"/>
      <c r="HU354" s="218"/>
      <c r="HV354" s="218"/>
      <c r="HW354" s="218"/>
      <c r="HX354" s="218"/>
      <c r="HY354" s="218"/>
      <c r="HZ354" s="218"/>
      <c r="IA354" s="218"/>
      <c r="IB354" s="218"/>
      <c r="IC354" s="218"/>
      <c r="ID354" s="218"/>
      <c r="IE354" s="218"/>
      <c r="IF354" s="218"/>
      <c r="IG354" s="218"/>
      <c r="IH354" s="218"/>
      <c r="II354" s="218"/>
      <c r="IJ354" s="218"/>
      <c r="IK354" s="218"/>
      <c r="IL354" s="218"/>
      <c r="IM354" s="218"/>
      <c r="IN354" s="218"/>
      <c r="IO354" s="218"/>
      <c r="IP354" s="218"/>
      <c r="IQ354" s="218"/>
      <c r="IR354" s="218"/>
      <c r="IS354" s="218"/>
      <c r="IT354" s="218"/>
      <c r="IU354" s="218"/>
      <c r="IV354" s="218"/>
      <c r="IW354" s="218"/>
    </row>
    <row r="355" customFormat="false" ht="15.75" hidden="false" customHeight="false" outlineLevel="0" collapsed="false">
      <c r="A355" s="334"/>
      <c r="B355" s="334"/>
      <c r="C355" s="218"/>
      <c r="D355" s="334"/>
      <c r="E355" s="334"/>
      <c r="F355" s="334"/>
      <c r="G355" s="334"/>
      <c r="H355" s="336"/>
      <c r="I355" s="337"/>
      <c r="J355" s="224"/>
      <c r="K355" s="225"/>
      <c r="L355" s="226"/>
      <c r="M355" s="227"/>
      <c r="N355" s="334"/>
      <c r="O355" s="218"/>
      <c r="P355" s="218"/>
      <c r="Q355" s="218"/>
      <c r="R355" s="218"/>
      <c r="S355" s="218"/>
      <c r="T355" s="218"/>
      <c r="U355" s="218"/>
      <c r="V355" s="218"/>
      <c r="W355" s="218"/>
      <c r="X355" s="218"/>
      <c r="Y355" s="218"/>
      <c r="Z355" s="218"/>
      <c r="AA355" s="218"/>
      <c r="AB355" s="218"/>
      <c r="AC355" s="218"/>
      <c r="AD355" s="218"/>
      <c r="AE355" s="218"/>
      <c r="AF355" s="218"/>
      <c r="AG355" s="218"/>
      <c r="AH355" s="218"/>
      <c r="AI355" s="218"/>
      <c r="AJ355" s="218"/>
      <c r="AK355" s="218"/>
      <c r="AL355" s="218"/>
      <c r="AM355" s="218"/>
      <c r="AN355" s="218"/>
      <c r="AO355" s="218"/>
      <c r="AP355" s="218"/>
      <c r="AQ355" s="218"/>
      <c r="AR355" s="218"/>
      <c r="AS355" s="218"/>
      <c r="AT355" s="218"/>
      <c r="AU355" s="218"/>
      <c r="AV355" s="218"/>
      <c r="AW355" s="218"/>
      <c r="AX355" s="218"/>
      <c r="AY355" s="218"/>
      <c r="AZ355" s="218"/>
      <c r="BA355" s="218"/>
      <c r="BB355" s="218"/>
      <c r="BC355" s="218"/>
      <c r="BD355" s="218"/>
      <c r="BE355" s="218"/>
      <c r="BF355" s="218"/>
      <c r="BG355" s="218"/>
      <c r="BH355" s="218"/>
      <c r="BI355" s="218"/>
      <c r="BJ355" s="218"/>
      <c r="BK355" s="218"/>
      <c r="BL355" s="218"/>
      <c r="BM355" s="218"/>
      <c r="BN355" s="218"/>
      <c r="BO355" s="218"/>
      <c r="BP355" s="218"/>
      <c r="BQ355" s="218"/>
      <c r="BR355" s="218"/>
      <c r="BS355" s="218"/>
      <c r="BT355" s="218"/>
      <c r="BU355" s="218"/>
      <c r="BV355" s="218"/>
      <c r="BW355" s="218"/>
      <c r="BX355" s="218"/>
      <c r="BY355" s="218"/>
      <c r="BZ355" s="218"/>
      <c r="CA355" s="218"/>
      <c r="CB355" s="218"/>
      <c r="CC355" s="218"/>
      <c r="CD355" s="218"/>
      <c r="CE355" s="218"/>
      <c r="CF355" s="218"/>
      <c r="CG355" s="218"/>
      <c r="CH355" s="218"/>
      <c r="CI355" s="218"/>
      <c r="CJ355" s="218"/>
      <c r="CK355" s="218"/>
      <c r="CL355" s="218"/>
      <c r="CM355" s="218"/>
      <c r="CN355" s="218"/>
      <c r="CO355" s="218"/>
      <c r="CP355" s="218"/>
      <c r="CQ355" s="218"/>
      <c r="CR355" s="218"/>
      <c r="CS355" s="218"/>
      <c r="CT355" s="218"/>
      <c r="CU355" s="218"/>
      <c r="CV355" s="218"/>
      <c r="CW355" s="218"/>
      <c r="CX355" s="218"/>
      <c r="CY355" s="218"/>
      <c r="CZ355" s="218"/>
      <c r="DA355" s="218"/>
      <c r="DB355" s="218"/>
      <c r="DC355" s="218"/>
      <c r="DD355" s="218"/>
      <c r="DE355" s="218"/>
      <c r="DF355" s="218"/>
      <c r="DG355" s="218"/>
      <c r="DH355" s="218"/>
      <c r="DI355" s="218"/>
      <c r="DJ355" s="218"/>
      <c r="DK355" s="218"/>
      <c r="DL355" s="218"/>
      <c r="DM355" s="218"/>
      <c r="DN355" s="218"/>
      <c r="DO355" s="218"/>
      <c r="DP355" s="218"/>
      <c r="DQ355" s="218"/>
      <c r="DR355" s="218"/>
      <c r="DS355" s="218"/>
      <c r="DT355" s="218"/>
      <c r="DU355" s="218"/>
      <c r="DV355" s="218"/>
      <c r="DW355" s="218"/>
      <c r="DX355" s="218"/>
      <c r="DY355" s="218"/>
      <c r="DZ355" s="218"/>
      <c r="EA355" s="218"/>
      <c r="EB355" s="218"/>
      <c r="EC355" s="218"/>
      <c r="ED355" s="218"/>
      <c r="EE355" s="218"/>
      <c r="EF355" s="218"/>
      <c r="EG355" s="218"/>
      <c r="EH355" s="218"/>
      <c r="EI355" s="218"/>
      <c r="EJ355" s="218"/>
      <c r="EK355" s="218"/>
      <c r="EL355" s="218"/>
      <c r="EM355" s="218"/>
      <c r="EN355" s="218"/>
      <c r="EO355" s="218"/>
      <c r="EP355" s="218"/>
      <c r="EQ355" s="218"/>
      <c r="ER355" s="218"/>
      <c r="ES355" s="218"/>
      <c r="ET355" s="218"/>
      <c r="EU355" s="218"/>
      <c r="EV355" s="218"/>
      <c r="EW355" s="218"/>
      <c r="EX355" s="218"/>
      <c r="EY355" s="218"/>
      <c r="EZ355" s="218"/>
      <c r="FA355" s="218"/>
      <c r="FB355" s="218"/>
      <c r="FC355" s="218"/>
      <c r="FD355" s="218"/>
      <c r="FE355" s="218"/>
      <c r="FF355" s="218"/>
      <c r="FG355" s="218"/>
      <c r="FH355" s="218"/>
      <c r="FI355" s="218"/>
      <c r="FJ355" s="218"/>
      <c r="FK355" s="218"/>
      <c r="FL355" s="218"/>
      <c r="FM355" s="218"/>
      <c r="FN355" s="218"/>
      <c r="FO355" s="218"/>
      <c r="FP355" s="218"/>
      <c r="FQ355" s="218"/>
      <c r="FR355" s="218"/>
      <c r="FS355" s="218"/>
      <c r="FT355" s="218"/>
      <c r="FU355" s="218"/>
      <c r="FV355" s="218"/>
      <c r="FW355" s="218"/>
      <c r="FX355" s="218"/>
      <c r="FY355" s="218"/>
      <c r="FZ355" s="218"/>
      <c r="GA355" s="218"/>
      <c r="GB355" s="218"/>
      <c r="GC355" s="218"/>
      <c r="GD355" s="218"/>
      <c r="GE355" s="218"/>
      <c r="GF355" s="218"/>
      <c r="GG355" s="218"/>
      <c r="GH355" s="218"/>
      <c r="GI355" s="218"/>
      <c r="GJ355" s="218"/>
      <c r="GK355" s="218"/>
      <c r="GL355" s="218"/>
      <c r="GM355" s="218"/>
      <c r="GN355" s="218"/>
      <c r="GO355" s="218"/>
      <c r="GP355" s="218"/>
      <c r="GQ355" s="218"/>
      <c r="GR355" s="218"/>
      <c r="GS355" s="218"/>
      <c r="GT355" s="218"/>
      <c r="GU355" s="218"/>
      <c r="GV355" s="218"/>
      <c r="GW355" s="218"/>
      <c r="GX355" s="218"/>
      <c r="GY355" s="218"/>
      <c r="GZ355" s="218"/>
      <c r="HA355" s="218"/>
      <c r="HB355" s="218"/>
      <c r="HC355" s="218"/>
      <c r="HD355" s="218"/>
      <c r="HE355" s="218"/>
      <c r="HF355" s="218"/>
      <c r="HG355" s="218"/>
      <c r="HH355" s="218"/>
      <c r="HI355" s="218"/>
      <c r="HJ355" s="218"/>
      <c r="HK355" s="218"/>
      <c r="HL355" s="218"/>
      <c r="HM355" s="218"/>
      <c r="HN355" s="218"/>
      <c r="HO355" s="218"/>
      <c r="HP355" s="218"/>
      <c r="HQ355" s="218"/>
      <c r="HR355" s="218"/>
      <c r="HS355" s="218"/>
      <c r="HT355" s="218"/>
      <c r="HU355" s="218"/>
      <c r="HV355" s="218"/>
      <c r="HW355" s="218"/>
      <c r="HX355" s="218"/>
      <c r="HY355" s="218"/>
      <c r="HZ355" s="218"/>
      <c r="IA355" s="218"/>
      <c r="IB355" s="218"/>
      <c r="IC355" s="218"/>
      <c r="ID355" s="218"/>
      <c r="IE355" s="218"/>
      <c r="IF355" s="218"/>
      <c r="IG355" s="218"/>
      <c r="IH355" s="218"/>
      <c r="II355" s="218"/>
      <c r="IJ355" s="218"/>
      <c r="IK355" s="218"/>
      <c r="IL355" s="218"/>
      <c r="IM355" s="218"/>
      <c r="IN355" s="218"/>
      <c r="IO355" s="218"/>
      <c r="IP355" s="218"/>
      <c r="IQ355" s="218"/>
      <c r="IR355" s="218"/>
      <c r="IS355" s="218"/>
      <c r="IT355" s="218"/>
      <c r="IU355" s="218"/>
      <c r="IV355" s="218"/>
      <c r="IW355" s="218"/>
    </row>
    <row r="356" customFormat="false" ht="15.75" hidden="false" customHeight="false" outlineLevel="0" collapsed="false">
      <c r="A356" s="334"/>
      <c r="B356" s="334"/>
      <c r="C356" s="218"/>
      <c r="D356" s="334"/>
      <c r="E356" s="334"/>
      <c r="F356" s="334"/>
      <c r="G356" s="334"/>
      <c r="H356" s="336"/>
      <c r="I356" s="337"/>
      <c r="J356" s="224"/>
      <c r="K356" s="225"/>
      <c r="L356" s="226"/>
      <c r="M356" s="227"/>
      <c r="N356" s="334"/>
      <c r="O356" s="218"/>
      <c r="P356" s="218"/>
      <c r="Q356" s="218"/>
      <c r="R356" s="218"/>
      <c r="S356" s="218"/>
      <c r="T356" s="218"/>
      <c r="U356" s="218"/>
      <c r="V356" s="218"/>
      <c r="W356" s="218"/>
      <c r="X356" s="218"/>
      <c r="Y356" s="218"/>
      <c r="Z356" s="218"/>
      <c r="AA356" s="218"/>
      <c r="AB356" s="218"/>
      <c r="AC356" s="218"/>
      <c r="AD356" s="218"/>
      <c r="AE356" s="218"/>
      <c r="AF356" s="218"/>
      <c r="AG356" s="218"/>
      <c r="AH356" s="218"/>
      <c r="AI356" s="218"/>
      <c r="AJ356" s="218"/>
      <c r="AK356" s="218"/>
      <c r="AL356" s="218"/>
      <c r="AM356" s="218"/>
      <c r="AN356" s="218"/>
      <c r="AO356" s="218"/>
      <c r="AP356" s="218"/>
      <c r="AQ356" s="218"/>
      <c r="AR356" s="218"/>
      <c r="AS356" s="218"/>
      <c r="AT356" s="218"/>
      <c r="AU356" s="218"/>
      <c r="AV356" s="218"/>
      <c r="AW356" s="218"/>
      <c r="AX356" s="218"/>
      <c r="AY356" s="218"/>
      <c r="AZ356" s="218"/>
      <c r="BA356" s="218"/>
      <c r="BB356" s="218"/>
      <c r="BC356" s="218"/>
      <c r="BD356" s="218"/>
      <c r="BE356" s="218"/>
      <c r="BF356" s="218"/>
      <c r="BG356" s="218"/>
      <c r="BH356" s="218"/>
      <c r="BI356" s="218"/>
      <c r="BJ356" s="218"/>
      <c r="BK356" s="218"/>
      <c r="BL356" s="218"/>
      <c r="BM356" s="218"/>
      <c r="BN356" s="218"/>
      <c r="BO356" s="218"/>
      <c r="BP356" s="218"/>
      <c r="BQ356" s="218"/>
      <c r="BR356" s="218"/>
      <c r="BS356" s="218"/>
      <c r="BT356" s="218"/>
      <c r="BU356" s="218"/>
      <c r="BV356" s="218"/>
      <c r="BW356" s="218"/>
      <c r="BX356" s="218"/>
      <c r="BY356" s="218"/>
      <c r="BZ356" s="218"/>
      <c r="CA356" s="218"/>
      <c r="CB356" s="218"/>
      <c r="CC356" s="218"/>
      <c r="CD356" s="218"/>
      <c r="CE356" s="218"/>
      <c r="CF356" s="218"/>
      <c r="CG356" s="218"/>
      <c r="CH356" s="218"/>
      <c r="CI356" s="218"/>
      <c r="CJ356" s="218"/>
      <c r="CK356" s="218"/>
      <c r="CL356" s="218"/>
      <c r="CM356" s="218"/>
      <c r="CN356" s="218"/>
      <c r="CO356" s="218"/>
      <c r="CP356" s="218"/>
      <c r="CQ356" s="218"/>
      <c r="CR356" s="218"/>
      <c r="CS356" s="218"/>
      <c r="CT356" s="218"/>
      <c r="CU356" s="218"/>
      <c r="CV356" s="218"/>
      <c r="CW356" s="218"/>
      <c r="CX356" s="218"/>
      <c r="CY356" s="218"/>
      <c r="CZ356" s="218"/>
      <c r="DA356" s="218"/>
      <c r="DB356" s="218"/>
      <c r="DC356" s="218"/>
      <c r="DD356" s="218"/>
      <c r="DE356" s="218"/>
      <c r="DF356" s="218"/>
      <c r="DG356" s="218"/>
      <c r="DH356" s="218"/>
      <c r="DI356" s="218"/>
      <c r="DJ356" s="218"/>
      <c r="DK356" s="218"/>
      <c r="DL356" s="218"/>
      <c r="DM356" s="218"/>
      <c r="DN356" s="218"/>
      <c r="DO356" s="218"/>
      <c r="DP356" s="218"/>
      <c r="DQ356" s="218"/>
      <c r="DR356" s="218"/>
      <c r="DS356" s="218"/>
      <c r="DT356" s="218"/>
      <c r="DU356" s="218"/>
      <c r="DV356" s="218"/>
      <c r="DW356" s="218"/>
      <c r="DX356" s="218"/>
      <c r="DY356" s="218"/>
      <c r="DZ356" s="218"/>
      <c r="EA356" s="218"/>
      <c r="EB356" s="218"/>
      <c r="EC356" s="218"/>
      <c r="ED356" s="218"/>
      <c r="EE356" s="218"/>
      <c r="EF356" s="218"/>
      <c r="EG356" s="218"/>
      <c r="EH356" s="218"/>
      <c r="EI356" s="218"/>
      <c r="EJ356" s="218"/>
      <c r="EK356" s="218"/>
      <c r="EL356" s="218"/>
      <c r="EM356" s="218"/>
      <c r="EN356" s="218"/>
      <c r="EO356" s="218"/>
      <c r="EP356" s="218"/>
      <c r="EQ356" s="218"/>
      <c r="ER356" s="218"/>
      <c r="ES356" s="218"/>
      <c r="ET356" s="218"/>
      <c r="EU356" s="218"/>
      <c r="EV356" s="218"/>
      <c r="EW356" s="218"/>
      <c r="EX356" s="218"/>
      <c r="EY356" s="218"/>
      <c r="EZ356" s="218"/>
      <c r="FA356" s="218"/>
      <c r="FB356" s="218"/>
      <c r="FC356" s="218"/>
      <c r="FD356" s="218"/>
      <c r="FE356" s="218"/>
      <c r="FF356" s="218"/>
      <c r="FG356" s="218"/>
      <c r="FH356" s="218"/>
      <c r="FI356" s="218"/>
      <c r="FJ356" s="218"/>
      <c r="FK356" s="218"/>
      <c r="FL356" s="218"/>
      <c r="FM356" s="218"/>
      <c r="FN356" s="218"/>
      <c r="FO356" s="218"/>
      <c r="FP356" s="218"/>
      <c r="FQ356" s="218"/>
      <c r="FR356" s="218"/>
      <c r="FS356" s="218"/>
      <c r="FT356" s="218"/>
      <c r="FU356" s="218"/>
      <c r="FV356" s="218"/>
      <c r="FW356" s="218"/>
      <c r="FX356" s="218"/>
      <c r="FY356" s="218"/>
      <c r="FZ356" s="218"/>
      <c r="GA356" s="218"/>
      <c r="GB356" s="218"/>
      <c r="GC356" s="218"/>
      <c r="GD356" s="218"/>
      <c r="GE356" s="218"/>
      <c r="GF356" s="218"/>
      <c r="GG356" s="218"/>
      <c r="GH356" s="218"/>
      <c r="GI356" s="218"/>
      <c r="GJ356" s="218"/>
      <c r="GK356" s="218"/>
      <c r="GL356" s="218"/>
      <c r="GM356" s="218"/>
      <c r="GN356" s="218"/>
      <c r="GO356" s="218"/>
      <c r="GP356" s="218"/>
      <c r="GQ356" s="218"/>
      <c r="GR356" s="218"/>
      <c r="GS356" s="218"/>
      <c r="GT356" s="218"/>
      <c r="GU356" s="218"/>
      <c r="GV356" s="218"/>
      <c r="GW356" s="218"/>
      <c r="GX356" s="218"/>
      <c r="GY356" s="218"/>
      <c r="GZ356" s="218"/>
      <c r="HA356" s="218"/>
      <c r="HB356" s="218"/>
      <c r="HC356" s="218"/>
      <c r="HD356" s="218"/>
      <c r="HE356" s="218"/>
      <c r="HF356" s="218"/>
      <c r="HG356" s="218"/>
      <c r="HH356" s="218"/>
      <c r="HI356" s="218"/>
      <c r="HJ356" s="218"/>
      <c r="HK356" s="218"/>
      <c r="HL356" s="218"/>
      <c r="HM356" s="218"/>
      <c r="HN356" s="218"/>
      <c r="HO356" s="218"/>
      <c r="HP356" s="218"/>
      <c r="HQ356" s="218"/>
      <c r="HR356" s="218"/>
      <c r="HS356" s="218"/>
      <c r="HT356" s="218"/>
      <c r="HU356" s="218"/>
      <c r="HV356" s="218"/>
      <c r="HW356" s="218"/>
      <c r="HX356" s="218"/>
      <c r="HY356" s="218"/>
      <c r="HZ356" s="218"/>
      <c r="IA356" s="218"/>
      <c r="IB356" s="218"/>
      <c r="IC356" s="218"/>
      <c r="ID356" s="218"/>
      <c r="IE356" s="218"/>
      <c r="IF356" s="218"/>
      <c r="IG356" s="218"/>
      <c r="IH356" s="218"/>
      <c r="II356" s="218"/>
      <c r="IJ356" s="218"/>
      <c r="IK356" s="218"/>
      <c r="IL356" s="218"/>
      <c r="IM356" s="218"/>
      <c r="IN356" s="218"/>
      <c r="IO356" s="218"/>
      <c r="IP356" s="218"/>
      <c r="IQ356" s="218"/>
      <c r="IR356" s="218"/>
      <c r="IS356" s="218"/>
      <c r="IT356" s="218"/>
      <c r="IU356" s="218"/>
      <c r="IV356" s="218"/>
      <c r="IW356" s="218"/>
    </row>
    <row r="357" customFormat="false" ht="15.75" hidden="false" customHeight="false" outlineLevel="0" collapsed="false">
      <c r="A357" s="334"/>
      <c r="B357" s="334"/>
      <c r="C357" s="218"/>
      <c r="D357" s="334"/>
      <c r="E357" s="334"/>
      <c r="F357" s="334"/>
      <c r="G357" s="334"/>
      <c r="H357" s="336"/>
      <c r="I357" s="337"/>
      <c r="J357" s="224"/>
      <c r="K357" s="225"/>
      <c r="L357" s="226"/>
      <c r="M357" s="227"/>
      <c r="N357" s="334"/>
      <c r="O357" s="218"/>
      <c r="P357" s="218"/>
      <c r="Q357" s="218"/>
      <c r="R357" s="218"/>
      <c r="S357" s="218"/>
      <c r="T357" s="218"/>
      <c r="U357" s="218"/>
      <c r="V357" s="218"/>
      <c r="W357" s="218"/>
      <c r="X357" s="218"/>
      <c r="Y357" s="218"/>
      <c r="Z357" s="218"/>
      <c r="AA357" s="218"/>
      <c r="AB357" s="218"/>
      <c r="AC357" s="218"/>
      <c r="AD357" s="218"/>
      <c r="AE357" s="218"/>
      <c r="AF357" s="218"/>
      <c r="AG357" s="218"/>
      <c r="AH357" s="218"/>
      <c r="AI357" s="218"/>
      <c r="AJ357" s="218"/>
      <c r="AK357" s="218"/>
      <c r="AL357" s="218"/>
      <c r="AM357" s="218"/>
      <c r="AN357" s="218"/>
      <c r="AO357" s="218"/>
      <c r="AP357" s="218"/>
      <c r="AQ357" s="218"/>
      <c r="AR357" s="218"/>
      <c r="AS357" s="218"/>
      <c r="AT357" s="218"/>
      <c r="AU357" s="218"/>
      <c r="AV357" s="218"/>
      <c r="AW357" s="218"/>
      <c r="AX357" s="218"/>
      <c r="AY357" s="218"/>
      <c r="AZ357" s="218"/>
      <c r="BA357" s="218"/>
      <c r="BB357" s="218"/>
      <c r="BC357" s="218"/>
      <c r="BD357" s="218"/>
      <c r="BE357" s="218"/>
      <c r="BF357" s="218"/>
      <c r="BG357" s="218"/>
      <c r="BH357" s="218"/>
      <c r="BI357" s="218"/>
      <c r="BJ357" s="218"/>
      <c r="BK357" s="218"/>
      <c r="BL357" s="218"/>
      <c r="BM357" s="218"/>
      <c r="BN357" s="218"/>
      <c r="BO357" s="218"/>
      <c r="BP357" s="218"/>
      <c r="BQ357" s="218"/>
      <c r="BR357" s="218"/>
      <c r="BS357" s="218"/>
      <c r="BT357" s="218"/>
      <c r="BU357" s="218"/>
      <c r="BV357" s="218"/>
      <c r="BW357" s="218"/>
      <c r="BX357" s="218"/>
      <c r="BY357" s="218"/>
      <c r="BZ357" s="218"/>
      <c r="CA357" s="218"/>
      <c r="CB357" s="218"/>
      <c r="CC357" s="218"/>
      <c r="CD357" s="218"/>
      <c r="CE357" s="218"/>
      <c r="CF357" s="218"/>
      <c r="CG357" s="218"/>
      <c r="CH357" s="218"/>
      <c r="CI357" s="218"/>
      <c r="CJ357" s="218"/>
      <c r="CK357" s="218"/>
      <c r="CL357" s="218"/>
      <c r="CM357" s="218"/>
      <c r="CN357" s="218"/>
      <c r="CO357" s="218"/>
      <c r="CP357" s="218"/>
      <c r="CQ357" s="218"/>
      <c r="CR357" s="218"/>
      <c r="CS357" s="218"/>
      <c r="CT357" s="218"/>
      <c r="CU357" s="218"/>
      <c r="CV357" s="218"/>
      <c r="CW357" s="218"/>
      <c r="CX357" s="218"/>
      <c r="CY357" s="218"/>
      <c r="CZ357" s="218"/>
      <c r="DA357" s="218"/>
      <c r="DB357" s="218"/>
      <c r="DC357" s="218"/>
      <c r="DD357" s="218"/>
      <c r="DE357" s="218"/>
      <c r="DF357" s="218"/>
      <c r="DG357" s="218"/>
      <c r="DH357" s="218"/>
      <c r="DI357" s="218"/>
      <c r="DJ357" s="218"/>
      <c r="DK357" s="218"/>
      <c r="DL357" s="218"/>
      <c r="DM357" s="218"/>
      <c r="DN357" s="218"/>
      <c r="DO357" s="218"/>
      <c r="DP357" s="218"/>
      <c r="DQ357" s="218"/>
      <c r="DR357" s="218"/>
      <c r="DS357" s="218"/>
      <c r="DT357" s="218"/>
      <c r="DU357" s="218"/>
      <c r="DV357" s="218"/>
      <c r="DW357" s="218"/>
      <c r="DX357" s="218"/>
      <c r="DY357" s="218"/>
      <c r="DZ357" s="218"/>
      <c r="EA357" s="218"/>
      <c r="EB357" s="218"/>
      <c r="EC357" s="218"/>
      <c r="ED357" s="218"/>
      <c r="EE357" s="218"/>
      <c r="EF357" s="218"/>
      <c r="EG357" s="218"/>
      <c r="EH357" s="218"/>
      <c r="EI357" s="218"/>
      <c r="EJ357" s="218"/>
      <c r="EK357" s="218"/>
      <c r="EL357" s="218"/>
      <c r="EM357" s="218"/>
      <c r="EN357" s="218"/>
      <c r="EO357" s="218"/>
      <c r="EP357" s="218"/>
      <c r="EQ357" s="218"/>
      <c r="ER357" s="218"/>
      <c r="ES357" s="218"/>
      <c r="ET357" s="218"/>
      <c r="EU357" s="218"/>
      <c r="EV357" s="218"/>
      <c r="EW357" s="218"/>
      <c r="EX357" s="218"/>
      <c r="EY357" s="218"/>
      <c r="EZ357" s="218"/>
      <c r="FA357" s="218"/>
      <c r="FB357" s="218"/>
      <c r="FC357" s="218"/>
      <c r="FD357" s="218"/>
      <c r="FE357" s="218"/>
      <c r="FF357" s="218"/>
      <c r="FG357" s="218"/>
      <c r="FH357" s="218"/>
      <c r="FI357" s="218"/>
      <c r="FJ357" s="218"/>
      <c r="FK357" s="218"/>
      <c r="FL357" s="218"/>
      <c r="FM357" s="218"/>
      <c r="FN357" s="218"/>
      <c r="FO357" s="218"/>
      <c r="FP357" s="218"/>
      <c r="FQ357" s="218"/>
      <c r="FR357" s="218"/>
      <c r="FS357" s="218"/>
      <c r="FT357" s="218"/>
      <c r="FU357" s="218"/>
      <c r="FV357" s="218"/>
      <c r="FW357" s="218"/>
      <c r="FX357" s="218"/>
      <c r="FY357" s="218"/>
      <c r="FZ357" s="218"/>
      <c r="GA357" s="218"/>
      <c r="GB357" s="218"/>
      <c r="GC357" s="218"/>
      <c r="GD357" s="218"/>
      <c r="GE357" s="218"/>
      <c r="GF357" s="218"/>
      <c r="GG357" s="218"/>
      <c r="GH357" s="218"/>
      <c r="GI357" s="218"/>
      <c r="GJ357" s="218"/>
      <c r="GK357" s="218"/>
      <c r="GL357" s="218"/>
      <c r="GM357" s="218"/>
      <c r="GN357" s="218"/>
      <c r="GO357" s="218"/>
      <c r="GP357" s="218"/>
      <c r="GQ357" s="218"/>
      <c r="GR357" s="218"/>
      <c r="GS357" s="218"/>
      <c r="GT357" s="218"/>
      <c r="GU357" s="218"/>
      <c r="GV357" s="218"/>
      <c r="GW357" s="218"/>
      <c r="GX357" s="218"/>
      <c r="GY357" s="218"/>
      <c r="GZ357" s="218"/>
      <c r="HA357" s="218"/>
      <c r="HB357" s="218"/>
      <c r="HC357" s="218"/>
      <c r="HD357" s="218"/>
      <c r="HE357" s="218"/>
      <c r="HF357" s="218"/>
      <c r="HG357" s="218"/>
      <c r="HH357" s="218"/>
      <c r="HI357" s="218"/>
      <c r="HJ357" s="218"/>
      <c r="HK357" s="218"/>
      <c r="HL357" s="218"/>
      <c r="HM357" s="218"/>
      <c r="HN357" s="218"/>
      <c r="HO357" s="218"/>
      <c r="HP357" s="218"/>
      <c r="HQ357" s="218"/>
      <c r="HR357" s="218"/>
      <c r="HS357" s="218"/>
      <c r="HT357" s="218"/>
      <c r="HU357" s="218"/>
      <c r="HV357" s="218"/>
      <c r="HW357" s="218"/>
      <c r="HX357" s="218"/>
      <c r="HY357" s="218"/>
      <c r="HZ357" s="218"/>
      <c r="IA357" s="218"/>
      <c r="IB357" s="218"/>
      <c r="IC357" s="218"/>
      <c r="ID357" s="218"/>
      <c r="IE357" s="218"/>
      <c r="IF357" s="218"/>
      <c r="IG357" s="218"/>
      <c r="IH357" s="218"/>
      <c r="II357" s="218"/>
      <c r="IJ357" s="218"/>
      <c r="IK357" s="218"/>
      <c r="IL357" s="218"/>
      <c r="IM357" s="218"/>
      <c r="IN357" s="218"/>
      <c r="IO357" s="218"/>
      <c r="IP357" s="218"/>
      <c r="IQ357" s="218"/>
      <c r="IR357" s="218"/>
      <c r="IS357" s="218"/>
      <c r="IT357" s="218"/>
      <c r="IU357" s="218"/>
      <c r="IV357" s="218"/>
      <c r="IW357" s="218"/>
    </row>
    <row r="358" customFormat="false" ht="15.75" hidden="false" customHeight="false" outlineLevel="0" collapsed="false">
      <c r="A358" s="334"/>
      <c r="B358" s="334"/>
      <c r="C358" s="218"/>
      <c r="D358" s="334"/>
      <c r="E358" s="334"/>
      <c r="F358" s="334"/>
      <c r="G358" s="334"/>
      <c r="H358" s="336"/>
      <c r="I358" s="337"/>
      <c r="J358" s="224"/>
      <c r="K358" s="225"/>
      <c r="L358" s="226"/>
      <c r="M358" s="227"/>
      <c r="N358" s="334"/>
      <c r="O358" s="218"/>
      <c r="P358" s="218"/>
      <c r="Q358" s="218"/>
      <c r="R358" s="218"/>
      <c r="S358" s="218"/>
      <c r="T358" s="218"/>
      <c r="U358" s="218"/>
      <c r="V358" s="218"/>
      <c r="W358" s="218"/>
      <c r="X358" s="218"/>
      <c r="Y358" s="218"/>
      <c r="Z358" s="218"/>
      <c r="AA358" s="218"/>
      <c r="AB358" s="218"/>
      <c r="AC358" s="218"/>
      <c r="AD358" s="218"/>
      <c r="AE358" s="218"/>
      <c r="AF358" s="218"/>
      <c r="AG358" s="218"/>
      <c r="AH358" s="218"/>
      <c r="AI358" s="218"/>
      <c r="AJ358" s="218"/>
      <c r="AK358" s="218"/>
      <c r="AL358" s="218"/>
      <c r="AM358" s="218"/>
      <c r="AN358" s="218"/>
      <c r="AO358" s="218"/>
      <c r="AP358" s="218"/>
      <c r="AQ358" s="218"/>
      <c r="AR358" s="218"/>
      <c r="AS358" s="218"/>
      <c r="AT358" s="218"/>
      <c r="AU358" s="218"/>
      <c r="AV358" s="218"/>
      <c r="AW358" s="218"/>
      <c r="AX358" s="218"/>
      <c r="AY358" s="218"/>
      <c r="AZ358" s="218"/>
      <c r="BA358" s="218"/>
      <c r="BB358" s="218"/>
      <c r="BC358" s="218"/>
      <c r="BD358" s="218"/>
      <c r="BE358" s="218"/>
      <c r="BF358" s="218"/>
      <c r="BG358" s="218"/>
      <c r="BH358" s="218"/>
      <c r="BI358" s="218"/>
      <c r="BJ358" s="218"/>
      <c r="BK358" s="218"/>
      <c r="BL358" s="218"/>
      <c r="BM358" s="218"/>
      <c r="BN358" s="218"/>
      <c r="BO358" s="218"/>
      <c r="BP358" s="218"/>
      <c r="BQ358" s="218"/>
      <c r="BR358" s="218"/>
      <c r="BS358" s="218"/>
      <c r="BT358" s="218"/>
      <c r="BU358" s="218"/>
      <c r="BV358" s="218"/>
      <c r="BW358" s="218"/>
      <c r="BX358" s="218"/>
      <c r="BY358" s="218"/>
      <c r="BZ358" s="218"/>
      <c r="CA358" s="218"/>
      <c r="CB358" s="218"/>
      <c r="CC358" s="218"/>
      <c r="CD358" s="218"/>
      <c r="CE358" s="218"/>
      <c r="CF358" s="218"/>
      <c r="CG358" s="218"/>
      <c r="CH358" s="218"/>
      <c r="CI358" s="218"/>
      <c r="CJ358" s="218"/>
      <c r="CK358" s="218"/>
      <c r="CL358" s="218"/>
      <c r="CM358" s="218"/>
      <c r="CN358" s="218"/>
      <c r="CO358" s="218"/>
      <c r="CP358" s="218"/>
      <c r="CQ358" s="218"/>
      <c r="CR358" s="218"/>
      <c r="CS358" s="218"/>
      <c r="CT358" s="218"/>
      <c r="CU358" s="218"/>
      <c r="CV358" s="218"/>
      <c r="CW358" s="218"/>
      <c r="CX358" s="218"/>
      <c r="CY358" s="218"/>
      <c r="CZ358" s="218"/>
      <c r="DA358" s="218"/>
      <c r="DB358" s="218"/>
      <c r="DC358" s="218"/>
      <c r="DD358" s="218"/>
      <c r="DE358" s="218"/>
      <c r="DF358" s="218"/>
      <c r="DG358" s="218"/>
      <c r="DH358" s="218"/>
      <c r="DI358" s="218"/>
      <c r="DJ358" s="218"/>
      <c r="DK358" s="218"/>
      <c r="DL358" s="218"/>
      <c r="DM358" s="218"/>
      <c r="DN358" s="218"/>
      <c r="DO358" s="218"/>
      <c r="DP358" s="218"/>
      <c r="DQ358" s="218"/>
      <c r="DR358" s="218"/>
      <c r="DS358" s="218"/>
      <c r="DT358" s="218"/>
      <c r="DU358" s="218"/>
      <c r="DV358" s="218"/>
      <c r="DW358" s="218"/>
      <c r="DX358" s="218"/>
      <c r="DY358" s="218"/>
      <c r="DZ358" s="218"/>
      <c r="EA358" s="218"/>
      <c r="EB358" s="218"/>
      <c r="EC358" s="218"/>
      <c r="ED358" s="218"/>
      <c r="EE358" s="218"/>
      <c r="EF358" s="218"/>
      <c r="EG358" s="218"/>
      <c r="EH358" s="218"/>
      <c r="EI358" s="218"/>
      <c r="EJ358" s="218"/>
      <c r="EK358" s="218"/>
      <c r="EL358" s="218"/>
      <c r="EM358" s="218"/>
      <c r="EN358" s="218"/>
      <c r="EO358" s="218"/>
      <c r="EP358" s="218"/>
      <c r="EQ358" s="218"/>
      <c r="ER358" s="218"/>
      <c r="ES358" s="218"/>
      <c r="ET358" s="218"/>
      <c r="EU358" s="218"/>
      <c r="EV358" s="218"/>
      <c r="EW358" s="218"/>
      <c r="EX358" s="218"/>
      <c r="EY358" s="218"/>
      <c r="EZ358" s="218"/>
      <c r="FA358" s="218"/>
      <c r="FB358" s="218"/>
      <c r="FC358" s="218"/>
      <c r="FD358" s="218"/>
      <c r="FE358" s="218"/>
      <c r="FF358" s="218"/>
      <c r="FG358" s="218"/>
      <c r="FH358" s="218"/>
      <c r="FI358" s="218"/>
      <c r="FJ358" s="218"/>
      <c r="FK358" s="218"/>
      <c r="FL358" s="218"/>
      <c r="FM358" s="218"/>
      <c r="FN358" s="218"/>
      <c r="FO358" s="218"/>
      <c r="FP358" s="218"/>
      <c r="FQ358" s="218"/>
      <c r="FR358" s="218"/>
      <c r="FS358" s="218"/>
      <c r="FT358" s="218"/>
      <c r="FU358" s="218"/>
      <c r="FV358" s="218"/>
      <c r="FW358" s="218"/>
      <c r="FX358" s="218"/>
      <c r="FY358" s="218"/>
      <c r="FZ358" s="218"/>
      <c r="GA358" s="218"/>
      <c r="GB358" s="218"/>
      <c r="GC358" s="218"/>
      <c r="GD358" s="218"/>
      <c r="GE358" s="218"/>
      <c r="GF358" s="218"/>
      <c r="GG358" s="218"/>
      <c r="GH358" s="218"/>
      <c r="GI358" s="218"/>
      <c r="GJ358" s="218"/>
      <c r="GK358" s="218"/>
      <c r="GL358" s="218"/>
      <c r="GM358" s="218"/>
      <c r="GN358" s="218"/>
      <c r="GO358" s="218"/>
      <c r="GP358" s="218"/>
      <c r="GQ358" s="218"/>
      <c r="GR358" s="218"/>
      <c r="GS358" s="218"/>
      <c r="GT358" s="218"/>
      <c r="GU358" s="218"/>
      <c r="GV358" s="218"/>
      <c r="GW358" s="218"/>
      <c r="GX358" s="218"/>
      <c r="GY358" s="218"/>
      <c r="GZ358" s="218"/>
      <c r="HA358" s="218"/>
      <c r="HB358" s="218"/>
      <c r="HC358" s="218"/>
      <c r="HD358" s="218"/>
      <c r="HE358" s="218"/>
      <c r="HF358" s="218"/>
      <c r="HG358" s="218"/>
      <c r="HH358" s="218"/>
      <c r="HI358" s="218"/>
      <c r="HJ358" s="218"/>
      <c r="HK358" s="218"/>
      <c r="HL358" s="218"/>
      <c r="HM358" s="218"/>
      <c r="HN358" s="218"/>
      <c r="HO358" s="218"/>
      <c r="HP358" s="218"/>
      <c r="HQ358" s="218"/>
      <c r="HR358" s="218"/>
      <c r="HS358" s="218"/>
      <c r="HT358" s="218"/>
      <c r="HU358" s="218"/>
      <c r="HV358" s="218"/>
      <c r="HW358" s="218"/>
      <c r="HX358" s="218"/>
      <c r="HY358" s="218"/>
      <c r="HZ358" s="218"/>
      <c r="IA358" s="218"/>
      <c r="IB358" s="218"/>
      <c r="IC358" s="218"/>
      <c r="ID358" s="218"/>
      <c r="IE358" s="218"/>
      <c r="IF358" s="218"/>
      <c r="IG358" s="218"/>
      <c r="IH358" s="218"/>
      <c r="II358" s="218"/>
      <c r="IJ358" s="218"/>
      <c r="IK358" s="218"/>
      <c r="IL358" s="218"/>
      <c r="IM358" s="218"/>
      <c r="IN358" s="218"/>
      <c r="IO358" s="218"/>
      <c r="IP358" s="218"/>
      <c r="IQ358" s="218"/>
      <c r="IR358" s="218"/>
      <c r="IS358" s="218"/>
      <c r="IT358" s="218"/>
      <c r="IU358" s="218"/>
      <c r="IV358" s="218"/>
      <c r="IW358" s="218"/>
    </row>
    <row r="359" customFormat="false" ht="15.75" hidden="false" customHeight="false" outlineLevel="0" collapsed="false">
      <c r="A359" s="334"/>
      <c r="B359" s="334"/>
      <c r="C359" s="218"/>
      <c r="D359" s="334"/>
      <c r="E359" s="334"/>
      <c r="F359" s="334"/>
      <c r="G359" s="334"/>
      <c r="H359" s="336"/>
      <c r="I359" s="337"/>
      <c r="J359" s="224"/>
      <c r="K359" s="225"/>
      <c r="L359" s="226"/>
      <c r="M359" s="227"/>
      <c r="N359" s="334"/>
      <c r="O359" s="218"/>
      <c r="P359" s="218"/>
      <c r="Q359" s="218"/>
      <c r="R359" s="218"/>
      <c r="S359" s="218"/>
      <c r="T359" s="218"/>
      <c r="U359" s="218"/>
      <c r="V359" s="218"/>
      <c r="W359" s="218"/>
      <c r="X359" s="218"/>
      <c r="Y359" s="218"/>
      <c r="Z359" s="218"/>
      <c r="AA359" s="218"/>
      <c r="AB359" s="218"/>
      <c r="AC359" s="218"/>
      <c r="AD359" s="218"/>
      <c r="AE359" s="218"/>
      <c r="AF359" s="218"/>
      <c r="AG359" s="218"/>
      <c r="AH359" s="218"/>
      <c r="AI359" s="218"/>
      <c r="AJ359" s="218"/>
      <c r="AK359" s="218"/>
      <c r="AL359" s="218"/>
      <c r="AM359" s="218"/>
      <c r="AN359" s="218"/>
      <c r="AO359" s="218"/>
      <c r="AP359" s="218"/>
      <c r="AQ359" s="218"/>
      <c r="AR359" s="218"/>
      <c r="AS359" s="218"/>
      <c r="AT359" s="218"/>
      <c r="AU359" s="218"/>
      <c r="AV359" s="218"/>
      <c r="AW359" s="218"/>
      <c r="AX359" s="218"/>
      <c r="AY359" s="218"/>
      <c r="AZ359" s="218"/>
      <c r="BA359" s="218"/>
      <c r="BB359" s="218"/>
      <c r="BC359" s="218"/>
      <c r="BD359" s="218"/>
      <c r="BE359" s="218"/>
      <c r="BF359" s="218"/>
      <c r="BG359" s="218"/>
      <c r="BH359" s="218"/>
      <c r="BI359" s="218"/>
      <c r="BJ359" s="218"/>
      <c r="BK359" s="218"/>
      <c r="BL359" s="218"/>
      <c r="BM359" s="218"/>
      <c r="BN359" s="218"/>
      <c r="BO359" s="218"/>
      <c r="BP359" s="218"/>
      <c r="BQ359" s="218"/>
      <c r="BR359" s="218"/>
      <c r="BS359" s="218"/>
      <c r="BT359" s="218"/>
      <c r="BU359" s="218"/>
      <c r="BV359" s="218"/>
      <c r="BW359" s="218"/>
      <c r="BX359" s="218"/>
      <c r="BY359" s="218"/>
      <c r="BZ359" s="218"/>
      <c r="CA359" s="218"/>
      <c r="CB359" s="218"/>
      <c r="CC359" s="218"/>
      <c r="CD359" s="218"/>
      <c r="CE359" s="218"/>
      <c r="CF359" s="218"/>
      <c r="CG359" s="218"/>
      <c r="CH359" s="218"/>
      <c r="CI359" s="218"/>
      <c r="CJ359" s="218"/>
      <c r="CK359" s="218"/>
      <c r="CL359" s="218"/>
      <c r="CM359" s="218"/>
      <c r="CN359" s="218"/>
      <c r="CO359" s="218"/>
      <c r="CP359" s="218"/>
      <c r="CQ359" s="218"/>
      <c r="CR359" s="218"/>
      <c r="CS359" s="218"/>
      <c r="CT359" s="218"/>
      <c r="CU359" s="218"/>
      <c r="CV359" s="218"/>
      <c r="CW359" s="218"/>
      <c r="CX359" s="218"/>
      <c r="CY359" s="218"/>
      <c r="CZ359" s="218"/>
      <c r="DA359" s="218"/>
      <c r="DB359" s="218"/>
      <c r="DC359" s="218"/>
      <c r="DD359" s="218"/>
      <c r="DE359" s="218"/>
      <c r="DF359" s="218"/>
      <c r="DG359" s="218"/>
      <c r="DH359" s="218"/>
      <c r="DI359" s="218"/>
      <c r="DJ359" s="218"/>
      <c r="DK359" s="218"/>
      <c r="DL359" s="218"/>
      <c r="DM359" s="218"/>
      <c r="DN359" s="218"/>
      <c r="DO359" s="218"/>
      <c r="DP359" s="218"/>
      <c r="DQ359" s="218"/>
      <c r="DR359" s="218"/>
      <c r="DS359" s="218"/>
      <c r="DT359" s="218"/>
      <c r="DU359" s="218"/>
      <c r="DV359" s="218"/>
      <c r="DW359" s="218"/>
      <c r="DX359" s="218"/>
      <c r="DY359" s="218"/>
      <c r="DZ359" s="218"/>
      <c r="EA359" s="218"/>
      <c r="EB359" s="218"/>
      <c r="EC359" s="218"/>
      <c r="ED359" s="218"/>
      <c r="EE359" s="218"/>
      <c r="EF359" s="218"/>
      <c r="EG359" s="218"/>
      <c r="EH359" s="218"/>
      <c r="EI359" s="218"/>
      <c r="EJ359" s="218"/>
      <c r="EK359" s="218"/>
      <c r="EL359" s="218"/>
      <c r="EM359" s="218"/>
      <c r="EN359" s="218"/>
      <c r="EO359" s="218"/>
      <c r="EP359" s="218"/>
      <c r="EQ359" s="218"/>
      <c r="ER359" s="218"/>
      <c r="ES359" s="218"/>
      <c r="ET359" s="218"/>
      <c r="EU359" s="218"/>
      <c r="EV359" s="218"/>
      <c r="EW359" s="218"/>
      <c r="EX359" s="218"/>
      <c r="EY359" s="218"/>
      <c r="EZ359" s="218"/>
      <c r="FA359" s="218"/>
      <c r="FB359" s="218"/>
      <c r="FC359" s="218"/>
      <c r="FD359" s="218"/>
      <c r="FE359" s="218"/>
      <c r="FF359" s="218"/>
      <c r="FG359" s="218"/>
      <c r="FH359" s="218"/>
      <c r="FI359" s="218"/>
      <c r="FJ359" s="218"/>
      <c r="FK359" s="218"/>
      <c r="FL359" s="218"/>
      <c r="FM359" s="218"/>
      <c r="FN359" s="218"/>
      <c r="FO359" s="218"/>
      <c r="FP359" s="218"/>
      <c r="FQ359" s="218"/>
      <c r="FR359" s="218"/>
      <c r="FS359" s="218"/>
      <c r="FT359" s="218"/>
      <c r="FU359" s="218"/>
      <c r="FV359" s="218"/>
      <c r="FW359" s="218"/>
      <c r="FX359" s="218"/>
      <c r="FY359" s="218"/>
      <c r="FZ359" s="218"/>
      <c r="GA359" s="218"/>
      <c r="GB359" s="218"/>
      <c r="GC359" s="218"/>
      <c r="GD359" s="218"/>
      <c r="GE359" s="218"/>
      <c r="GF359" s="218"/>
      <c r="GG359" s="218"/>
      <c r="GH359" s="218"/>
      <c r="GI359" s="218"/>
      <c r="GJ359" s="218"/>
      <c r="GK359" s="218"/>
      <c r="GL359" s="218"/>
      <c r="GM359" s="218"/>
      <c r="GN359" s="218"/>
      <c r="GO359" s="218"/>
      <c r="GP359" s="218"/>
      <c r="GQ359" s="218"/>
      <c r="GR359" s="218"/>
      <c r="GS359" s="218"/>
      <c r="GT359" s="218"/>
      <c r="GU359" s="218"/>
      <c r="GV359" s="218"/>
      <c r="GW359" s="218"/>
      <c r="GX359" s="218"/>
      <c r="GY359" s="218"/>
      <c r="GZ359" s="218"/>
      <c r="HA359" s="218"/>
      <c r="HB359" s="218"/>
      <c r="HC359" s="218"/>
      <c r="HD359" s="218"/>
      <c r="HE359" s="218"/>
      <c r="HF359" s="218"/>
      <c r="HG359" s="218"/>
      <c r="HH359" s="218"/>
      <c r="HI359" s="218"/>
      <c r="HJ359" s="218"/>
      <c r="HK359" s="218"/>
      <c r="HL359" s="218"/>
      <c r="HM359" s="218"/>
      <c r="HN359" s="218"/>
      <c r="HO359" s="218"/>
      <c r="HP359" s="218"/>
      <c r="HQ359" s="218"/>
      <c r="HR359" s="218"/>
      <c r="HS359" s="218"/>
      <c r="HT359" s="218"/>
      <c r="HU359" s="218"/>
      <c r="HV359" s="218"/>
      <c r="HW359" s="218"/>
      <c r="HX359" s="218"/>
      <c r="HY359" s="218"/>
      <c r="HZ359" s="218"/>
      <c r="IA359" s="218"/>
      <c r="IB359" s="218"/>
      <c r="IC359" s="218"/>
      <c r="ID359" s="218"/>
      <c r="IE359" s="218"/>
      <c r="IF359" s="218"/>
      <c r="IG359" s="218"/>
      <c r="IH359" s="218"/>
      <c r="II359" s="218"/>
      <c r="IJ359" s="218"/>
      <c r="IK359" s="218"/>
      <c r="IL359" s="218"/>
      <c r="IM359" s="218"/>
      <c r="IN359" s="218"/>
      <c r="IO359" s="218"/>
      <c r="IP359" s="218"/>
      <c r="IQ359" s="218"/>
      <c r="IR359" s="218"/>
      <c r="IS359" s="218"/>
      <c r="IT359" s="218"/>
      <c r="IU359" s="218"/>
      <c r="IV359" s="218"/>
      <c r="IW359" s="218"/>
    </row>
    <row r="360" customFormat="false" ht="15.75" hidden="false" customHeight="false" outlineLevel="0" collapsed="false">
      <c r="A360" s="334"/>
      <c r="B360" s="334"/>
      <c r="C360" s="218"/>
      <c r="D360" s="334"/>
      <c r="E360" s="334"/>
      <c r="F360" s="334"/>
      <c r="G360" s="334"/>
      <c r="H360" s="336"/>
      <c r="I360" s="337"/>
      <c r="J360" s="224"/>
      <c r="K360" s="225"/>
      <c r="L360" s="226"/>
      <c r="M360" s="227"/>
      <c r="N360" s="334"/>
      <c r="O360" s="218"/>
      <c r="P360" s="218"/>
      <c r="Q360" s="218"/>
      <c r="R360" s="218"/>
      <c r="S360" s="218"/>
      <c r="T360" s="218"/>
      <c r="U360" s="218"/>
      <c r="V360" s="218"/>
      <c r="W360" s="218"/>
      <c r="X360" s="218"/>
      <c r="Y360" s="218"/>
      <c r="Z360" s="218"/>
      <c r="AA360" s="218"/>
      <c r="AB360" s="218"/>
      <c r="AC360" s="218"/>
      <c r="AD360" s="218"/>
      <c r="AE360" s="218"/>
      <c r="AF360" s="218"/>
      <c r="AG360" s="218"/>
      <c r="AH360" s="218"/>
      <c r="AI360" s="218"/>
      <c r="AJ360" s="218"/>
      <c r="AK360" s="218"/>
      <c r="AL360" s="218"/>
      <c r="AM360" s="218"/>
      <c r="AN360" s="218"/>
      <c r="AO360" s="218"/>
      <c r="AP360" s="218"/>
      <c r="AQ360" s="218"/>
      <c r="AR360" s="218"/>
      <c r="AS360" s="218"/>
      <c r="AT360" s="218"/>
      <c r="AU360" s="218"/>
      <c r="AV360" s="218"/>
      <c r="AW360" s="218"/>
      <c r="AX360" s="218"/>
      <c r="AY360" s="218"/>
      <c r="AZ360" s="218"/>
      <c r="BA360" s="218"/>
      <c r="BB360" s="218"/>
      <c r="BC360" s="218"/>
      <c r="BD360" s="218"/>
      <c r="BE360" s="218"/>
      <c r="BF360" s="218"/>
      <c r="BG360" s="218"/>
      <c r="BH360" s="218"/>
      <c r="BI360" s="218"/>
      <c r="BJ360" s="218"/>
      <c r="BK360" s="218"/>
      <c r="BL360" s="218"/>
      <c r="BM360" s="218"/>
      <c r="BN360" s="218"/>
      <c r="BO360" s="218"/>
      <c r="BP360" s="218"/>
      <c r="BQ360" s="218"/>
      <c r="BR360" s="218"/>
      <c r="BS360" s="218"/>
      <c r="BT360" s="218"/>
      <c r="BU360" s="218"/>
      <c r="BV360" s="218"/>
      <c r="BW360" s="218"/>
      <c r="BX360" s="218"/>
      <c r="BY360" s="218"/>
      <c r="BZ360" s="218"/>
      <c r="CA360" s="218"/>
      <c r="CB360" s="218"/>
      <c r="CC360" s="218"/>
      <c r="CD360" s="218"/>
      <c r="CE360" s="218"/>
      <c r="CF360" s="218"/>
      <c r="CG360" s="218"/>
      <c r="CH360" s="218"/>
      <c r="CI360" s="218"/>
      <c r="CJ360" s="218"/>
      <c r="CK360" s="218"/>
      <c r="CL360" s="218"/>
      <c r="CM360" s="218"/>
      <c r="CN360" s="218"/>
      <c r="CO360" s="218"/>
      <c r="CP360" s="218"/>
      <c r="CQ360" s="218"/>
      <c r="CR360" s="218"/>
      <c r="CS360" s="218"/>
      <c r="CT360" s="218"/>
      <c r="CU360" s="218"/>
      <c r="CV360" s="218"/>
      <c r="CW360" s="218"/>
      <c r="CX360" s="218"/>
      <c r="CY360" s="218"/>
      <c r="CZ360" s="218"/>
      <c r="DA360" s="218"/>
      <c r="DB360" s="218"/>
      <c r="DC360" s="218"/>
      <c r="DD360" s="218"/>
      <c r="DE360" s="218"/>
      <c r="DF360" s="218"/>
      <c r="DG360" s="218"/>
      <c r="DH360" s="218"/>
      <c r="DI360" s="218"/>
      <c r="DJ360" s="218"/>
      <c r="DK360" s="218"/>
      <c r="DL360" s="218"/>
      <c r="DM360" s="218"/>
      <c r="DN360" s="218"/>
      <c r="DO360" s="218"/>
      <c r="DP360" s="218"/>
      <c r="DQ360" s="218"/>
      <c r="DR360" s="218"/>
      <c r="DS360" s="218"/>
      <c r="DT360" s="218"/>
      <c r="DU360" s="218"/>
      <c r="DV360" s="218"/>
      <c r="DW360" s="218"/>
      <c r="DX360" s="218"/>
      <c r="DY360" s="218"/>
      <c r="DZ360" s="218"/>
      <c r="EA360" s="218"/>
      <c r="EB360" s="218"/>
      <c r="EC360" s="218"/>
      <c r="ED360" s="218"/>
      <c r="EE360" s="218"/>
      <c r="EF360" s="218"/>
      <c r="EG360" s="218"/>
      <c r="EH360" s="218"/>
      <c r="EI360" s="218"/>
      <c r="EJ360" s="218"/>
      <c r="EK360" s="218"/>
      <c r="EL360" s="218"/>
      <c r="EM360" s="218"/>
      <c r="EN360" s="218"/>
      <c r="EO360" s="218"/>
      <c r="EP360" s="218"/>
      <c r="EQ360" s="218"/>
      <c r="ER360" s="218"/>
      <c r="ES360" s="218"/>
      <c r="ET360" s="218"/>
      <c r="EU360" s="218"/>
      <c r="EV360" s="218"/>
      <c r="EW360" s="218"/>
      <c r="EX360" s="218"/>
      <c r="EY360" s="218"/>
      <c r="EZ360" s="218"/>
      <c r="FA360" s="218"/>
      <c r="FB360" s="218"/>
      <c r="FC360" s="218"/>
      <c r="FD360" s="218"/>
      <c r="FE360" s="218"/>
      <c r="FF360" s="218"/>
      <c r="FG360" s="218"/>
      <c r="FH360" s="218"/>
      <c r="FI360" s="218"/>
      <c r="FJ360" s="218"/>
      <c r="FK360" s="218"/>
      <c r="FL360" s="218"/>
      <c r="FM360" s="218"/>
      <c r="FN360" s="218"/>
      <c r="FO360" s="218"/>
      <c r="FP360" s="218"/>
      <c r="FQ360" s="218"/>
      <c r="FR360" s="218"/>
      <c r="FS360" s="218"/>
      <c r="FT360" s="218"/>
      <c r="FU360" s="218"/>
      <c r="FV360" s="218"/>
      <c r="FW360" s="218"/>
      <c r="FX360" s="218"/>
      <c r="FY360" s="218"/>
      <c r="FZ360" s="218"/>
      <c r="GA360" s="218"/>
      <c r="GB360" s="218"/>
      <c r="GC360" s="218"/>
      <c r="GD360" s="218"/>
      <c r="GE360" s="218"/>
      <c r="GF360" s="218"/>
      <c r="GG360" s="218"/>
      <c r="GH360" s="218"/>
      <c r="GI360" s="218"/>
      <c r="GJ360" s="218"/>
      <c r="GK360" s="218"/>
      <c r="GL360" s="218"/>
      <c r="GM360" s="218"/>
      <c r="GN360" s="218"/>
      <c r="GO360" s="218"/>
      <c r="GP360" s="218"/>
      <c r="GQ360" s="218"/>
      <c r="GR360" s="218"/>
      <c r="GS360" s="218"/>
      <c r="GT360" s="218"/>
      <c r="GU360" s="218"/>
      <c r="GV360" s="218"/>
      <c r="GW360" s="218"/>
      <c r="GX360" s="218"/>
      <c r="GY360" s="218"/>
      <c r="GZ360" s="218"/>
      <c r="HA360" s="218"/>
      <c r="HB360" s="218"/>
      <c r="HC360" s="218"/>
      <c r="HD360" s="218"/>
      <c r="HE360" s="218"/>
      <c r="HF360" s="218"/>
      <c r="HG360" s="218"/>
      <c r="HH360" s="218"/>
      <c r="HI360" s="218"/>
      <c r="HJ360" s="218"/>
      <c r="HK360" s="218"/>
      <c r="HL360" s="218"/>
      <c r="HM360" s="218"/>
      <c r="HN360" s="218"/>
      <c r="HO360" s="218"/>
      <c r="HP360" s="218"/>
      <c r="HQ360" s="218"/>
      <c r="HR360" s="218"/>
      <c r="HS360" s="218"/>
      <c r="HT360" s="218"/>
      <c r="HU360" s="218"/>
      <c r="HV360" s="218"/>
      <c r="HW360" s="218"/>
      <c r="HX360" s="218"/>
      <c r="HY360" s="218"/>
      <c r="HZ360" s="218"/>
      <c r="IA360" s="218"/>
      <c r="IB360" s="218"/>
      <c r="IC360" s="218"/>
      <c r="ID360" s="218"/>
      <c r="IE360" s="218"/>
      <c r="IF360" s="218"/>
      <c r="IG360" s="218"/>
      <c r="IH360" s="218"/>
      <c r="II360" s="218"/>
      <c r="IJ360" s="218"/>
      <c r="IK360" s="218"/>
      <c r="IL360" s="218"/>
      <c r="IM360" s="218"/>
      <c r="IN360" s="218"/>
      <c r="IO360" s="218"/>
      <c r="IP360" s="218"/>
      <c r="IQ360" s="218"/>
      <c r="IR360" s="218"/>
      <c r="IS360" s="218"/>
      <c r="IT360" s="218"/>
      <c r="IU360" s="218"/>
      <c r="IV360" s="218"/>
      <c r="IW360" s="218"/>
    </row>
    <row r="361" customFormat="false" ht="15.75" hidden="false" customHeight="false" outlineLevel="0" collapsed="false">
      <c r="A361" s="334"/>
      <c r="B361" s="334"/>
      <c r="C361" s="218"/>
      <c r="D361" s="334"/>
      <c r="E361" s="334"/>
      <c r="F361" s="334"/>
      <c r="G361" s="334"/>
      <c r="H361" s="336"/>
      <c r="I361" s="337"/>
      <c r="J361" s="224"/>
      <c r="K361" s="225"/>
      <c r="L361" s="226"/>
      <c r="M361" s="227"/>
      <c r="N361" s="334"/>
      <c r="O361" s="218"/>
      <c r="P361" s="218"/>
      <c r="Q361" s="218"/>
      <c r="R361" s="218"/>
      <c r="S361" s="218"/>
      <c r="T361" s="218"/>
      <c r="U361" s="218"/>
      <c r="V361" s="218"/>
      <c r="W361" s="218"/>
      <c r="X361" s="218"/>
      <c r="Y361" s="218"/>
      <c r="Z361" s="218"/>
      <c r="AA361" s="218"/>
      <c r="AB361" s="218"/>
      <c r="AC361" s="218"/>
      <c r="AD361" s="218"/>
      <c r="AE361" s="218"/>
      <c r="AF361" s="218"/>
      <c r="AG361" s="218"/>
      <c r="AH361" s="218"/>
      <c r="AI361" s="218"/>
      <c r="AJ361" s="218"/>
      <c r="AK361" s="218"/>
      <c r="AL361" s="218"/>
      <c r="AM361" s="218"/>
      <c r="AN361" s="218"/>
      <c r="AO361" s="218"/>
      <c r="AP361" s="218"/>
      <c r="AQ361" s="218"/>
      <c r="AR361" s="218"/>
      <c r="AS361" s="218"/>
      <c r="AT361" s="218"/>
      <c r="AU361" s="218"/>
      <c r="AV361" s="218"/>
      <c r="AW361" s="218"/>
      <c r="AX361" s="218"/>
      <c r="AY361" s="218"/>
      <c r="AZ361" s="218"/>
      <c r="BA361" s="218"/>
      <c r="BB361" s="218"/>
      <c r="BC361" s="218"/>
      <c r="BD361" s="218"/>
      <c r="BE361" s="218"/>
      <c r="BF361" s="218"/>
      <c r="BG361" s="218"/>
      <c r="BH361" s="218"/>
      <c r="BI361" s="218"/>
      <c r="BJ361" s="218"/>
      <c r="BK361" s="218"/>
      <c r="BL361" s="218"/>
      <c r="BM361" s="218"/>
      <c r="BN361" s="218"/>
      <c r="BO361" s="218"/>
      <c r="BP361" s="218"/>
      <c r="BQ361" s="218"/>
      <c r="BR361" s="218"/>
      <c r="BS361" s="218"/>
      <c r="BT361" s="218"/>
      <c r="BU361" s="218"/>
      <c r="BV361" s="218"/>
      <c r="BW361" s="218"/>
      <c r="BX361" s="218"/>
      <c r="BY361" s="218"/>
      <c r="BZ361" s="218"/>
      <c r="CA361" s="218"/>
      <c r="CB361" s="218"/>
      <c r="CC361" s="218"/>
      <c r="CD361" s="218"/>
      <c r="CE361" s="218"/>
      <c r="CF361" s="218"/>
      <c r="CG361" s="218"/>
      <c r="CH361" s="218"/>
      <c r="CI361" s="218"/>
      <c r="CJ361" s="218"/>
      <c r="CK361" s="218"/>
      <c r="CL361" s="218"/>
      <c r="CM361" s="218"/>
      <c r="CN361" s="218"/>
      <c r="CO361" s="218"/>
      <c r="CP361" s="218"/>
      <c r="CQ361" s="218"/>
      <c r="CR361" s="218"/>
      <c r="CS361" s="218"/>
      <c r="CT361" s="218"/>
      <c r="CU361" s="218"/>
      <c r="CV361" s="218"/>
      <c r="CW361" s="218"/>
      <c r="CX361" s="218"/>
      <c r="CY361" s="218"/>
      <c r="CZ361" s="218"/>
      <c r="DA361" s="218"/>
      <c r="DB361" s="218"/>
      <c r="DC361" s="218"/>
      <c r="DD361" s="218"/>
      <c r="DE361" s="218"/>
      <c r="DF361" s="218"/>
      <c r="DG361" s="218"/>
      <c r="DH361" s="218"/>
      <c r="DI361" s="218"/>
      <c r="DJ361" s="218"/>
      <c r="DK361" s="218"/>
      <c r="DL361" s="218"/>
      <c r="DM361" s="218"/>
      <c r="DN361" s="218"/>
      <c r="DO361" s="218"/>
      <c r="DP361" s="218"/>
      <c r="DQ361" s="218"/>
      <c r="DR361" s="218"/>
      <c r="DS361" s="218"/>
      <c r="DT361" s="218"/>
      <c r="DU361" s="218"/>
      <c r="DV361" s="218"/>
      <c r="DW361" s="218"/>
      <c r="DX361" s="218"/>
      <c r="DY361" s="218"/>
      <c r="DZ361" s="218"/>
      <c r="EA361" s="218"/>
      <c r="EB361" s="218"/>
      <c r="EC361" s="218"/>
      <c r="ED361" s="218"/>
      <c r="EE361" s="218"/>
      <c r="EF361" s="218"/>
      <c r="EG361" s="218"/>
      <c r="EH361" s="218"/>
      <c r="EI361" s="218"/>
      <c r="EJ361" s="218"/>
      <c r="EK361" s="218"/>
      <c r="EL361" s="218"/>
      <c r="EM361" s="218"/>
      <c r="EN361" s="218"/>
      <c r="EO361" s="218"/>
      <c r="EP361" s="218"/>
      <c r="EQ361" s="218"/>
      <c r="ER361" s="218"/>
      <c r="ES361" s="218"/>
      <c r="ET361" s="218"/>
      <c r="EU361" s="218"/>
      <c r="EV361" s="218"/>
      <c r="EW361" s="218"/>
      <c r="EX361" s="218"/>
      <c r="EY361" s="218"/>
      <c r="EZ361" s="218"/>
      <c r="FA361" s="218"/>
      <c r="FB361" s="218"/>
      <c r="FC361" s="218"/>
      <c r="FD361" s="218"/>
      <c r="FE361" s="218"/>
      <c r="FF361" s="218"/>
      <c r="FG361" s="218"/>
      <c r="FH361" s="218"/>
      <c r="FI361" s="218"/>
      <c r="FJ361" s="218"/>
      <c r="FK361" s="218"/>
      <c r="FL361" s="218"/>
      <c r="FM361" s="218"/>
      <c r="FN361" s="218"/>
      <c r="FO361" s="218"/>
      <c r="FP361" s="218"/>
      <c r="FQ361" s="218"/>
      <c r="FR361" s="218"/>
      <c r="FS361" s="218"/>
      <c r="FT361" s="218"/>
      <c r="FU361" s="218"/>
      <c r="FV361" s="218"/>
      <c r="FW361" s="218"/>
      <c r="FX361" s="218"/>
      <c r="FY361" s="218"/>
      <c r="FZ361" s="218"/>
      <c r="GA361" s="218"/>
      <c r="GB361" s="218"/>
      <c r="GC361" s="218"/>
      <c r="GD361" s="218"/>
      <c r="GE361" s="218"/>
      <c r="GF361" s="218"/>
      <c r="GG361" s="218"/>
      <c r="GH361" s="218"/>
      <c r="GI361" s="218"/>
      <c r="GJ361" s="218"/>
      <c r="GK361" s="218"/>
      <c r="GL361" s="218"/>
      <c r="GM361" s="218"/>
      <c r="GN361" s="218"/>
      <c r="GO361" s="218"/>
      <c r="GP361" s="218"/>
      <c r="GQ361" s="218"/>
      <c r="GR361" s="218"/>
      <c r="GS361" s="218"/>
      <c r="GT361" s="218"/>
      <c r="GU361" s="218"/>
      <c r="GV361" s="218"/>
      <c r="GW361" s="218"/>
      <c r="GX361" s="218"/>
      <c r="GY361" s="218"/>
      <c r="GZ361" s="218"/>
      <c r="HA361" s="218"/>
      <c r="HB361" s="218"/>
      <c r="HC361" s="218"/>
      <c r="HD361" s="218"/>
      <c r="HE361" s="218"/>
      <c r="HF361" s="218"/>
      <c r="HG361" s="218"/>
      <c r="HH361" s="218"/>
      <c r="HI361" s="218"/>
      <c r="HJ361" s="218"/>
      <c r="HK361" s="218"/>
      <c r="HL361" s="218"/>
      <c r="HM361" s="218"/>
      <c r="HN361" s="218"/>
      <c r="HO361" s="218"/>
      <c r="HP361" s="218"/>
      <c r="HQ361" s="218"/>
      <c r="HR361" s="218"/>
      <c r="HS361" s="218"/>
      <c r="HT361" s="218"/>
      <c r="HU361" s="218"/>
      <c r="HV361" s="218"/>
      <c r="HW361" s="218"/>
      <c r="HX361" s="218"/>
      <c r="HY361" s="218"/>
      <c r="HZ361" s="218"/>
      <c r="IA361" s="218"/>
      <c r="IB361" s="218"/>
      <c r="IC361" s="218"/>
      <c r="ID361" s="218"/>
      <c r="IE361" s="218"/>
      <c r="IF361" s="218"/>
      <c r="IG361" s="218"/>
      <c r="IH361" s="218"/>
      <c r="II361" s="218"/>
      <c r="IJ361" s="218"/>
      <c r="IK361" s="218"/>
      <c r="IL361" s="218"/>
      <c r="IM361" s="218"/>
      <c r="IN361" s="218"/>
      <c r="IO361" s="218"/>
      <c r="IP361" s="218"/>
      <c r="IQ361" s="218"/>
      <c r="IR361" s="218"/>
      <c r="IS361" s="218"/>
      <c r="IT361" s="218"/>
      <c r="IU361" s="218"/>
      <c r="IV361" s="218"/>
      <c r="IW361" s="218"/>
    </row>
    <row r="362" customFormat="false" ht="15.75" hidden="false" customHeight="false" outlineLevel="0" collapsed="false">
      <c r="A362" s="334"/>
      <c r="B362" s="334"/>
      <c r="C362" s="218"/>
      <c r="D362" s="334"/>
      <c r="E362" s="334"/>
      <c r="F362" s="334"/>
      <c r="G362" s="334"/>
      <c r="H362" s="336"/>
      <c r="I362" s="337"/>
      <c r="J362" s="224"/>
      <c r="K362" s="225"/>
      <c r="L362" s="226"/>
      <c r="M362" s="227"/>
      <c r="N362" s="334"/>
      <c r="O362" s="218"/>
      <c r="P362" s="218"/>
      <c r="Q362" s="218"/>
      <c r="R362" s="218"/>
      <c r="S362" s="218"/>
      <c r="T362" s="218"/>
      <c r="U362" s="218"/>
      <c r="V362" s="218"/>
      <c r="W362" s="218"/>
      <c r="X362" s="218"/>
      <c r="Y362" s="218"/>
      <c r="Z362" s="218"/>
      <c r="AA362" s="218"/>
      <c r="AB362" s="218"/>
      <c r="AC362" s="218"/>
      <c r="AD362" s="218"/>
      <c r="AE362" s="218"/>
      <c r="AF362" s="218"/>
      <c r="AG362" s="218"/>
      <c r="AH362" s="218"/>
      <c r="AI362" s="218"/>
      <c r="AJ362" s="218"/>
      <c r="AK362" s="218"/>
      <c r="AL362" s="218"/>
      <c r="AM362" s="218"/>
      <c r="AN362" s="218"/>
      <c r="AO362" s="218"/>
      <c r="AP362" s="218"/>
      <c r="AQ362" s="218"/>
      <c r="AR362" s="218"/>
      <c r="AS362" s="218"/>
      <c r="AT362" s="218"/>
      <c r="AU362" s="218"/>
      <c r="AV362" s="218"/>
      <c r="AW362" s="218"/>
      <c r="AX362" s="218"/>
      <c r="AY362" s="218"/>
      <c r="AZ362" s="218"/>
      <c r="BA362" s="218"/>
      <c r="BB362" s="218"/>
      <c r="BC362" s="218"/>
      <c r="BD362" s="218"/>
      <c r="BE362" s="218"/>
      <c r="BF362" s="218"/>
      <c r="BG362" s="218"/>
      <c r="BH362" s="218"/>
      <c r="BI362" s="218"/>
      <c r="BJ362" s="218"/>
      <c r="BK362" s="218"/>
      <c r="BL362" s="218"/>
      <c r="BM362" s="218"/>
      <c r="BN362" s="218"/>
      <c r="BO362" s="218"/>
      <c r="BP362" s="218"/>
      <c r="BQ362" s="218"/>
      <c r="BR362" s="218"/>
      <c r="BS362" s="218"/>
      <c r="BT362" s="218"/>
      <c r="BU362" s="218"/>
      <c r="BV362" s="218"/>
      <c r="BW362" s="218"/>
      <c r="BX362" s="218"/>
      <c r="BY362" s="218"/>
      <c r="BZ362" s="218"/>
      <c r="CA362" s="218"/>
      <c r="CB362" s="218"/>
      <c r="CC362" s="218"/>
      <c r="CD362" s="218"/>
      <c r="CE362" s="218"/>
      <c r="CF362" s="218"/>
      <c r="CG362" s="218"/>
      <c r="CH362" s="218"/>
      <c r="CI362" s="218"/>
      <c r="CJ362" s="218"/>
      <c r="CK362" s="218"/>
      <c r="CL362" s="218"/>
      <c r="CM362" s="218"/>
      <c r="CN362" s="218"/>
      <c r="CO362" s="218"/>
      <c r="CP362" s="218"/>
      <c r="CQ362" s="218"/>
      <c r="CR362" s="218"/>
      <c r="CS362" s="218"/>
      <c r="CT362" s="218"/>
      <c r="CU362" s="218"/>
      <c r="CV362" s="218"/>
      <c r="CW362" s="218"/>
      <c r="CX362" s="218"/>
      <c r="CY362" s="218"/>
      <c r="CZ362" s="218"/>
      <c r="DA362" s="218"/>
      <c r="DB362" s="218"/>
      <c r="DC362" s="218"/>
      <c r="DD362" s="218"/>
      <c r="DE362" s="218"/>
      <c r="DF362" s="218"/>
      <c r="DG362" s="218"/>
      <c r="DH362" s="218"/>
      <c r="DI362" s="218"/>
      <c r="DJ362" s="218"/>
      <c r="DK362" s="218"/>
      <c r="DL362" s="218"/>
      <c r="DM362" s="218"/>
      <c r="DN362" s="218"/>
      <c r="DO362" s="218"/>
      <c r="DP362" s="218"/>
      <c r="DQ362" s="218"/>
      <c r="DR362" s="218"/>
      <c r="DS362" s="218"/>
      <c r="DT362" s="218"/>
      <c r="DU362" s="218"/>
      <c r="DV362" s="218"/>
      <c r="DW362" s="218"/>
      <c r="DX362" s="218"/>
      <c r="DY362" s="218"/>
      <c r="DZ362" s="218"/>
      <c r="EA362" s="218"/>
      <c r="EB362" s="218"/>
      <c r="EC362" s="218"/>
      <c r="ED362" s="218"/>
      <c r="EE362" s="218"/>
      <c r="EF362" s="218"/>
      <c r="EG362" s="218"/>
      <c r="EH362" s="218"/>
      <c r="EI362" s="218"/>
      <c r="EJ362" s="218"/>
      <c r="EK362" s="218"/>
      <c r="EL362" s="218"/>
      <c r="EM362" s="218"/>
      <c r="EN362" s="218"/>
      <c r="EO362" s="218"/>
      <c r="EP362" s="218"/>
      <c r="EQ362" s="218"/>
      <c r="ER362" s="218"/>
      <c r="ES362" s="218"/>
      <c r="ET362" s="218"/>
      <c r="EU362" s="218"/>
      <c r="EV362" s="218"/>
      <c r="EW362" s="218"/>
      <c r="EX362" s="218"/>
      <c r="EY362" s="218"/>
      <c r="EZ362" s="218"/>
      <c r="FA362" s="218"/>
      <c r="FB362" s="218"/>
      <c r="FC362" s="218"/>
      <c r="FD362" s="218"/>
      <c r="FE362" s="218"/>
      <c r="FF362" s="218"/>
      <c r="FG362" s="218"/>
      <c r="FH362" s="218"/>
      <c r="FI362" s="218"/>
      <c r="FJ362" s="218"/>
      <c r="FK362" s="218"/>
      <c r="FL362" s="218"/>
      <c r="FM362" s="218"/>
      <c r="FN362" s="218"/>
      <c r="FO362" s="218"/>
      <c r="FP362" s="218"/>
      <c r="FQ362" s="218"/>
      <c r="FR362" s="218"/>
      <c r="FS362" s="218"/>
      <c r="FT362" s="218"/>
      <c r="FU362" s="218"/>
      <c r="FV362" s="218"/>
      <c r="FW362" s="218"/>
      <c r="FX362" s="218"/>
      <c r="FY362" s="218"/>
      <c r="FZ362" s="218"/>
      <c r="GA362" s="218"/>
      <c r="GB362" s="218"/>
      <c r="GC362" s="218"/>
      <c r="GD362" s="218"/>
      <c r="GE362" s="218"/>
      <c r="GF362" s="218"/>
      <c r="GG362" s="218"/>
      <c r="GH362" s="218"/>
      <c r="GI362" s="218"/>
      <c r="GJ362" s="218"/>
      <c r="GK362" s="218"/>
      <c r="GL362" s="218"/>
      <c r="GM362" s="218"/>
      <c r="GN362" s="218"/>
      <c r="GO362" s="218"/>
      <c r="GP362" s="218"/>
      <c r="GQ362" s="218"/>
      <c r="GR362" s="218"/>
      <c r="GS362" s="218"/>
      <c r="GT362" s="218"/>
      <c r="GU362" s="218"/>
      <c r="GV362" s="218"/>
      <c r="GW362" s="218"/>
      <c r="GX362" s="218"/>
      <c r="GY362" s="218"/>
      <c r="GZ362" s="218"/>
      <c r="HA362" s="218"/>
      <c r="HB362" s="218"/>
      <c r="HC362" s="218"/>
      <c r="HD362" s="218"/>
      <c r="HE362" s="218"/>
      <c r="HF362" s="218"/>
      <c r="HG362" s="218"/>
      <c r="HH362" s="218"/>
      <c r="HI362" s="218"/>
      <c r="HJ362" s="218"/>
      <c r="HK362" s="218"/>
      <c r="HL362" s="218"/>
      <c r="HM362" s="218"/>
      <c r="HN362" s="218"/>
      <c r="HO362" s="218"/>
      <c r="HP362" s="218"/>
      <c r="HQ362" s="218"/>
      <c r="HR362" s="218"/>
      <c r="HS362" s="218"/>
      <c r="HT362" s="218"/>
      <c r="HU362" s="218"/>
      <c r="HV362" s="218"/>
      <c r="HW362" s="218"/>
      <c r="HX362" s="218"/>
      <c r="HY362" s="218"/>
      <c r="HZ362" s="218"/>
      <c r="IA362" s="218"/>
      <c r="IB362" s="218"/>
      <c r="IC362" s="218"/>
      <c r="ID362" s="218"/>
      <c r="IE362" s="218"/>
      <c r="IF362" s="218"/>
      <c r="IG362" s="218"/>
      <c r="IH362" s="218"/>
      <c r="II362" s="218"/>
      <c r="IJ362" s="218"/>
      <c r="IK362" s="218"/>
      <c r="IL362" s="218"/>
      <c r="IM362" s="218"/>
      <c r="IN362" s="218"/>
      <c r="IO362" s="218"/>
      <c r="IP362" s="218"/>
      <c r="IQ362" s="218"/>
      <c r="IR362" s="218"/>
      <c r="IS362" s="218"/>
      <c r="IT362" s="218"/>
      <c r="IU362" s="218"/>
      <c r="IV362" s="218"/>
      <c r="IW362" s="218"/>
    </row>
    <row r="363" customFormat="false" ht="15.75" hidden="false" customHeight="false" outlineLevel="0" collapsed="false">
      <c r="A363" s="334"/>
      <c r="B363" s="334"/>
      <c r="C363" s="218"/>
      <c r="D363" s="334"/>
      <c r="E363" s="334"/>
      <c r="F363" s="334"/>
      <c r="G363" s="334"/>
      <c r="H363" s="336"/>
      <c r="I363" s="337"/>
      <c r="J363" s="224"/>
      <c r="K363" s="225"/>
      <c r="L363" s="226"/>
      <c r="M363" s="227"/>
      <c r="N363" s="334"/>
      <c r="O363" s="218"/>
      <c r="P363" s="218"/>
      <c r="Q363" s="218"/>
      <c r="R363" s="218"/>
      <c r="S363" s="218"/>
      <c r="T363" s="218"/>
      <c r="U363" s="218"/>
      <c r="V363" s="218"/>
      <c r="W363" s="218"/>
      <c r="X363" s="218"/>
      <c r="Y363" s="218"/>
      <c r="Z363" s="218"/>
      <c r="AA363" s="218"/>
      <c r="AB363" s="218"/>
      <c r="AC363" s="218"/>
      <c r="AD363" s="218"/>
      <c r="AE363" s="218"/>
      <c r="AF363" s="218"/>
      <c r="AG363" s="218"/>
      <c r="AH363" s="218"/>
      <c r="AI363" s="218"/>
      <c r="AJ363" s="218"/>
      <c r="AK363" s="218"/>
      <c r="AL363" s="218"/>
      <c r="AM363" s="218"/>
      <c r="AN363" s="218"/>
      <c r="AO363" s="218"/>
      <c r="AP363" s="218"/>
      <c r="AQ363" s="218"/>
      <c r="AR363" s="218"/>
      <c r="AS363" s="218"/>
      <c r="AT363" s="218"/>
      <c r="AU363" s="218"/>
      <c r="AV363" s="218"/>
      <c r="AW363" s="218"/>
      <c r="AX363" s="218"/>
      <c r="AY363" s="218"/>
      <c r="AZ363" s="218"/>
      <c r="BA363" s="218"/>
      <c r="BB363" s="218"/>
      <c r="BC363" s="218"/>
      <c r="BD363" s="218"/>
      <c r="BE363" s="218"/>
      <c r="BF363" s="218"/>
      <c r="BG363" s="218"/>
      <c r="BH363" s="218"/>
      <c r="BI363" s="218"/>
      <c r="BJ363" s="218"/>
      <c r="BK363" s="218"/>
      <c r="BL363" s="218"/>
      <c r="BM363" s="218"/>
      <c r="BN363" s="218"/>
      <c r="BO363" s="218"/>
      <c r="BP363" s="218"/>
      <c r="BQ363" s="218"/>
      <c r="BR363" s="218"/>
      <c r="BS363" s="218"/>
      <c r="BT363" s="218"/>
      <c r="BU363" s="218"/>
      <c r="BV363" s="218"/>
      <c r="BW363" s="218"/>
      <c r="BX363" s="218"/>
      <c r="BY363" s="218"/>
      <c r="BZ363" s="218"/>
      <c r="CA363" s="218"/>
      <c r="CB363" s="218"/>
      <c r="CC363" s="218"/>
      <c r="CD363" s="218"/>
      <c r="CE363" s="218"/>
      <c r="CF363" s="218"/>
      <c r="CG363" s="218"/>
      <c r="CH363" s="218"/>
      <c r="CI363" s="218"/>
      <c r="CJ363" s="218"/>
      <c r="CK363" s="218"/>
      <c r="CL363" s="218"/>
      <c r="CM363" s="218"/>
      <c r="CN363" s="218"/>
      <c r="CO363" s="218"/>
      <c r="CP363" s="218"/>
      <c r="CQ363" s="218"/>
      <c r="CR363" s="218"/>
      <c r="CS363" s="218"/>
      <c r="CT363" s="218"/>
      <c r="CU363" s="218"/>
      <c r="CV363" s="218"/>
      <c r="CW363" s="218"/>
      <c r="CX363" s="218"/>
      <c r="CY363" s="218"/>
      <c r="CZ363" s="218"/>
      <c r="DA363" s="218"/>
      <c r="DB363" s="218"/>
      <c r="DC363" s="218"/>
      <c r="DD363" s="218"/>
      <c r="DE363" s="218"/>
      <c r="DF363" s="218"/>
      <c r="DG363" s="218"/>
      <c r="DH363" s="218"/>
      <c r="DI363" s="218"/>
      <c r="DJ363" s="218"/>
      <c r="DK363" s="218"/>
      <c r="DL363" s="218"/>
      <c r="DM363" s="218"/>
      <c r="DN363" s="218"/>
      <c r="DO363" s="218"/>
      <c r="DP363" s="218"/>
      <c r="DQ363" s="218"/>
      <c r="DR363" s="218"/>
      <c r="DS363" s="218"/>
      <c r="DT363" s="218"/>
      <c r="DU363" s="218"/>
      <c r="DV363" s="218"/>
      <c r="DW363" s="218"/>
      <c r="DX363" s="218"/>
      <c r="DY363" s="218"/>
      <c r="DZ363" s="218"/>
      <c r="EA363" s="218"/>
      <c r="EB363" s="218"/>
      <c r="EC363" s="218"/>
      <c r="ED363" s="218"/>
      <c r="EE363" s="218"/>
      <c r="EF363" s="218"/>
      <c r="EG363" s="218"/>
      <c r="EH363" s="218"/>
      <c r="EI363" s="218"/>
      <c r="EJ363" s="218"/>
      <c r="EK363" s="218"/>
      <c r="EL363" s="218"/>
      <c r="EM363" s="218"/>
      <c r="EN363" s="218"/>
      <c r="EO363" s="218"/>
      <c r="EP363" s="218"/>
      <c r="EQ363" s="218"/>
      <c r="ER363" s="218"/>
      <c r="ES363" s="218"/>
      <c r="ET363" s="218"/>
      <c r="EU363" s="218"/>
      <c r="EV363" s="218"/>
      <c r="EW363" s="218"/>
      <c r="EX363" s="218"/>
      <c r="EY363" s="218"/>
      <c r="EZ363" s="218"/>
      <c r="FA363" s="218"/>
      <c r="FB363" s="218"/>
      <c r="FC363" s="218"/>
      <c r="FD363" s="218"/>
      <c r="FE363" s="218"/>
      <c r="FF363" s="218"/>
      <c r="FG363" s="218"/>
      <c r="FH363" s="218"/>
      <c r="FI363" s="218"/>
      <c r="FJ363" s="218"/>
      <c r="FK363" s="218"/>
      <c r="FL363" s="218"/>
      <c r="FM363" s="218"/>
      <c r="FN363" s="218"/>
      <c r="FO363" s="218"/>
      <c r="FP363" s="218"/>
      <c r="FQ363" s="218"/>
      <c r="FR363" s="218"/>
      <c r="FS363" s="218"/>
      <c r="FT363" s="218"/>
      <c r="FU363" s="218"/>
      <c r="FV363" s="218"/>
      <c r="FW363" s="218"/>
      <c r="FX363" s="218"/>
      <c r="FY363" s="218"/>
      <c r="FZ363" s="218"/>
      <c r="GA363" s="218"/>
      <c r="GB363" s="218"/>
      <c r="GC363" s="218"/>
      <c r="GD363" s="218"/>
      <c r="GE363" s="218"/>
      <c r="GF363" s="218"/>
      <c r="GG363" s="218"/>
      <c r="GH363" s="218"/>
      <c r="GI363" s="218"/>
      <c r="GJ363" s="218"/>
      <c r="GK363" s="218"/>
      <c r="GL363" s="218"/>
      <c r="GM363" s="218"/>
      <c r="GN363" s="218"/>
      <c r="GO363" s="218"/>
      <c r="GP363" s="218"/>
      <c r="GQ363" s="218"/>
      <c r="GR363" s="218"/>
      <c r="GS363" s="218"/>
      <c r="GT363" s="218"/>
      <c r="GU363" s="218"/>
      <c r="GV363" s="218"/>
      <c r="GW363" s="218"/>
      <c r="GX363" s="218"/>
      <c r="GY363" s="218"/>
      <c r="GZ363" s="218"/>
      <c r="HA363" s="218"/>
      <c r="HB363" s="218"/>
      <c r="HC363" s="218"/>
      <c r="HD363" s="218"/>
      <c r="HE363" s="218"/>
      <c r="HF363" s="218"/>
      <c r="HG363" s="218"/>
      <c r="HH363" s="218"/>
      <c r="HI363" s="218"/>
      <c r="HJ363" s="218"/>
      <c r="HK363" s="218"/>
      <c r="HL363" s="218"/>
      <c r="HM363" s="218"/>
      <c r="HN363" s="218"/>
      <c r="HO363" s="218"/>
      <c r="HP363" s="218"/>
      <c r="HQ363" s="218"/>
      <c r="HR363" s="218"/>
      <c r="HS363" s="218"/>
      <c r="HT363" s="218"/>
      <c r="HU363" s="218"/>
      <c r="HV363" s="218"/>
      <c r="HW363" s="218"/>
      <c r="HX363" s="218"/>
      <c r="HY363" s="218"/>
      <c r="HZ363" s="218"/>
      <c r="IA363" s="218"/>
      <c r="IB363" s="218"/>
      <c r="IC363" s="218"/>
      <c r="ID363" s="218"/>
      <c r="IE363" s="218"/>
      <c r="IF363" s="218"/>
      <c r="IG363" s="218"/>
      <c r="IH363" s="218"/>
      <c r="II363" s="218"/>
      <c r="IJ363" s="218"/>
      <c r="IK363" s="218"/>
      <c r="IL363" s="218"/>
      <c r="IM363" s="218"/>
      <c r="IN363" s="218"/>
      <c r="IO363" s="218"/>
      <c r="IP363" s="218"/>
      <c r="IQ363" s="218"/>
      <c r="IR363" s="218"/>
      <c r="IS363" s="218"/>
      <c r="IT363" s="218"/>
      <c r="IU363" s="218"/>
      <c r="IV363" s="218"/>
      <c r="IW363" s="218"/>
    </row>
    <row r="364" customFormat="false" ht="15.75" hidden="false" customHeight="false" outlineLevel="0" collapsed="false">
      <c r="A364" s="334"/>
      <c r="B364" s="334"/>
      <c r="C364" s="218"/>
      <c r="D364" s="334"/>
      <c r="E364" s="334"/>
      <c r="F364" s="334"/>
      <c r="G364" s="334"/>
      <c r="H364" s="336"/>
      <c r="I364" s="337"/>
      <c r="J364" s="224"/>
      <c r="K364" s="225"/>
      <c r="L364" s="226"/>
      <c r="M364" s="227"/>
      <c r="N364" s="334"/>
      <c r="O364" s="218"/>
      <c r="P364" s="218"/>
      <c r="Q364" s="218"/>
      <c r="R364" s="218"/>
      <c r="S364" s="218"/>
      <c r="T364" s="218"/>
      <c r="U364" s="218"/>
      <c r="V364" s="218"/>
      <c r="W364" s="218"/>
      <c r="X364" s="218"/>
      <c r="Y364" s="218"/>
      <c r="Z364" s="218"/>
      <c r="AA364" s="218"/>
      <c r="AB364" s="218"/>
      <c r="AC364" s="218"/>
      <c r="AD364" s="218"/>
      <c r="AE364" s="218"/>
      <c r="AF364" s="218"/>
      <c r="AG364" s="218"/>
      <c r="AH364" s="218"/>
      <c r="AI364" s="218"/>
      <c r="AJ364" s="218"/>
      <c r="AK364" s="218"/>
      <c r="AL364" s="218"/>
      <c r="AM364" s="218"/>
      <c r="AN364" s="218"/>
      <c r="AO364" s="218"/>
      <c r="AP364" s="218"/>
      <c r="AQ364" s="218"/>
      <c r="AR364" s="218"/>
      <c r="AS364" s="218"/>
      <c r="AT364" s="218"/>
      <c r="AU364" s="218"/>
      <c r="AV364" s="218"/>
      <c r="AW364" s="218"/>
      <c r="AX364" s="218"/>
      <c r="AY364" s="218"/>
      <c r="AZ364" s="218"/>
      <c r="BA364" s="218"/>
      <c r="BB364" s="218"/>
      <c r="BC364" s="218"/>
      <c r="BD364" s="218"/>
      <c r="BE364" s="218"/>
      <c r="BF364" s="218"/>
      <c r="BG364" s="218"/>
      <c r="BH364" s="218"/>
      <c r="BI364" s="218"/>
      <c r="BJ364" s="218"/>
      <c r="BK364" s="218"/>
      <c r="BL364" s="218"/>
      <c r="BM364" s="218"/>
      <c r="BN364" s="218"/>
      <c r="BO364" s="218"/>
      <c r="BP364" s="218"/>
      <c r="BQ364" s="218"/>
      <c r="BR364" s="218"/>
      <c r="BS364" s="218"/>
      <c r="BT364" s="218"/>
      <c r="BU364" s="218"/>
      <c r="BV364" s="218"/>
      <c r="BW364" s="218"/>
      <c r="BX364" s="218"/>
      <c r="BY364" s="218"/>
      <c r="BZ364" s="218"/>
      <c r="CA364" s="218"/>
      <c r="CB364" s="218"/>
      <c r="CC364" s="218"/>
      <c r="CD364" s="218"/>
      <c r="CE364" s="218"/>
      <c r="CF364" s="218"/>
      <c r="CG364" s="218"/>
      <c r="CH364" s="218"/>
      <c r="CI364" s="218"/>
      <c r="CJ364" s="218"/>
      <c r="CK364" s="218"/>
      <c r="CL364" s="218"/>
      <c r="CM364" s="218"/>
      <c r="CN364" s="218"/>
      <c r="CO364" s="218"/>
      <c r="CP364" s="218"/>
      <c r="CQ364" s="218"/>
      <c r="CR364" s="218"/>
      <c r="CS364" s="218"/>
      <c r="CT364" s="218"/>
      <c r="CU364" s="218"/>
      <c r="CV364" s="218"/>
      <c r="CW364" s="218"/>
      <c r="CX364" s="218"/>
      <c r="CY364" s="218"/>
      <c r="CZ364" s="218"/>
      <c r="DA364" s="218"/>
      <c r="DB364" s="218"/>
      <c r="DC364" s="218"/>
      <c r="DD364" s="218"/>
      <c r="DE364" s="218"/>
      <c r="DF364" s="218"/>
      <c r="DG364" s="218"/>
      <c r="DH364" s="218"/>
      <c r="DI364" s="218"/>
      <c r="DJ364" s="218"/>
      <c r="DK364" s="218"/>
      <c r="DL364" s="218"/>
      <c r="DM364" s="218"/>
      <c r="DN364" s="218"/>
      <c r="DO364" s="218"/>
      <c r="DP364" s="218"/>
      <c r="DQ364" s="218"/>
      <c r="DR364" s="218"/>
      <c r="DS364" s="218"/>
      <c r="DT364" s="218"/>
      <c r="DU364" s="218"/>
      <c r="DV364" s="218"/>
      <c r="DW364" s="218"/>
      <c r="DX364" s="218"/>
      <c r="DY364" s="218"/>
      <c r="DZ364" s="218"/>
      <c r="EA364" s="218"/>
      <c r="EB364" s="218"/>
      <c r="EC364" s="218"/>
      <c r="ED364" s="218"/>
      <c r="EE364" s="218"/>
      <c r="EF364" s="218"/>
      <c r="EG364" s="218"/>
      <c r="EH364" s="218"/>
      <c r="EI364" s="218"/>
      <c r="EJ364" s="218"/>
      <c r="EK364" s="218"/>
      <c r="EL364" s="218"/>
      <c r="EM364" s="218"/>
      <c r="EN364" s="218"/>
      <c r="EO364" s="218"/>
      <c r="EP364" s="218"/>
      <c r="EQ364" s="218"/>
      <c r="ER364" s="218"/>
      <c r="ES364" s="218"/>
      <c r="ET364" s="218"/>
      <c r="EU364" s="218"/>
      <c r="EV364" s="218"/>
      <c r="EW364" s="218"/>
      <c r="EX364" s="218"/>
      <c r="EY364" s="218"/>
      <c r="EZ364" s="218"/>
      <c r="FA364" s="218"/>
      <c r="FB364" s="218"/>
      <c r="FC364" s="218"/>
      <c r="FD364" s="218"/>
      <c r="FE364" s="218"/>
      <c r="FF364" s="218"/>
      <c r="FG364" s="218"/>
      <c r="FH364" s="218"/>
      <c r="FI364" s="218"/>
      <c r="FJ364" s="218"/>
      <c r="FK364" s="218"/>
      <c r="FL364" s="218"/>
      <c r="FM364" s="218"/>
      <c r="FN364" s="218"/>
      <c r="FO364" s="218"/>
      <c r="FP364" s="218"/>
      <c r="FQ364" s="218"/>
      <c r="FR364" s="218"/>
      <c r="FS364" s="218"/>
      <c r="FT364" s="218"/>
      <c r="FU364" s="218"/>
      <c r="FV364" s="218"/>
      <c r="FW364" s="218"/>
      <c r="FX364" s="218"/>
      <c r="FY364" s="218"/>
      <c r="FZ364" s="218"/>
      <c r="GA364" s="218"/>
      <c r="GB364" s="218"/>
      <c r="GC364" s="218"/>
      <c r="GD364" s="218"/>
      <c r="GE364" s="218"/>
      <c r="GF364" s="218"/>
      <c r="GG364" s="218"/>
      <c r="GH364" s="218"/>
      <c r="GI364" s="218"/>
      <c r="GJ364" s="218"/>
      <c r="GK364" s="218"/>
      <c r="GL364" s="218"/>
      <c r="GM364" s="218"/>
      <c r="GN364" s="218"/>
      <c r="GO364" s="218"/>
      <c r="GP364" s="218"/>
      <c r="GQ364" s="218"/>
      <c r="GR364" s="218"/>
      <c r="GS364" s="218"/>
      <c r="GT364" s="218"/>
      <c r="GU364" s="218"/>
      <c r="GV364" s="218"/>
      <c r="GW364" s="218"/>
      <c r="GX364" s="218"/>
      <c r="GY364" s="218"/>
      <c r="GZ364" s="218"/>
      <c r="HA364" s="218"/>
      <c r="HB364" s="218"/>
      <c r="HC364" s="218"/>
      <c r="HD364" s="218"/>
      <c r="HE364" s="218"/>
      <c r="HF364" s="218"/>
      <c r="HG364" s="218"/>
      <c r="HH364" s="218"/>
      <c r="HI364" s="218"/>
      <c r="HJ364" s="218"/>
      <c r="HK364" s="218"/>
      <c r="HL364" s="218"/>
      <c r="HM364" s="218"/>
      <c r="HN364" s="218"/>
      <c r="HO364" s="218"/>
      <c r="HP364" s="218"/>
      <c r="HQ364" s="218"/>
      <c r="HR364" s="218"/>
      <c r="HS364" s="218"/>
      <c r="HT364" s="218"/>
      <c r="HU364" s="218"/>
      <c r="HV364" s="218"/>
      <c r="HW364" s="218"/>
      <c r="HX364" s="218"/>
      <c r="HY364" s="218"/>
      <c r="HZ364" s="218"/>
      <c r="IA364" s="218"/>
      <c r="IB364" s="218"/>
      <c r="IC364" s="218"/>
      <c r="ID364" s="218"/>
      <c r="IE364" s="218"/>
      <c r="IF364" s="218"/>
      <c r="IG364" s="218"/>
      <c r="IH364" s="218"/>
      <c r="II364" s="218"/>
      <c r="IJ364" s="218"/>
      <c r="IK364" s="218"/>
      <c r="IL364" s="218"/>
      <c r="IM364" s="218"/>
      <c r="IN364" s="218"/>
      <c r="IO364" s="218"/>
      <c r="IP364" s="218"/>
      <c r="IQ364" s="218"/>
      <c r="IR364" s="218"/>
      <c r="IS364" s="218"/>
      <c r="IT364" s="218"/>
      <c r="IU364" s="218"/>
      <c r="IV364" s="218"/>
      <c r="IW364" s="218"/>
    </row>
    <row r="365" customFormat="false" ht="15.75" hidden="false" customHeight="false" outlineLevel="0" collapsed="false">
      <c r="A365" s="334"/>
      <c r="B365" s="334"/>
      <c r="C365" s="218"/>
      <c r="D365" s="334"/>
      <c r="E365" s="334"/>
      <c r="F365" s="334"/>
      <c r="G365" s="334"/>
      <c r="H365" s="336"/>
      <c r="I365" s="337"/>
      <c r="J365" s="224"/>
      <c r="K365" s="225"/>
      <c r="L365" s="226"/>
      <c r="M365" s="227"/>
      <c r="N365" s="334"/>
      <c r="O365" s="218"/>
      <c r="P365" s="218"/>
      <c r="Q365" s="218"/>
      <c r="R365" s="218"/>
      <c r="S365" s="218"/>
      <c r="T365" s="218"/>
      <c r="U365" s="218"/>
      <c r="V365" s="218"/>
      <c r="W365" s="218"/>
      <c r="X365" s="218"/>
      <c r="Y365" s="218"/>
      <c r="Z365" s="218"/>
      <c r="AA365" s="218"/>
      <c r="AB365" s="218"/>
      <c r="AC365" s="218"/>
      <c r="AD365" s="218"/>
      <c r="AE365" s="218"/>
      <c r="AF365" s="218"/>
      <c r="AG365" s="218"/>
      <c r="AH365" s="218"/>
      <c r="AI365" s="218"/>
      <c r="AJ365" s="218"/>
      <c r="AK365" s="218"/>
      <c r="AL365" s="218"/>
      <c r="AM365" s="218"/>
      <c r="AN365" s="218"/>
      <c r="AO365" s="218"/>
      <c r="AP365" s="218"/>
      <c r="AQ365" s="218"/>
      <c r="AR365" s="218"/>
      <c r="AS365" s="218"/>
      <c r="AT365" s="218"/>
      <c r="AU365" s="218"/>
      <c r="AV365" s="218"/>
      <c r="AW365" s="218"/>
      <c r="AX365" s="218"/>
      <c r="AY365" s="218"/>
      <c r="AZ365" s="218"/>
      <c r="BA365" s="218"/>
      <c r="BB365" s="218"/>
      <c r="BC365" s="218"/>
      <c r="BD365" s="218"/>
      <c r="BE365" s="218"/>
      <c r="BF365" s="218"/>
      <c r="BG365" s="218"/>
      <c r="BH365" s="218"/>
      <c r="BI365" s="218"/>
      <c r="BJ365" s="218"/>
      <c r="BK365" s="218"/>
      <c r="BL365" s="218"/>
      <c r="BM365" s="218"/>
      <c r="BN365" s="218"/>
      <c r="BO365" s="218"/>
      <c r="BP365" s="218"/>
      <c r="BQ365" s="218"/>
      <c r="BR365" s="218"/>
      <c r="BS365" s="218"/>
      <c r="BT365" s="218"/>
      <c r="BU365" s="218"/>
      <c r="BV365" s="218"/>
      <c r="BW365" s="218"/>
      <c r="BX365" s="218"/>
      <c r="BY365" s="218"/>
      <c r="BZ365" s="218"/>
      <c r="CA365" s="218"/>
      <c r="CB365" s="218"/>
      <c r="CC365" s="218"/>
      <c r="CD365" s="218"/>
      <c r="CE365" s="218"/>
      <c r="CF365" s="218"/>
      <c r="CG365" s="218"/>
      <c r="CH365" s="218"/>
      <c r="CI365" s="218"/>
      <c r="CJ365" s="218"/>
      <c r="CK365" s="218"/>
      <c r="CL365" s="218"/>
      <c r="CM365" s="218"/>
      <c r="CN365" s="218"/>
      <c r="CO365" s="218"/>
      <c r="CP365" s="218"/>
      <c r="CQ365" s="218"/>
      <c r="CR365" s="218"/>
      <c r="CS365" s="218"/>
      <c r="CT365" s="218"/>
      <c r="CU365" s="218"/>
      <c r="CV365" s="218"/>
      <c r="CW365" s="218"/>
      <c r="CX365" s="218"/>
      <c r="CY365" s="218"/>
      <c r="CZ365" s="218"/>
      <c r="DA365" s="218"/>
      <c r="DB365" s="218"/>
      <c r="DC365" s="218"/>
      <c r="DD365" s="218"/>
      <c r="DE365" s="218"/>
      <c r="DF365" s="218"/>
      <c r="DG365" s="218"/>
      <c r="DH365" s="218"/>
      <c r="DI365" s="218"/>
      <c r="DJ365" s="218"/>
      <c r="DK365" s="218"/>
      <c r="DL365" s="218"/>
      <c r="DM365" s="218"/>
      <c r="DN365" s="218"/>
      <c r="DO365" s="218"/>
      <c r="DP365" s="218"/>
      <c r="DQ365" s="218"/>
      <c r="DR365" s="218"/>
      <c r="DS365" s="218"/>
      <c r="DT365" s="218"/>
      <c r="DU365" s="218"/>
      <c r="DV365" s="218"/>
      <c r="DW365" s="218"/>
      <c r="DX365" s="218"/>
      <c r="DY365" s="218"/>
      <c r="DZ365" s="218"/>
      <c r="EA365" s="218"/>
      <c r="EB365" s="218"/>
      <c r="EC365" s="218"/>
      <c r="ED365" s="218"/>
      <c r="EE365" s="218"/>
      <c r="EF365" s="218"/>
      <c r="EG365" s="218"/>
      <c r="EH365" s="218"/>
      <c r="EI365" s="218"/>
      <c r="EJ365" s="218"/>
      <c r="EK365" s="218"/>
      <c r="EL365" s="218"/>
      <c r="EM365" s="218"/>
      <c r="EN365" s="218"/>
      <c r="EO365" s="218"/>
      <c r="EP365" s="218"/>
      <c r="EQ365" s="218"/>
      <c r="ER365" s="218"/>
      <c r="ES365" s="218"/>
      <c r="ET365" s="218"/>
      <c r="EU365" s="218"/>
      <c r="EV365" s="218"/>
      <c r="EW365" s="218"/>
      <c r="EX365" s="218"/>
      <c r="EY365" s="218"/>
      <c r="EZ365" s="218"/>
      <c r="FA365" s="218"/>
      <c r="FB365" s="218"/>
      <c r="FC365" s="218"/>
      <c r="FD365" s="218"/>
      <c r="FE365" s="218"/>
      <c r="FF365" s="218"/>
      <c r="FG365" s="218"/>
      <c r="FH365" s="218"/>
      <c r="FI365" s="218"/>
      <c r="FJ365" s="218"/>
      <c r="FK365" s="218"/>
      <c r="FL365" s="218"/>
      <c r="FM365" s="218"/>
      <c r="FN365" s="218"/>
      <c r="FO365" s="218"/>
      <c r="FP365" s="218"/>
      <c r="FQ365" s="218"/>
      <c r="FR365" s="218"/>
      <c r="FS365" s="218"/>
      <c r="FT365" s="218"/>
      <c r="FU365" s="218"/>
      <c r="FV365" s="218"/>
      <c r="FW365" s="218"/>
      <c r="FX365" s="218"/>
      <c r="FY365" s="218"/>
      <c r="FZ365" s="218"/>
      <c r="GA365" s="218"/>
      <c r="GB365" s="218"/>
      <c r="GC365" s="218"/>
      <c r="GD365" s="218"/>
      <c r="GE365" s="218"/>
      <c r="GF365" s="218"/>
      <c r="GG365" s="218"/>
      <c r="GH365" s="218"/>
      <c r="GI365" s="218"/>
      <c r="GJ365" s="218"/>
      <c r="GK365" s="218"/>
      <c r="GL365" s="218"/>
      <c r="GM365" s="218"/>
      <c r="GN365" s="218"/>
      <c r="GO365" s="218"/>
      <c r="GP365" s="218"/>
      <c r="GQ365" s="218"/>
      <c r="GR365" s="218"/>
      <c r="GS365" s="218"/>
      <c r="GT365" s="218"/>
      <c r="GU365" s="218"/>
      <c r="GV365" s="218"/>
      <c r="GW365" s="218"/>
      <c r="GX365" s="218"/>
      <c r="GY365" s="218"/>
      <c r="GZ365" s="218"/>
      <c r="HA365" s="218"/>
      <c r="HB365" s="218"/>
      <c r="HC365" s="218"/>
      <c r="HD365" s="218"/>
      <c r="HE365" s="218"/>
      <c r="HF365" s="218"/>
      <c r="HG365" s="218"/>
      <c r="HH365" s="218"/>
      <c r="HI365" s="218"/>
      <c r="HJ365" s="218"/>
      <c r="HK365" s="218"/>
      <c r="HL365" s="218"/>
      <c r="HM365" s="218"/>
      <c r="HN365" s="218"/>
      <c r="HO365" s="218"/>
      <c r="HP365" s="218"/>
      <c r="HQ365" s="218"/>
      <c r="HR365" s="218"/>
      <c r="HS365" s="218"/>
      <c r="HT365" s="218"/>
      <c r="HU365" s="218"/>
      <c r="HV365" s="218"/>
      <c r="HW365" s="218"/>
      <c r="HX365" s="218"/>
      <c r="HY365" s="218"/>
      <c r="HZ365" s="218"/>
      <c r="IA365" s="218"/>
      <c r="IB365" s="218"/>
      <c r="IC365" s="218"/>
      <c r="ID365" s="218"/>
      <c r="IE365" s="218"/>
      <c r="IF365" s="218"/>
      <c r="IG365" s="218"/>
      <c r="IH365" s="218"/>
      <c r="II365" s="218"/>
      <c r="IJ365" s="218"/>
      <c r="IK365" s="218"/>
      <c r="IL365" s="218"/>
      <c r="IM365" s="218"/>
      <c r="IN365" s="218"/>
      <c r="IO365" s="218"/>
      <c r="IP365" s="218"/>
      <c r="IQ365" s="218"/>
      <c r="IR365" s="218"/>
      <c r="IS365" s="218"/>
      <c r="IT365" s="218"/>
      <c r="IU365" s="218"/>
      <c r="IV365" s="218"/>
      <c r="IW365" s="218"/>
    </row>
    <row r="366" customFormat="false" ht="15.75" hidden="false" customHeight="false" outlineLevel="0" collapsed="false">
      <c r="A366" s="334"/>
      <c r="B366" s="334"/>
      <c r="C366" s="218"/>
      <c r="D366" s="334"/>
      <c r="E366" s="334"/>
      <c r="F366" s="334"/>
      <c r="G366" s="334"/>
      <c r="H366" s="336"/>
      <c r="I366" s="337"/>
      <c r="J366" s="224"/>
      <c r="K366" s="225"/>
      <c r="L366" s="226"/>
      <c r="M366" s="227"/>
      <c r="N366" s="334"/>
      <c r="O366" s="218"/>
      <c r="P366" s="218"/>
      <c r="Q366" s="218"/>
      <c r="R366" s="218"/>
      <c r="S366" s="218"/>
      <c r="T366" s="218"/>
      <c r="U366" s="218"/>
      <c r="V366" s="218"/>
      <c r="W366" s="218"/>
      <c r="X366" s="218"/>
      <c r="Y366" s="218"/>
      <c r="Z366" s="218"/>
      <c r="AA366" s="218"/>
      <c r="AB366" s="218"/>
      <c r="AC366" s="218"/>
      <c r="AD366" s="218"/>
      <c r="AE366" s="218"/>
      <c r="AF366" s="218"/>
      <c r="AG366" s="218"/>
      <c r="AH366" s="218"/>
      <c r="AI366" s="218"/>
      <c r="AJ366" s="218"/>
      <c r="AK366" s="218"/>
      <c r="AL366" s="218"/>
      <c r="AM366" s="218"/>
      <c r="AN366" s="218"/>
      <c r="AO366" s="218"/>
      <c r="AP366" s="218"/>
      <c r="AQ366" s="218"/>
      <c r="AR366" s="218"/>
      <c r="AS366" s="218"/>
      <c r="AT366" s="218"/>
      <c r="AU366" s="218"/>
      <c r="AV366" s="218"/>
      <c r="AW366" s="218"/>
      <c r="AX366" s="218"/>
      <c r="AY366" s="218"/>
      <c r="AZ366" s="218"/>
      <c r="BA366" s="218"/>
      <c r="BB366" s="218"/>
      <c r="BC366" s="218"/>
      <c r="BD366" s="218"/>
      <c r="BE366" s="218"/>
      <c r="BF366" s="218"/>
      <c r="BG366" s="218"/>
      <c r="BH366" s="218"/>
      <c r="BI366" s="218"/>
      <c r="BJ366" s="218"/>
      <c r="BK366" s="218"/>
      <c r="BL366" s="218"/>
      <c r="BM366" s="218"/>
      <c r="BN366" s="218"/>
      <c r="BO366" s="218"/>
      <c r="BP366" s="218"/>
      <c r="BQ366" s="218"/>
      <c r="BR366" s="218"/>
      <c r="BS366" s="218"/>
      <c r="BT366" s="218"/>
      <c r="BU366" s="218"/>
      <c r="BV366" s="218"/>
      <c r="BW366" s="218"/>
      <c r="BX366" s="218"/>
      <c r="BY366" s="218"/>
      <c r="BZ366" s="218"/>
      <c r="CA366" s="218"/>
      <c r="CB366" s="218"/>
      <c r="CC366" s="218"/>
      <c r="CD366" s="218"/>
      <c r="CE366" s="218"/>
      <c r="CF366" s="218"/>
      <c r="CG366" s="218"/>
      <c r="CH366" s="218"/>
      <c r="CI366" s="218"/>
      <c r="CJ366" s="218"/>
      <c r="CK366" s="218"/>
      <c r="CL366" s="218"/>
      <c r="CM366" s="218"/>
      <c r="CN366" s="218"/>
      <c r="CO366" s="218"/>
      <c r="CP366" s="218"/>
      <c r="CQ366" s="218"/>
      <c r="CR366" s="218"/>
      <c r="CS366" s="218"/>
      <c r="CT366" s="218"/>
      <c r="CU366" s="218"/>
      <c r="CV366" s="218"/>
      <c r="CW366" s="218"/>
      <c r="CX366" s="218"/>
      <c r="CY366" s="218"/>
      <c r="CZ366" s="218"/>
      <c r="DA366" s="218"/>
      <c r="DB366" s="218"/>
      <c r="DC366" s="218"/>
      <c r="DD366" s="218"/>
      <c r="DE366" s="218"/>
      <c r="DF366" s="218"/>
      <c r="DG366" s="218"/>
      <c r="DH366" s="218"/>
      <c r="DI366" s="218"/>
      <c r="DJ366" s="218"/>
      <c r="DK366" s="218"/>
      <c r="DL366" s="218"/>
      <c r="DM366" s="218"/>
      <c r="DN366" s="218"/>
      <c r="DO366" s="218"/>
      <c r="DP366" s="218"/>
      <c r="DQ366" s="218"/>
      <c r="DR366" s="218"/>
      <c r="DS366" s="218"/>
      <c r="DT366" s="218"/>
      <c r="DU366" s="218"/>
      <c r="DV366" s="218"/>
      <c r="DW366" s="218"/>
      <c r="DX366" s="218"/>
      <c r="DY366" s="218"/>
      <c r="DZ366" s="218"/>
      <c r="EA366" s="218"/>
      <c r="EB366" s="218"/>
      <c r="EC366" s="218"/>
      <c r="ED366" s="218"/>
      <c r="EE366" s="218"/>
      <c r="EF366" s="218"/>
      <c r="EG366" s="218"/>
      <c r="EH366" s="218"/>
      <c r="EI366" s="218"/>
      <c r="EJ366" s="218"/>
      <c r="EK366" s="218"/>
      <c r="EL366" s="218"/>
      <c r="EM366" s="218"/>
      <c r="EN366" s="218"/>
      <c r="EO366" s="218"/>
      <c r="EP366" s="218"/>
      <c r="EQ366" s="218"/>
      <c r="ER366" s="218"/>
      <c r="ES366" s="218"/>
      <c r="ET366" s="218"/>
      <c r="EU366" s="218"/>
      <c r="EV366" s="218"/>
      <c r="EW366" s="218"/>
      <c r="EX366" s="218"/>
      <c r="EY366" s="218"/>
      <c r="EZ366" s="218"/>
      <c r="FA366" s="218"/>
      <c r="FB366" s="218"/>
      <c r="FC366" s="218"/>
      <c r="FD366" s="218"/>
      <c r="FE366" s="218"/>
      <c r="FF366" s="218"/>
      <c r="FG366" s="218"/>
      <c r="FH366" s="218"/>
      <c r="FI366" s="218"/>
      <c r="FJ366" s="218"/>
      <c r="FK366" s="218"/>
      <c r="FL366" s="218"/>
      <c r="FM366" s="218"/>
      <c r="FN366" s="218"/>
      <c r="FO366" s="218"/>
      <c r="FP366" s="218"/>
      <c r="FQ366" s="218"/>
      <c r="FR366" s="218"/>
      <c r="FS366" s="218"/>
      <c r="FT366" s="218"/>
      <c r="FU366" s="218"/>
      <c r="FV366" s="218"/>
      <c r="FW366" s="218"/>
      <c r="FX366" s="218"/>
      <c r="FY366" s="218"/>
      <c r="FZ366" s="218"/>
      <c r="GA366" s="218"/>
      <c r="GB366" s="218"/>
      <c r="GC366" s="218"/>
      <c r="GD366" s="218"/>
      <c r="GE366" s="218"/>
      <c r="GF366" s="218"/>
      <c r="GG366" s="218"/>
      <c r="GH366" s="218"/>
      <c r="GI366" s="218"/>
      <c r="GJ366" s="218"/>
      <c r="GK366" s="218"/>
      <c r="GL366" s="218"/>
      <c r="GM366" s="218"/>
      <c r="GN366" s="218"/>
      <c r="GO366" s="218"/>
      <c r="GP366" s="218"/>
      <c r="GQ366" s="218"/>
      <c r="GR366" s="218"/>
      <c r="GS366" s="218"/>
      <c r="GT366" s="218"/>
      <c r="GU366" s="218"/>
      <c r="GV366" s="218"/>
      <c r="GW366" s="218"/>
      <c r="GX366" s="218"/>
      <c r="GY366" s="218"/>
      <c r="GZ366" s="218"/>
      <c r="HA366" s="218"/>
      <c r="HB366" s="218"/>
      <c r="HC366" s="218"/>
      <c r="HD366" s="218"/>
      <c r="HE366" s="218"/>
      <c r="HF366" s="218"/>
      <c r="HG366" s="218"/>
      <c r="HH366" s="218"/>
      <c r="HI366" s="218"/>
      <c r="HJ366" s="218"/>
      <c r="HK366" s="218"/>
      <c r="HL366" s="218"/>
      <c r="HM366" s="218"/>
      <c r="HN366" s="218"/>
      <c r="HO366" s="218"/>
      <c r="HP366" s="218"/>
      <c r="HQ366" s="218"/>
      <c r="HR366" s="218"/>
      <c r="HS366" s="218"/>
      <c r="HT366" s="218"/>
      <c r="HU366" s="218"/>
      <c r="HV366" s="218"/>
      <c r="HW366" s="218"/>
      <c r="HX366" s="218"/>
      <c r="HY366" s="218"/>
      <c r="HZ366" s="218"/>
      <c r="IA366" s="218"/>
      <c r="IB366" s="218"/>
      <c r="IC366" s="218"/>
      <c r="ID366" s="218"/>
      <c r="IE366" s="218"/>
      <c r="IF366" s="218"/>
      <c r="IG366" s="218"/>
      <c r="IH366" s="218"/>
      <c r="II366" s="218"/>
      <c r="IJ366" s="218"/>
      <c r="IK366" s="218"/>
      <c r="IL366" s="218"/>
      <c r="IM366" s="218"/>
      <c r="IN366" s="218"/>
      <c r="IO366" s="218"/>
      <c r="IP366" s="218"/>
      <c r="IQ366" s="218"/>
      <c r="IR366" s="218"/>
      <c r="IS366" s="218"/>
      <c r="IT366" s="218"/>
      <c r="IU366" s="218"/>
      <c r="IV366" s="218"/>
      <c r="IW366" s="218"/>
    </row>
    <row r="367" customFormat="false" ht="15.75" hidden="false" customHeight="false" outlineLevel="0" collapsed="false">
      <c r="A367" s="334"/>
      <c r="B367" s="334"/>
      <c r="C367" s="218"/>
      <c r="D367" s="334"/>
      <c r="E367" s="334"/>
      <c r="F367" s="334"/>
      <c r="G367" s="334"/>
      <c r="H367" s="336"/>
      <c r="I367" s="337"/>
      <c r="J367" s="224"/>
      <c r="K367" s="225"/>
      <c r="L367" s="226"/>
      <c r="M367" s="227"/>
      <c r="N367" s="334"/>
      <c r="O367" s="218"/>
      <c r="P367" s="218"/>
      <c r="Q367" s="218"/>
      <c r="R367" s="218"/>
      <c r="S367" s="218"/>
      <c r="T367" s="218"/>
      <c r="U367" s="218"/>
      <c r="V367" s="218"/>
      <c r="W367" s="218"/>
      <c r="X367" s="218"/>
      <c r="Y367" s="218"/>
      <c r="Z367" s="218"/>
      <c r="AA367" s="218"/>
      <c r="AB367" s="218"/>
      <c r="AC367" s="218"/>
      <c r="AD367" s="218"/>
      <c r="AE367" s="218"/>
      <c r="AF367" s="218"/>
      <c r="AG367" s="218"/>
      <c r="AH367" s="218"/>
      <c r="AI367" s="218"/>
      <c r="AJ367" s="218"/>
      <c r="AK367" s="218"/>
      <c r="AL367" s="218"/>
      <c r="AM367" s="218"/>
      <c r="AN367" s="218"/>
      <c r="AO367" s="218"/>
      <c r="AP367" s="218"/>
      <c r="AQ367" s="218"/>
      <c r="AR367" s="218"/>
      <c r="AS367" s="218"/>
      <c r="AT367" s="218"/>
      <c r="AU367" s="218"/>
      <c r="AV367" s="218"/>
      <c r="AW367" s="218"/>
      <c r="AX367" s="218"/>
      <c r="AY367" s="218"/>
      <c r="AZ367" s="218"/>
      <c r="BA367" s="218"/>
      <c r="BB367" s="218"/>
      <c r="BC367" s="218"/>
      <c r="BD367" s="218"/>
      <c r="BE367" s="218"/>
      <c r="BF367" s="218"/>
      <c r="BG367" s="218"/>
      <c r="BH367" s="218"/>
      <c r="BI367" s="218"/>
      <c r="BJ367" s="218"/>
      <c r="BK367" s="218"/>
      <c r="BL367" s="218"/>
      <c r="BM367" s="218"/>
      <c r="BN367" s="218"/>
      <c r="BO367" s="218"/>
      <c r="BP367" s="218"/>
      <c r="BQ367" s="218"/>
      <c r="BR367" s="218"/>
      <c r="BS367" s="218"/>
      <c r="BT367" s="218"/>
      <c r="BU367" s="218"/>
      <c r="BV367" s="218"/>
      <c r="BW367" s="218"/>
      <c r="BX367" s="218"/>
      <c r="BY367" s="218"/>
      <c r="BZ367" s="218"/>
      <c r="CA367" s="218"/>
      <c r="CB367" s="218"/>
      <c r="CC367" s="218"/>
      <c r="CD367" s="218"/>
      <c r="CE367" s="218"/>
      <c r="CF367" s="218"/>
      <c r="CG367" s="218"/>
      <c r="CH367" s="218"/>
      <c r="CI367" s="218"/>
      <c r="CJ367" s="218"/>
      <c r="CK367" s="218"/>
      <c r="CL367" s="218"/>
      <c r="CM367" s="218"/>
      <c r="CN367" s="218"/>
      <c r="CO367" s="218"/>
      <c r="CP367" s="218"/>
      <c r="CQ367" s="218"/>
      <c r="CR367" s="218"/>
      <c r="CS367" s="218"/>
      <c r="CT367" s="218"/>
      <c r="CU367" s="218"/>
      <c r="CV367" s="218"/>
      <c r="CW367" s="218"/>
      <c r="CX367" s="218"/>
      <c r="CY367" s="218"/>
      <c r="CZ367" s="218"/>
      <c r="DA367" s="218"/>
      <c r="DB367" s="218"/>
      <c r="DC367" s="218"/>
      <c r="DD367" s="218"/>
      <c r="DE367" s="218"/>
      <c r="DF367" s="218"/>
      <c r="DG367" s="218"/>
      <c r="DH367" s="218"/>
      <c r="DI367" s="218"/>
      <c r="DJ367" s="218"/>
      <c r="DK367" s="218"/>
      <c r="DL367" s="218"/>
      <c r="DM367" s="218"/>
      <c r="DN367" s="218"/>
      <c r="DO367" s="218"/>
      <c r="DP367" s="218"/>
      <c r="DQ367" s="218"/>
      <c r="DR367" s="218"/>
      <c r="DS367" s="218"/>
      <c r="DT367" s="218"/>
      <c r="DU367" s="218"/>
      <c r="DV367" s="218"/>
      <c r="DW367" s="218"/>
      <c r="DX367" s="218"/>
      <c r="DY367" s="218"/>
      <c r="DZ367" s="218"/>
      <c r="EA367" s="218"/>
      <c r="EB367" s="218"/>
      <c r="EC367" s="218"/>
      <c r="ED367" s="218"/>
      <c r="EE367" s="218"/>
      <c r="EF367" s="218"/>
      <c r="EG367" s="218"/>
      <c r="EH367" s="218"/>
      <c r="EI367" s="218"/>
      <c r="EJ367" s="218"/>
      <c r="EK367" s="218"/>
      <c r="EL367" s="218"/>
      <c r="EM367" s="218"/>
      <c r="EN367" s="218"/>
      <c r="EO367" s="218"/>
      <c r="EP367" s="218"/>
      <c r="EQ367" s="218"/>
      <c r="ER367" s="218"/>
      <c r="ES367" s="218"/>
      <c r="ET367" s="218"/>
      <c r="EU367" s="218"/>
      <c r="EV367" s="218"/>
      <c r="EW367" s="218"/>
      <c r="EX367" s="218"/>
      <c r="EY367" s="218"/>
      <c r="EZ367" s="218"/>
      <c r="FA367" s="218"/>
      <c r="FB367" s="218"/>
      <c r="FC367" s="218"/>
      <c r="FD367" s="218"/>
      <c r="FE367" s="218"/>
      <c r="FF367" s="218"/>
      <c r="FG367" s="218"/>
      <c r="FH367" s="218"/>
      <c r="FI367" s="218"/>
      <c r="FJ367" s="218"/>
      <c r="FK367" s="218"/>
      <c r="FL367" s="218"/>
      <c r="FM367" s="218"/>
      <c r="FN367" s="218"/>
      <c r="FO367" s="218"/>
      <c r="FP367" s="218"/>
      <c r="FQ367" s="218"/>
      <c r="FR367" s="218"/>
      <c r="FS367" s="218"/>
      <c r="FT367" s="218"/>
      <c r="FU367" s="218"/>
      <c r="FV367" s="218"/>
      <c r="FW367" s="218"/>
      <c r="FX367" s="218"/>
      <c r="FY367" s="218"/>
      <c r="FZ367" s="218"/>
      <c r="GA367" s="218"/>
      <c r="GB367" s="218"/>
      <c r="GC367" s="218"/>
      <c r="GD367" s="218"/>
      <c r="GE367" s="218"/>
      <c r="GF367" s="218"/>
      <c r="GG367" s="218"/>
      <c r="GH367" s="218"/>
      <c r="GI367" s="218"/>
      <c r="GJ367" s="218"/>
      <c r="GK367" s="218"/>
      <c r="GL367" s="218"/>
      <c r="GM367" s="218"/>
      <c r="GN367" s="218"/>
      <c r="GO367" s="218"/>
      <c r="GP367" s="218"/>
      <c r="GQ367" s="218"/>
      <c r="GR367" s="218"/>
      <c r="GS367" s="218"/>
      <c r="GT367" s="218"/>
      <c r="GU367" s="218"/>
      <c r="GV367" s="218"/>
      <c r="GW367" s="218"/>
      <c r="GX367" s="218"/>
      <c r="GY367" s="218"/>
      <c r="GZ367" s="218"/>
      <c r="HA367" s="218"/>
      <c r="HB367" s="218"/>
      <c r="HC367" s="218"/>
      <c r="HD367" s="218"/>
      <c r="HE367" s="218"/>
      <c r="HF367" s="218"/>
      <c r="HG367" s="218"/>
      <c r="HH367" s="218"/>
      <c r="HI367" s="218"/>
      <c r="HJ367" s="218"/>
      <c r="HK367" s="218"/>
      <c r="HL367" s="218"/>
      <c r="HM367" s="218"/>
      <c r="HN367" s="218"/>
      <c r="HO367" s="218"/>
      <c r="HP367" s="218"/>
      <c r="HQ367" s="218"/>
      <c r="HR367" s="218"/>
      <c r="HS367" s="218"/>
      <c r="HT367" s="218"/>
      <c r="HU367" s="218"/>
      <c r="HV367" s="218"/>
      <c r="HW367" s="218"/>
      <c r="HX367" s="218"/>
      <c r="HY367" s="218"/>
      <c r="HZ367" s="218"/>
      <c r="IA367" s="218"/>
      <c r="IB367" s="218"/>
      <c r="IC367" s="218"/>
      <c r="ID367" s="218"/>
      <c r="IE367" s="218"/>
      <c r="IF367" s="218"/>
      <c r="IG367" s="218"/>
      <c r="IH367" s="218"/>
      <c r="II367" s="218"/>
      <c r="IJ367" s="218"/>
      <c r="IK367" s="218"/>
      <c r="IL367" s="218"/>
      <c r="IM367" s="218"/>
      <c r="IN367" s="218"/>
      <c r="IO367" s="218"/>
      <c r="IP367" s="218"/>
      <c r="IQ367" s="218"/>
      <c r="IR367" s="218"/>
      <c r="IS367" s="218"/>
      <c r="IT367" s="218"/>
      <c r="IU367" s="218"/>
      <c r="IV367" s="218"/>
      <c r="IW367" s="218"/>
    </row>
    <row r="368" customFormat="false" ht="15.75" hidden="false" customHeight="false" outlineLevel="0" collapsed="false">
      <c r="A368" s="334"/>
      <c r="B368" s="334"/>
      <c r="C368" s="218"/>
      <c r="D368" s="334"/>
      <c r="E368" s="334"/>
      <c r="F368" s="334"/>
      <c r="G368" s="334"/>
      <c r="H368" s="336"/>
      <c r="I368" s="337"/>
      <c r="J368" s="224"/>
      <c r="K368" s="225"/>
      <c r="L368" s="226"/>
      <c r="M368" s="227"/>
      <c r="N368" s="334"/>
      <c r="O368" s="218"/>
      <c r="P368" s="218"/>
      <c r="Q368" s="218"/>
      <c r="R368" s="218"/>
      <c r="S368" s="218"/>
      <c r="T368" s="218"/>
      <c r="U368" s="218"/>
      <c r="V368" s="218"/>
      <c r="W368" s="218"/>
      <c r="X368" s="218"/>
      <c r="Y368" s="218"/>
      <c r="Z368" s="218"/>
      <c r="AA368" s="218"/>
      <c r="AB368" s="218"/>
      <c r="AC368" s="218"/>
      <c r="AD368" s="218"/>
      <c r="AE368" s="218"/>
      <c r="AF368" s="218"/>
      <c r="AG368" s="218"/>
      <c r="AH368" s="218"/>
      <c r="AI368" s="218"/>
      <c r="AJ368" s="218"/>
      <c r="AK368" s="218"/>
      <c r="AL368" s="218"/>
      <c r="AM368" s="218"/>
      <c r="AN368" s="218"/>
      <c r="AO368" s="218"/>
      <c r="AP368" s="218"/>
      <c r="AQ368" s="218"/>
      <c r="AR368" s="218"/>
      <c r="AS368" s="218"/>
      <c r="AT368" s="218"/>
      <c r="AU368" s="218"/>
      <c r="AV368" s="218"/>
      <c r="AW368" s="218"/>
      <c r="AX368" s="218"/>
      <c r="AY368" s="218"/>
      <c r="AZ368" s="218"/>
      <c r="BA368" s="218"/>
      <c r="BB368" s="218"/>
      <c r="BC368" s="218"/>
      <c r="BD368" s="218"/>
      <c r="BE368" s="218"/>
      <c r="BF368" s="218"/>
      <c r="BG368" s="218"/>
      <c r="BH368" s="218"/>
      <c r="BI368" s="218"/>
      <c r="BJ368" s="218"/>
      <c r="BK368" s="218"/>
      <c r="BL368" s="218"/>
      <c r="BM368" s="218"/>
      <c r="BN368" s="218"/>
      <c r="BO368" s="218"/>
      <c r="BP368" s="218"/>
      <c r="BQ368" s="218"/>
      <c r="BR368" s="218"/>
      <c r="BS368" s="218"/>
      <c r="BT368" s="218"/>
      <c r="BU368" s="218"/>
      <c r="BV368" s="218"/>
      <c r="BW368" s="218"/>
      <c r="BX368" s="218"/>
      <c r="BY368" s="218"/>
      <c r="BZ368" s="218"/>
      <c r="CA368" s="218"/>
      <c r="CB368" s="218"/>
      <c r="CC368" s="218"/>
      <c r="CD368" s="218"/>
      <c r="CE368" s="218"/>
      <c r="CF368" s="218"/>
      <c r="CG368" s="218"/>
      <c r="CH368" s="218"/>
      <c r="CI368" s="218"/>
      <c r="CJ368" s="218"/>
      <c r="CK368" s="218"/>
      <c r="CL368" s="218"/>
      <c r="CM368" s="218"/>
      <c r="CN368" s="218"/>
      <c r="CO368" s="218"/>
      <c r="CP368" s="218"/>
      <c r="CQ368" s="218"/>
      <c r="CR368" s="218"/>
      <c r="CS368" s="218"/>
      <c r="CT368" s="218"/>
      <c r="CU368" s="218"/>
      <c r="CV368" s="218"/>
      <c r="CW368" s="218"/>
      <c r="CX368" s="218"/>
      <c r="CY368" s="218"/>
      <c r="CZ368" s="218"/>
      <c r="DA368" s="218"/>
      <c r="DB368" s="218"/>
      <c r="DC368" s="218"/>
      <c r="DD368" s="218"/>
      <c r="DE368" s="218"/>
      <c r="DF368" s="218"/>
      <c r="DG368" s="218"/>
      <c r="DH368" s="218"/>
      <c r="DI368" s="218"/>
      <c r="DJ368" s="218"/>
      <c r="DK368" s="218"/>
      <c r="DL368" s="218"/>
      <c r="DM368" s="218"/>
      <c r="DN368" s="218"/>
      <c r="DO368" s="218"/>
      <c r="DP368" s="218"/>
      <c r="DQ368" s="218"/>
      <c r="DR368" s="218"/>
      <c r="DS368" s="218"/>
      <c r="DT368" s="218"/>
      <c r="DU368" s="218"/>
      <c r="DV368" s="218"/>
      <c r="DW368" s="218"/>
      <c r="DX368" s="218"/>
      <c r="DY368" s="218"/>
      <c r="DZ368" s="218"/>
      <c r="EA368" s="218"/>
      <c r="EB368" s="218"/>
      <c r="EC368" s="218"/>
      <c r="ED368" s="218"/>
      <c r="EE368" s="218"/>
      <c r="EF368" s="218"/>
      <c r="EG368" s="218"/>
      <c r="EH368" s="218"/>
      <c r="EI368" s="218"/>
      <c r="EJ368" s="218"/>
      <c r="EK368" s="218"/>
      <c r="EL368" s="218"/>
      <c r="EM368" s="218"/>
      <c r="EN368" s="218"/>
      <c r="EO368" s="218"/>
      <c r="EP368" s="218"/>
      <c r="EQ368" s="218"/>
      <c r="ER368" s="218"/>
      <c r="ES368" s="218"/>
      <c r="ET368" s="218"/>
      <c r="EU368" s="218"/>
      <c r="EV368" s="218"/>
      <c r="EW368" s="218"/>
      <c r="EX368" s="218"/>
      <c r="EY368" s="218"/>
      <c r="EZ368" s="218"/>
      <c r="FA368" s="218"/>
      <c r="FB368" s="218"/>
      <c r="FC368" s="218"/>
      <c r="FD368" s="218"/>
      <c r="FE368" s="218"/>
      <c r="FF368" s="218"/>
      <c r="FG368" s="218"/>
      <c r="FH368" s="218"/>
      <c r="FI368" s="218"/>
      <c r="FJ368" s="218"/>
      <c r="FK368" s="218"/>
      <c r="FL368" s="218"/>
      <c r="FM368" s="218"/>
      <c r="FN368" s="218"/>
      <c r="FO368" s="218"/>
      <c r="FP368" s="218"/>
      <c r="FQ368" s="218"/>
      <c r="FR368" s="218"/>
      <c r="FS368" s="218"/>
      <c r="FT368" s="218"/>
      <c r="FU368" s="218"/>
      <c r="FV368" s="218"/>
      <c r="FW368" s="218"/>
      <c r="FX368" s="218"/>
      <c r="FY368" s="218"/>
      <c r="FZ368" s="218"/>
      <c r="GA368" s="218"/>
      <c r="GB368" s="218"/>
      <c r="GC368" s="218"/>
      <c r="GD368" s="218"/>
      <c r="GE368" s="218"/>
      <c r="GF368" s="218"/>
      <c r="GG368" s="218"/>
      <c r="GH368" s="218"/>
      <c r="GI368" s="218"/>
      <c r="GJ368" s="218"/>
      <c r="GK368" s="218"/>
      <c r="GL368" s="218"/>
      <c r="GM368" s="218"/>
      <c r="GN368" s="218"/>
      <c r="GO368" s="218"/>
      <c r="GP368" s="218"/>
      <c r="GQ368" s="218"/>
      <c r="GR368" s="218"/>
      <c r="GS368" s="218"/>
      <c r="GT368" s="218"/>
      <c r="GU368" s="218"/>
      <c r="GV368" s="218"/>
      <c r="GW368" s="218"/>
      <c r="GX368" s="218"/>
      <c r="GY368" s="218"/>
      <c r="GZ368" s="218"/>
      <c r="HA368" s="218"/>
      <c r="HB368" s="218"/>
      <c r="HC368" s="218"/>
      <c r="HD368" s="218"/>
      <c r="HE368" s="218"/>
      <c r="HF368" s="218"/>
      <c r="HG368" s="218"/>
      <c r="HH368" s="218"/>
      <c r="HI368" s="218"/>
      <c r="HJ368" s="218"/>
      <c r="HK368" s="218"/>
      <c r="HL368" s="218"/>
      <c r="HM368" s="218"/>
      <c r="HN368" s="218"/>
      <c r="HO368" s="218"/>
      <c r="HP368" s="218"/>
      <c r="HQ368" s="218"/>
      <c r="HR368" s="218"/>
      <c r="HS368" s="218"/>
      <c r="HT368" s="218"/>
      <c r="HU368" s="218"/>
      <c r="HV368" s="218"/>
      <c r="HW368" s="218"/>
      <c r="HX368" s="218"/>
      <c r="HY368" s="218"/>
      <c r="HZ368" s="218"/>
      <c r="IA368" s="218"/>
      <c r="IB368" s="218"/>
      <c r="IC368" s="218"/>
      <c r="ID368" s="218"/>
      <c r="IE368" s="218"/>
      <c r="IF368" s="218"/>
      <c r="IG368" s="218"/>
      <c r="IH368" s="218"/>
      <c r="II368" s="218"/>
      <c r="IJ368" s="218"/>
      <c r="IK368" s="218"/>
      <c r="IL368" s="218"/>
      <c r="IM368" s="218"/>
      <c r="IN368" s="218"/>
      <c r="IO368" s="218"/>
      <c r="IP368" s="218"/>
      <c r="IQ368" s="218"/>
      <c r="IR368" s="218"/>
      <c r="IS368" s="218"/>
      <c r="IT368" s="218"/>
      <c r="IU368" s="218"/>
      <c r="IV368" s="218"/>
      <c r="IW368" s="218"/>
    </row>
    <row r="369" customFormat="false" ht="15.75" hidden="false" customHeight="false" outlineLevel="0" collapsed="false">
      <c r="A369" s="334"/>
      <c r="B369" s="334"/>
      <c r="C369" s="218"/>
      <c r="D369" s="334"/>
      <c r="E369" s="334"/>
      <c r="F369" s="334"/>
      <c r="G369" s="334"/>
      <c r="H369" s="336"/>
      <c r="I369" s="337"/>
      <c r="J369" s="224"/>
      <c r="K369" s="225"/>
      <c r="L369" s="226"/>
      <c r="M369" s="227"/>
      <c r="N369" s="334"/>
      <c r="O369" s="218"/>
      <c r="P369" s="218"/>
      <c r="Q369" s="218"/>
      <c r="R369" s="218"/>
      <c r="S369" s="218"/>
      <c r="T369" s="218"/>
      <c r="U369" s="218"/>
      <c r="V369" s="218"/>
      <c r="W369" s="218"/>
      <c r="X369" s="218"/>
      <c r="Y369" s="218"/>
      <c r="Z369" s="218"/>
      <c r="AA369" s="218"/>
      <c r="AB369" s="218"/>
      <c r="AC369" s="218"/>
      <c r="AD369" s="218"/>
      <c r="AE369" s="218"/>
      <c r="AF369" s="218"/>
      <c r="AG369" s="218"/>
      <c r="AH369" s="218"/>
      <c r="AI369" s="218"/>
      <c r="AJ369" s="218"/>
      <c r="AK369" s="218"/>
      <c r="AL369" s="218"/>
      <c r="AM369" s="218"/>
      <c r="AN369" s="218"/>
      <c r="AO369" s="218"/>
      <c r="AP369" s="218"/>
      <c r="AQ369" s="218"/>
      <c r="AR369" s="218"/>
      <c r="AS369" s="218"/>
      <c r="AT369" s="218"/>
      <c r="AU369" s="218"/>
      <c r="AV369" s="218"/>
      <c r="AW369" s="218"/>
      <c r="AX369" s="218"/>
      <c r="AY369" s="218"/>
      <c r="AZ369" s="218"/>
      <c r="BA369" s="218"/>
      <c r="BB369" s="218"/>
      <c r="BC369" s="218"/>
      <c r="BD369" s="218"/>
      <c r="BE369" s="218"/>
      <c r="BF369" s="218"/>
      <c r="BG369" s="218"/>
      <c r="BH369" s="218"/>
      <c r="BI369" s="218"/>
      <c r="BJ369" s="218"/>
      <c r="BK369" s="218"/>
      <c r="BL369" s="218"/>
      <c r="BM369" s="218"/>
      <c r="BN369" s="218"/>
      <c r="BO369" s="218"/>
      <c r="BP369" s="218"/>
      <c r="BQ369" s="218"/>
      <c r="BR369" s="218"/>
      <c r="BS369" s="218"/>
      <c r="BT369" s="218"/>
      <c r="BU369" s="218"/>
      <c r="BV369" s="218"/>
      <c r="BW369" s="218"/>
      <c r="BX369" s="218"/>
      <c r="BY369" s="218"/>
      <c r="BZ369" s="218"/>
      <c r="CA369" s="218"/>
      <c r="CB369" s="218"/>
      <c r="CC369" s="218"/>
      <c r="CD369" s="218"/>
      <c r="CE369" s="218"/>
      <c r="CF369" s="218"/>
      <c r="CG369" s="218"/>
      <c r="CH369" s="218"/>
      <c r="CI369" s="218"/>
      <c r="CJ369" s="218"/>
      <c r="CK369" s="218"/>
      <c r="CL369" s="218"/>
      <c r="CM369" s="218"/>
      <c r="CN369" s="218"/>
      <c r="CO369" s="218"/>
      <c r="CP369" s="218"/>
      <c r="CQ369" s="218"/>
      <c r="CR369" s="218"/>
      <c r="CS369" s="218"/>
      <c r="CT369" s="218"/>
      <c r="CU369" s="218"/>
      <c r="CV369" s="218"/>
      <c r="CW369" s="218"/>
      <c r="CX369" s="218"/>
      <c r="CY369" s="218"/>
      <c r="CZ369" s="218"/>
      <c r="DA369" s="218"/>
      <c r="DB369" s="218"/>
      <c r="DC369" s="218"/>
      <c r="DD369" s="218"/>
      <c r="DE369" s="218"/>
      <c r="DF369" s="218"/>
      <c r="DG369" s="218"/>
      <c r="DH369" s="218"/>
      <c r="DI369" s="218"/>
      <c r="DJ369" s="218"/>
      <c r="DK369" s="218"/>
      <c r="DL369" s="218"/>
      <c r="DM369" s="218"/>
      <c r="DN369" s="218"/>
      <c r="DO369" s="218"/>
      <c r="DP369" s="218"/>
      <c r="DQ369" s="218"/>
      <c r="DR369" s="218"/>
      <c r="DS369" s="218"/>
      <c r="DT369" s="218"/>
      <c r="DU369" s="218"/>
      <c r="DV369" s="218"/>
      <c r="DW369" s="218"/>
      <c r="DX369" s="218"/>
      <c r="DY369" s="218"/>
      <c r="DZ369" s="218"/>
      <c r="EA369" s="218"/>
      <c r="EB369" s="218"/>
      <c r="EC369" s="218"/>
      <c r="ED369" s="218"/>
      <c r="EE369" s="218"/>
      <c r="EF369" s="218"/>
      <c r="EG369" s="218"/>
      <c r="EH369" s="218"/>
      <c r="EI369" s="218"/>
      <c r="EJ369" s="218"/>
      <c r="EK369" s="218"/>
      <c r="EL369" s="218"/>
      <c r="EM369" s="218"/>
      <c r="EN369" s="218"/>
      <c r="EO369" s="218"/>
      <c r="EP369" s="218"/>
      <c r="EQ369" s="218"/>
      <c r="ER369" s="218"/>
      <c r="ES369" s="218"/>
      <c r="ET369" s="218"/>
      <c r="EU369" s="218"/>
      <c r="EV369" s="218"/>
      <c r="EW369" s="218"/>
      <c r="EX369" s="218"/>
      <c r="EY369" s="218"/>
      <c r="EZ369" s="218"/>
      <c r="FA369" s="218"/>
      <c r="FB369" s="218"/>
      <c r="FC369" s="218"/>
      <c r="FD369" s="218"/>
      <c r="FE369" s="218"/>
      <c r="FF369" s="218"/>
      <c r="FG369" s="218"/>
      <c r="FH369" s="218"/>
      <c r="FI369" s="218"/>
      <c r="FJ369" s="218"/>
      <c r="FK369" s="218"/>
      <c r="FL369" s="218"/>
      <c r="FM369" s="218"/>
      <c r="FN369" s="218"/>
      <c r="FO369" s="218"/>
      <c r="FP369" s="218"/>
      <c r="FQ369" s="218"/>
      <c r="FR369" s="218"/>
      <c r="FS369" s="218"/>
      <c r="FT369" s="218"/>
      <c r="FU369" s="218"/>
      <c r="FV369" s="218"/>
      <c r="FW369" s="218"/>
      <c r="FX369" s="218"/>
      <c r="FY369" s="218"/>
      <c r="FZ369" s="218"/>
      <c r="GA369" s="218"/>
      <c r="GB369" s="218"/>
      <c r="GC369" s="218"/>
      <c r="GD369" s="218"/>
      <c r="GE369" s="218"/>
      <c r="GF369" s="218"/>
      <c r="GG369" s="218"/>
      <c r="GH369" s="218"/>
      <c r="GI369" s="218"/>
      <c r="GJ369" s="218"/>
      <c r="GK369" s="218"/>
      <c r="GL369" s="218"/>
      <c r="GM369" s="218"/>
      <c r="GN369" s="218"/>
      <c r="GO369" s="218"/>
      <c r="GP369" s="218"/>
      <c r="GQ369" s="218"/>
      <c r="GR369" s="218"/>
      <c r="GS369" s="218"/>
      <c r="GT369" s="218"/>
      <c r="GU369" s="218"/>
      <c r="GV369" s="218"/>
      <c r="GW369" s="218"/>
      <c r="GX369" s="218"/>
      <c r="GY369" s="218"/>
      <c r="GZ369" s="218"/>
      <c r="HA369" s="218"/>
      <c r="HB369" s="218"/>
      <c r="HC369" s="218"/>
      <c r="HD369" s="218"/>
      <c r="HE369" s="218"/>
      <c r="HF369" s="218"/>
      <c r="HG369" s="218"/>
      <c r="HH369" s="218"/>
      <c r="HI369" s="218"/>
      <c r="HJ369" s="218"/>
      <c r="HK369" s="218"/>
      <c r="HL369" s="218"/>
      <c r="HM369" s="218"/>
      <c r="HN369" s="218"/>
      <c r="HO369" s="218"/>
      <c r="HP369" s="218"/>
      <c r="HQ369" s="218"/>
      <c r="HR369" s="218"/>
      <c r="HS369" s="218"/>
      <c r="HT369" s="218"/>
      <c r="HU369" s="218"/>
      <c r="HV369" s="218"/>
      <c r="HW369" s="218"/>
      <c r="HX369" s="218"/>
      <c r="HY369" s="218"/>
      <c r="HZ369" s="218"/>
      <c r="IA369" s="218"/>
      <c r="IB369" s="218"/>
      <c r="IC369" s="218"/>
      <c r="ID369" s="218"/>
      <c r="IE369" s="218"/>
      <c r="IF369" s="218"/>
      <c r="IG369" s="218"/>
      <c r="IH369" s="218"/>
      <c r="II369" s="218"/>
      <c r="IJ369" s="218"/>
      <c r="IK369" s="218"/>
      <c r="IL369" s="218"/>
      <c r="IM369" s="218"/>
      <c r="IN369" s="218"/>
      <c r="IO369" s="218"/>
      <c r="IP369" s="218"/>
      <c r="IQ369" s="218"/>
      <c r="IR369" s="218"/>
      <c r="IS369" s="218"/>
      <c r="IT369" s="218"/>
      <c r="IU369" s="218"/>
      <c r="IV369" s="218"/>
      <c r="IW369" s="218"/>
    </row>
    <row r="370" customFormat="false" ht="15.75" hidden="false" customHeight="false" outlineLevel="0" collapsed="false">
      <c r="A370" s="334"/>
      <c r="B370" s="334"/>
      <c r="C370" s="218"/>
      <c r="D370" s="334"/>
      <c r="E370" s="334"/>
      <c r="F370" s="334"/>
      <c r="G370" s="334"/>
      <c r="H370" s="336"/>
      <c r="I370" s="337"/>
      <c r="J370" s="224"/>
      <c r="K370" s="225"/>
      <c r="L370" s="226"/>
      <c r="M370" s="227"/>
      <c r="N370" s="334"/>
      <c r="O370" s="218"/>
      <c r="P370" s="218"/>
      <c r="Q370" s="218"/>
      <c r="R370" s="218"/>
      <c r="S370" s="218"/>
      <c r="T370" s="218"/>
      <c r="U370" s="218"/>
      <c r="V370" s="218"/>
      <c r="W370" s="218"/>
      <c r="X370" s="218"/>
      <c r="Y370" s="218"/>
      <c r="Z370" s="218"/>
      <c r="AA370" s="218"/>
      <c r="AB370" s="218"/>
      <c r="AC370" s="218"/>
      <c r="AD370" s="218"/>
      <c r="AE370" s="218"/>
      <c r="AF370" s="218"/>
      <c r="AG370" s="218"/>
      <c r="AH370" s="218"/>
      <c r="AI370" s="218"/>
      <c r="AJ370" s="218"/>
      <c r="AK370" s="218"/>
      <c r="AL370" s="218"/>
      <c r="AM370" s="218"/>
      <c r="AN370" s="218"/>
      <c r="AO370" s="218"/>
      <c r="AP370" s="218"/>
      <c r="AQ370" s="218"/>
      <c r="AR370" s="218"/>
      <c r="AS370" s="218"/>
      <c r="AT370" s="218"/>
      <c r="AU370" s="218"/>
      <c r="AV370" s="218"/>
      <c r="AW370" s="218"/>
      <c r="AX370" s="218"/>
      <c r="AY370" s="218"/>
      <c r="AZ370" s="218"/>
      <c r="BA370" s="218"/>
      <c r="BB370" s="218"/>
      <c r="BC370" s="218"/>
      <c r="BD370" s="218"/>
      <c r="BE370" s="218"/>
      <c r="BF370" s="218"/>
      <c r="BG370" s="218"/>
      <c r="BH370" s="218"/>
      <c r="BI370" s="218"/>
      <c r="BJ370" s="218"/>
      <c r="BK370" s="218"/>
      <c r="BL370" s="218"/>
      <c r="BM370" s="218"/>
      <c r="BN370" s="218"/>
      <c r="BO370" s="218"/>
      <c r="BP370" s="218"/>
      <c r="BQ370" s="218"/>
      <c r="BR370" s="218"/>
      <c r="BS370" s="218"/>
      <c r="BT370" s="218"/>
      <c r="BU370" s="218"/>
      <c r="BV370" s="218"/>
      <c r="BW370" s="218"/>
      <c r="BX370" s="218"/>
      <c r="BY370" s="218"/>
      <c r="BZ370" s="218"/>
      <c r="CA370" s="218"/>
      <c r="CB370" s="218"/>
      <c r="CC370" s="218"/>
      <c r="CD370" s="218"/>
      <c r="CE370" s="218"/>
      <c r="CF370" s="218"/>
      <c r="CG370" s="218"/>
      <c r="CH370" s="218"/>
      <c r="CI370" s="218"/>
      <c r="CJ370" s="218"/>
      <c r="CK370" s="218"/>
      <c r="CL370" s="218"/>
      <c r="CM370" s="218"/>
      <c r="CN370" s="218"/>
      <c r="CO370" s="218"/>
      <c r="CP370" s="218"/>
      <c r="CQ370" s="218"/>
      <c r="CR370" s="218"/>
      <c r="CS370" s="218"/>
      <c r="CT370" s="218"/>
      <c r="CU370" s="218"/>
      <c r="CV370" s="218"/>
      <c r="CW370" s="218"/>
      <c r="CX370" s="218"/>
      <c r="CY370" s="218"/>
      <c r="CZ370" s="218"/>
      <c r="DA370" s="218"/>
      <c r="DB370" s="218"/>
      <c r="DC370" s="218"/>
      <c r="DD370" s="218"/>
      <c r="DE370" s="218"/>
      <c r="DF370" s="218"/>
      <c r="DG370" s="218"/>
      <c r="DH370" s="218"/>
      <c r="DI370" s="218"/>
      <c r="DJ370" s="218"/>
      <c r="DK370" s="218"/>
      <c r="DL370" s="218"/>
      <c r="DM370" s="218"/>
      <c r="DN370" s="218"/>
      <c r="DO370" s="218"/>
      <c r="DP370" s="218"/>
      <c r="DQ370" s="218"/>
      <c r="DR370" s="218"/>
      <c r="DS370" s="218"/>
      <c r="DT370" s="218"/>
      <c r="DU370" s="218"/>
      <c r="DV370" s="218"/>
      <c r="DW370" s="218"/>
      <c r="DX370" s="218"/>
      <c r="DY370" s="218"/>
      <c r="DZ370" s="218"/>
      <c r="EA370" s="218"/>
      <c r="EB370" s="218"/>
      <c r="EC370" s="218"/>
      <c r="ED370" s="218"/>
      <c r="EE370" s="218"/>
      <c r="EF370" s="218"/>
      <c r="EG370" s="218"/>
      <c r="EH370" s="218"/>
      <c r="EI370" s="218"/>
      <c r="EJ370" s="218"/>
      <c r="EK370" s="218"/>
      <c r="EL370" s="218"/>
      <c r="EM370" s="218"/>
      <c r="EN370" s="218"/>
      <c r="EO370" s="218"/>
      <c r="EP370" s="218"/>
      <c r="EQ370" s="218"/>
      <c r="ER370" s="218"/>
      <c r="ES370" s="218"/>
      <c r="ET370" s="218"/>
      <c r="EU370" s="218"/>
      <c r="EV370" s="218"/>
      <c r="EW370" s="218"/>
      <c r="EX370" s="218"/>
      <c r="EY370" s="218"/>
      <c r="EZ370" s="218"/>
      <c r="FA370" s="218"/>
      <c r="FB370" s="218"/>
      <c r="FC370" s="218"/>
      <c r="FD370" s="218"/>
      <c r="FE370" s="218"/>
      <c r="FF370" s="218"/>
      <c r="FG370" s="218"/>
      <c r="FH370" s="218"/>
      <c r="FI370" s="218"/>
      <c r="FJ370" s="218"/>
      <c r="FK370" s="218"/>
      <c r="FL370" s="218"/>
      <c r="FM370" s="218"/>
      <c r="FN370" s="218"/>
      <c r="FO370" s="218"/>
      <c r="FP370" s="218"/>
      <c r="FQ370" s="218"/>
      <c r="FR370" s="218"/>
      <c r="FS370" s="218"/>
      <c r="FT370" s="218"/>
      <c r="FU370" s="218"/>
      <c r="FV370" s="218"/>
      <c r="FW370" s="218"/>
      <c r="FX370" s="218"/>
      <c r="FY370" s="218"/>
      <c r="FZ370" s="218"/>
      <c r="GA370" s="218"/>
      <c r="GB370" s="218"/>
      <c r="GC370" s="218"/>
      <c r="GD370" s="218"/>
      <c r="GE370" s="218"/>
      <c r="GF370" s="218"/>
      <c r="GG370" s="218"/>
      <c r="GH370" s="218"/>
      <c r="GI370" s="218"/>
      <c r="GJ370" s="218"/>
      <c r="GK370" s="218"/>
      <c r="GL370" s="218"/>
      <c r="GM370" s="218"/>
      <c r="GN370" s="218"/>
      <c r="GO370" s="218"/>
      <c r="GP370" s="218"/>
      <c r="GQ370" s="218"/>
      <c r="GR370" s="218"/>
      <c r="GS370" s="218"/>
      <c r="GT370" s="218"/>
      <c r="GU370" s="218"/>
      <c r="GV370" s="218"/>
      <c r="GW370" s="218"/>
      <c r="GX370" s="218"/>
      <c r="GY370" s="218"/>
      <c r="GZ370" s="218"/>
      <c r="HA370" s="218"/>
      <c r="HB370" s="218"/>
      <c r="HC370" s="218"/>
      <c r="HD370" s="218"/>
      <c r="HE370" s="218"/>
      <c r="HF370" s="218"/>
      <c r="HG370" s="218"/>
      <c r="HH370" s="218"/>
      <c r="HI370" s="218"/>
      <c r="HJ370" s="218"/>
      <c r="HK370" s="218"/>
      <c r="HL370" s="218"/>
      <c r="HM370" s="218"/>
      <c r="HN370" s="218"/>
      <c r="HO370" s="218"/>
      <c r="HP370" s="218"/>
      <c r="HQ370" s="218"/>
      <c r="HR370" s="218"/>
      <c r="HS370" s="218"/>
      <c r="HT370" s="218"/>
      <c r="HU370" s="218"/>
      <c r="HV370" s="218"/>
      <c r="HW370" s="218"/>
      <c r="HX370" s="218"/>
      <c r="HY370" s="218"/>
      <c r="HZ370" s="218"/>
      <c r="IA370" s="218"/>
      <c r="IB370" s="218"/>
      <c r="IC370" s="218"/>
      <c r="ID370" s="218"/>
      <c r="IE370" s="218"/>
      <c r="IF370" s="218"/>
      <c r="IG370" s="218"/>
      <c r="IH370" s="218"/>
      <c r="II370" s="218"/>
      <c r="IJ370" s="218"/>
      <c r="IK370" s="218"/>
      <c r="IL370" s="218"/>
      <c r="IM370" s="218"/>
      <c r="IN370" s="218"/>
      <c r="IO370" s="218"/>
      <c r="IP370" s="218"/>
      <c r="IQ370" s="218"/>
      <c r="IR370" s="218"/>
      <c r="IS370" s="218"/>
      <c r="IT370" s="218"/>
      <c r="IU370" s="218"/>
      <c r="IV370" s="218"/>
      <c r="IW370" s="218"/>
    </row>
    <row r="371" customFormat="false" ht="15.75" hidden="false" customHeight="false" outlineLevel="0" collapsed="false">
      <c r="A371" s="334"/>
      <c r="B371" s="334"/>
      <c r="C371" s="218"/>
      <c r="D371" s="334"/>
      <c r="E371" s="334"/>
      <c r="F371" s="334"/>
      <c r="G371" s="334"/>
      <c r="H371" s="336"/>
      <c r="I371" s="337"/>
      <c r="J371" s="224"/>
      <c r="K371" s="225"/>
      <c r="L371" s="226"/>
      <c r="M371" s="227"/>
      <c r="N371" s="334"/>
      <c r="O371" s="218"/>
      <c r="P371" s="218"/>
      <c r="Q371" s="218"/>
      <c r="R371" s="218"/>
      <c r="S371" s="218"/>
      <c r="T371" s="218"/>
      <c r="U371" s="218"/>
      <c r="V371" s="218"/>
      <c r="W371" s="218"/>
      <c r="X371" s="218"/>
      <c r="Y371" s="218"/>
      <c r="Z371" s="218"/>
      <c r="AA371" s="218"/>
      <c r="AB371" s="218"/>
      <c r="AC371" s="218"/>
      <c r="AD371" s="218"/>
      <c r="AE371" s="218"/>
      <c r="AF371" s="218"/>
      <c r="AG371" s="218"/>
      <c r="AH371" s="218"/>
      <c r="AI371" s="218"/>
      <c r="AJ371" s="218"/>
      <c r="AK371" s="218"/>
      <c r="AL371" s="218"/>
      <c r="AM371" s="218"/>
      <c r="AN371" s="218"/>
      <c r="AO371" s="218"/>
      <c r="AP371" s="218"/>
      <c r="AQ371" s="218"/>
      <c r="AR371" s="218"/>
      <c r="AS371" s="218"/>
      <c r="AT371" s="218"/>
      <c r="AU371" s="218"/>
      <c r="AV371" s="218"/>
      <c r="AW371" s="218"/>
      <c r="AX371" s="218"/>
      <c r="AY371" s="218"/>
      <c r="AZ371" s="218"/>
      <c r="BA371" s="218"/>
      <c r="BB371" s="218"/>
      <c r="BC371" s="218"/>
      <c r="BD371" s="218"/>
      <c r="BE371" s="218"/>
      <c r="BF371" s="218"/>
      <c r="BG371" s="218"/>
      <c r="BH371" s="218"/>
      <c r="BI371" s="218"/>
      <c r="BJ371" s="218"/>
      <c r="BK371" s="218"/>
      <c r="BL371" s="218"/>
      <c r="BM371" s="218"/>
      <c r="BN371" s="218"/>
      <c r="BO371" s="218"/>
      <c r="BP371" s="218"/>
      <c r="BQ371" s="218"/>
      <c r="BR371" s="218"/>
      <c r="BS371" s="218"/>
      <c r="BT371" s="218"/>
      <c r="BU371" s="218"/>
      <c r="BV371" s="218"/>
      <c r="BW371" s="218"/>
      <c r="BX371" s="218"/>
      <c r="BY371" s="218"/>
      <c r="BZ371" s="218"/>
      <c r="CA371" s="218"/>
      <c r="CB371" s="218"/>
      <c r="CC371" s="218"/>
      <c r="CD371" s="218"/>
      <c r="CE371" s="218"/>
      <c r="CF371" s="218"/>
      <c r="CG371" s="218"/>
      <c r="CH371" s="218"/>
      <c r="CI371" s="218"/>
      <c r="CJ371" s="218"/>
      <c r="CK371" s="218"/>
      <c r="CL371" s="218"/>
      <c r="CM371" s="218"/>
      <c r="CN371" s="218"/>
      <c r="CO371" s="218"/>
      <c r="CP371" s="218"/>
      <c r="CQ371" s="218"/>
      <c r="CR371" s="218"/>
      <c r="CS371" s="218"/>
      <c r="CT371" s="218"/>
      <c r="CU371" s="218"/>
      <c r="CV371" s="218"/>
      <c r="CW371" s="218"/>
      <c r="CX371" s="218"/>
      <c r="CY371" s="218"/>
      <c r="CZ371" s="218"/>
      <c r="DA371" s="218"/>
      <c r="DB371" s="218"/>
      <c r="DC371" s="218"/>
      <c r="DD371" s="218"/>
      <c r="DE371" s="218"/>
      <c r="DF371" s="218"/>
      <c r="DG371" s="218"/>
      <c r="DH371" s="218"/>
      <c r="DI371" s="218"/>
      <c r="DJ371" s="218"/>
      <c r="DK371" s="218"/>
      <c r="DL371" s="218"/>
      <c r="DM371" s="218"/>
      <c r="DN371" s="218"/>
      <c r="DO371" s="218"/>
      <c r="DP371" s="218"/>
      <c r="DQ371" s="218"/>
      <c r="DR371" s="218"/>
      <c r="DS371" s="218"/>
      <c r="DT371" s="218"/>
      <c r="DU371" s="218"/>
      <c r="DV371" s="218"/>
      <c r="DW371" s="218"/>
      <c r="DX371" s="218"/>
      <c r="DY371" s="218"/>
      <c r="DZ371" s="218"/>
      <c r="EA371" s="218"/>
      <c r="EB371" s="218"/>
      <c r="EC371" s="218"/>
      <c r="ED371" s="218"/>
      <c r="EE371" s="218"/>
      <c r="EF371" s="218"/>
      <c r="EG371" s="218"/>
      <c r="EH371" s="218"/>
      <c r="EI371" s="218"/>
      <c r="EJ371" s="218"/>
      <c r="EK371" s="218"/>
      <c r="EL371" s="218"/>
      <c r="EM371" s="218"/>
      <c r="EN371" s="218"/>
      <c r="EO371" s="218"/>
      <c r="EP371" s="218"/>
      <c r="EQ371" s="218"/>
      <c r="ER371" s="218"/>
      <c r="ES371" s="218"/>
      <c r="ET371" s="218"/>
      <c r="EU371" s="218"/>
      <c r="EV371" s="218"/>
      <c r="EW371" s="218"/>
      <c r="EX371" s="218"/>
      <c r="EY371" s="218"/>
      <c r="EZ371" s="218"/>
      <c r="FA371" s="218"/>
      <c r="FB371" s="218"/>
      <c r="FC371" s="218"/>
      <c r="FD371" s="218"/>
      <c r="FE371" s="218"/>
      <c r="FF371" s="218"/>
      <c r="FG371" s="218"/>
      <c r="FH371" s="218"/>
      <c r="FI371" s="218"/>
      <c r="FJ371" s="218"/>
      <c r="FK371" s="218"/>
      <c r="FL371" s="218"/>
      <c r="FM371" s="218"/>
      <c r="FN371" s="218"/>
      <c r="FO371" s="218"/>
      <c r="FP371" s="218"/>
      <c r="FQ371" s="218"/>
      <c r="FR371" s="218"/>
      <c r="FS371" s="218"/>
      <c r="FT371" s="218"/>
      <c r="FU371" s="218"/>
      <c r="FV371" s="218"/>
      <c r="FW371" s="218"/>
      <c r="FX371" s="218"/>
      <c r="FY371" s="218"/>
      <c r="FZ371" s="218"/>
      <c r="GA371" s="218"/>
      <c r="GB371" s="218"/>
      <c r="GC371" s="218"/>
      <c r="GD371" s="218"/>
      <c r="GE371" s="218"/>
      <c r="GF371" s="218"/>
      <c r="GG371" s="218"/>
      <c r="GH371" s="218"/>
      <c r="GI371" s="218"/>
      <c r="GJ371" s="218"/>
      <c r="GK371" s="218"/>
      <c r="GL371" s="218"/>
      <c r="GM371" s="218"/>
      <c r="GN371" s="218"/>
      <c r="GO371" s="218"/>
      <c r="GP371" s="218"/>
      <c r="GQ371" s="218"/>
      <c r="GR371" s="218"/>
      <c r="GS371" s="218"/>
      <c r="GT371" s="218"/>
      <c r="GU371" s="218"/>
      <c r="GV371" s="218"/>
      <c r="GW371" s="218"/>
      <c r="GX371" s="218"/>
      <c r="GY371" s="218"/>
      <c r="GZ371" s="218"/>
      <c r="HA371" s="218"/>
      <c r="HB371" s="218"/>
      <c r="HC371" s="218"/>
      <c r="HD371" s="218"/>
      <c r="HE371" s="218"/>
      <c r="HF371" s="218"/>
      <c r="HG371" s="218"/>
      <c r="HH371" s="218"/>
      <c r="HI371" s="218"/>
      <c r="HJ371" s="218"/>
      <c r="HK371" s="218"/>
      <c r="HL371" s="218"/>
      <c r="HM371" s="218"/>
      <c r="HN371" s="218"/>
      <c r="HO371" s="218"/>
      <c r="HP371" s="218"/>
      <c r="HQ371" s="218"/>
      <c r="HR371" s="218"/>
      <c r="HS371" s="218"/>
      <c r="HT371" s="218"/>
      <c r="HU371" s="218"/>
      <c r="HV371" s="218"/>
      <c r="HW371" s="218"/>
      <c r="HX371" s="218"/>
      <c r="HY371" s="218"/>
      <c r="HZ371" s="218"/>
      <c r="IA371" s="218"/>
      <c r="IB371" s="218"/>
      <c r="IC371" s="218"/>
      <c r="ID371" s="218"/>
      <c r="IE371" s="218"/>
      <c r="IF371" s="218"/>
      <c r="IG371" s="218"/>
      <c r="IH371" s="218"/>
      <c r="II371" s="218"/>
      <c r="IJ371" s="218"/>
      <c r="IK371" s="218"/>
      <c r="IL371" s="218"/>
      <c r="IM371" s="218"/>
      <c r="IN371" s="218"/>
      <c r="IO371" s="218"/>
      <c r="IP371" s="218"/>
      <c r="IQ371" s="218"/>
      <c r="IR371" s="218"/>
      <c r="IS371" s="218"/>
      <c r="IT371" s="218"/>
      <c r="IU371" s="218"/>
      <c r="IV371" s="218"/>
      <c r="IW371" s="218"/>
    </row>
    <row r="372" customFormat="false" ht="15.75" hidden="false" customHeight="false" outlineLevel="0" collapsed="false">
      <c r="A372" s="334"/>
      <c r="B372" s="334"/>
      <c r="C372" s="218"/>
      <c r="D372" s="334"/>
      <c r="E372" s="334"/>
      <c r="F372" s="334"/>
      <c r="G372" s="334"/>
      <c r="H372" s="336"/>
      <c r="I372" s="337"/>
      <c r="J372" s="224"/>
      <c r="K372" s="225"/>
      <c r="L372" s="226"/>
      <c r="M372" s="227"/>
      <c r="N372" s="334"/>
      <c r="O372" s="218"/>
      <c r="P372" s="218"/>
      <c r="Q372" s="218"/>
      <c r="R372" s="218"/>
      <c r="S372" s="218"/>
      <c r="T372" s="218"/>
      <c r="U372" s="218"/>
      <c r="V372" s="218"/>
      <c r="W372" s="218"/>
      <c r="X372" s="218"/>
      <c r="Y372" s="218"/>
      <c r="Z372" s="218"/>
      <c r="AA372" s="218"/>
      <c r="AB372" s="218"/>
      <c r="AC372" s="218"/>
      <c r="AD372" s="218"/>
      <c r="AE372" s="218"/>
      <c r="AF372" s="218"/>
      <c r="AG372" s="218"/>
      <c r="AH372" s="218"/>
      <c r="AI372" s="218"/>
      <c r="AJ372" s="218"/>
      <c r="AK372" s="218"/>
      <c r="AL372" s="218"/>
      <c r="AM372" s="218"/>
      <c r="AN372" s="218"/>
      <c r="AO372" s="218"/>
      <c r="AP372" s="218"/>
      <c r="AQ372" s="218"/>
      <c r="AR372" s="218"/>
      <c r="AS372" s="218"/>
      <c r="AT372" s="218"/>
      <c r="AU372" s="218"/>
      <c r="AV372" s="218"/>
      <c r="AW372" s="218"/>
      <c r="AX372" s="218"/>
      <c r="AY372" s="218"/>
      <c r="AZ372" s="218"/>
      <c r="BA372" s="218"/>
      <c r="BB372" s="218"/>
      <c r="BC372" s="218"/>
      <c r="BD372" s="218"/>
      <c r="BE372" s="218"/>
      <c r="BF372" s="218"/>
      <c r="BG372" s="218"/>
      <c r="BH372" s="218"/>
      <c r="BI372" s="218"/>
      <c r="BJ372" s="218"/>
      <c r="BK372" s="218"/>
      <c r="BL372" s="218"/>
      <c r="BM372" s="218"/>
      <c r="BN372" s="218"/>
      <c r="BO372" s="218"/>
      <c r="BP372" s="218"/>
      <c r="BQ372" s="218"/>
      <c r="BR372" s="218"/>
      <c r="BS372" s="218"/>
      <c r="BT372" s="218"/>
      <c r="BU372" s="218"/>
      <c r="BV372" s="218"/>
      <c r="BW372" s="218"/>
      <c r="BX372" s="218"/>
      <c r="BY372" s="218"/>
      <c r="BZ372" s="218"/>
      <c r="CA372" s="218"/>
      <c r="CB372" s="218"/>
      <c r="CC372" s="218"/>
      <c r="CD372" s="218"/>
      <c r="CE372" s="218"/>
      <c r="CF372" s="218"/>
      <c r="CG372" s="218"/>
      <c r="CH372" s="218"/>
      <c r="CI372" s="218"/>
      <c r="CJ372" s="218"/>
      <c r="CK372" s="218"/>
      <c r="CL372" s="218"/>
      <c r="CM372" s="218"/>
      <c r="CN372" s="218"/>
      <c r="CO372" s="218"/>
      <c r="CP372" s="218"/>
      <c r="CQ372" s="218"/>
      <c r="CR372" s="218"/>
      <c r="CS372" s="218"/>
      <c r="CT372" s="218"/>
      <c r="CU372" s="218"/>
      <c r="CV372" s="218"/>
      <c r="CW372" s="218"/>
      <c r="CX372" s="218"/>
      <c r="CY372" s="218"/>
      <c r="CZ372" s="218"/>
      <c r="DA372" s="218"/>
      <c r="DB372" s="218"/>
      <c r="DC372" s="218"/>
      <c r="DD372" s="218"/>
      <c r="DE372" s="218"/>
      <c r="DF372" s="218"/>
      <c r="DG372" s="218"/>
      <c r="DH372" s="218"/>
      <c r="DI372" s="218"/>
      <c r="DJ372" s="218"/>
      <c r="DK372" s="218"/>
      <c r="DL372" s="218"/>
      <c r="DM372" s="218"/>
      <c r="DN372" s="218"/>
      <c r="DO372" s="218"/>
      <c r="DP372" s="218"/>
      <c r="DQ372" s="218"/>
      <c r="DR372" s="218"/>
      <c r="DS372" s="218"/>
      <c r="DT372" s="218"/>
      <c r="DU372" s="218"/>
      <c r="DV372" s="218"/>
      <c r="DW372" s="218"/>
      <c r="DX372" s="218"/>
      <c r="DY372" s="218"/>
      <c r="DZ372" s="218"/>
      <c r="EA372" s="218"/>
      <c r="EB372" s="218"/>
      <c r="EC372" s="218"/>
      <c r="ED372" s="218"/>
      <c r="EE372" s="218"/>
      <c r="EF372" s="218"/>
      <c r="EG372" s="218"/>
      <c r="EH372" s="218"/>
      <c r="EI372" s="218"/>
      <c r="EJ372" s="218"/>
      <c r="EK372" s="218"/>
      <c r="EL372" s="218"/>
      <c r="EM372" s="218"/>
      <c r="EN372" s="218"/>
      <c r="EO372" s="218"/>
      <c r="EP372" s="218"/>
      <c r="EQ372" s="218"/>
      <c r="ER372" s="218"/>
      <c r="ES372" s="218"/>
      <c r="ET372" s="218"/>
      <c r="EU372" s="218"/>
      <c r="EV372" s="218"/>
      <c r="EW372" s="218"/>
      <c r="EX372" s="218"/>
      <c r="EY372" s="218"/>
      <c r="EZ372" s="218"/>
      <c r="FA372" s="218"/>
      <c r="FB372" s="218"/>
      <c r="FC372" s="218"/>
      <c r="FD372" s="218"/>
      <c r="FE372" s="218"/>
      <c r="FF372" s="218"/>
      <c r="FG372" s="218"/>
      <c r="FH372" s="218"/>
      <c r="FI372" s="218"/>
      <c r="FJ372" s="218"/>
      <c r="FK372" s="218"/>
      <c r="FL372" s="218"/>
      <c r="FM372" s="218"/>
      <c r="FN372" s="218"/>
      <c r="FO372" s="218"/>
      <c r="FP372" s="218"/>
      <c r="FQ372" s="218"/>
      <c r="FR372" s="218"/>
      <c r="FS372" s="218"/>
      <c r="FT372" s="218"/>
      <c r="FU372" s="218"/>
      <c r="FV372" s="218"/>
      <c r="FW372" s="218"/>
      <c r="FX372" s="218"/>
      <c r="FY372" s="218"/>
      <c r="FZ372" s="218"/>
      <c r="GA372" s="218"/>
      <c r="GB372" s="218"/>
      <c r="GC372" s="218"/>
      <c r="GD372" s="218"/>
      <c r="GE372" s="218"/>
      <c r="GF372" s="218"/>
      <c r="GG372" s="218"/>
      <c r="GH372" s="218"/>
      <c r="GI372" s="218"/>
      <c r="GJ372" s="218"/>
      <c r="GK372" s="218"/>
      <c r="GL372" s="218"/>
      <c r="GM372" s="218"/>
      <c r="GN372" s="218"/>
      <c r="GO372" s="218"/>
      <c r="GP372" s="218"/>
      <c r="GQ372" s="218"/>
      <c r="GR372" s="218"/>
      <c r="GS372" s="218"/>
      <c r="GT372" s="218"/>
      <c r="GU372" s="218"/>
      <c r="GV372" s="218"/>
      <c r="GW372" s="218"/>
      <c r="GX372" s="218"/>
      <c r="GY372" s="218"/>
      <c r="GZ372" s="218"/>
      <c r="HA372" s="218"/>
      <c r="HB372" s="218"/>
      <c r="HC372" s="218"/>
      <c r="HD372" s="218"/>
      <c r="HE372" s="218"/>
      <c r="HF372" s="218"/>
      <c r="HG372" s="218"/>
      <c r="HH372" s="218"/>
      <c r="HI372" s="218"/>
      <c r="HJ372" s="218"/>
      <c r="HK372" s="218"/>
      <c r="HL372" s="218"/>
      <c r="HM372" s="218"/>
      <c r="HN372" s="218"/>
      <c r="HO372" s="218"/>
      <c r="HP372" s="218"/>
      <c r="HQ372" s="218"/>
      <c r="HR372" s="218"/>
      <c r="HS372" s="218"/>
      <c r="HT372" s="218"/>
      <c r="HU372" s="218"/>
      <c r="HV372" s="218"/>
      <c r="HW372" s="218"/>
      <c r="HX372" s="218"/>
      <c r="HY372" s="218"/>
      <c r="HZ372" s="218"/>
      <c r="IA372" s="218"/>
      <c r="IB372" s="218"/>
      <c r="IC372" s="218"/>
      <c r="ID372" s="218"/>
      <c r="IE372" s="218"/>
      <c r="IF372" s="218"/>
      <c r="IG372" s="218"/>
      <c r="IH372" s="218"/>
      <c r="II372" s="218"/>
      <c r="IJ372" s="218"/>
      <c r="IK372" s="218"/>
      <c r="IL372" s="218"/>
      <c r="IM372" s="218"/>
      <c r="IN372" s="218"/>
      <c r="IO372" s="218"/>
      <c r="IP372" s="218"/>
      <c r="IQ372" s="218"/>
      <c r="IR372" s="218"/>
      <c r="IS372" s="218"/>
      <c r="IT372" s="218"/>
      <c r="IU372" s="218"/>
      <c r="IV372" s="218"/>
      <c r="IW372" s="218"/>
    </row>
    <row r="373" customFormat="false" ht="15.75" hidden="false" customHeight="false" outlineLevel="0" collapsed="false">
      <c r="A373" s="334"/>
      <c r="B373" s="334"/>
      <c r="C373" s="218"/>
      <c r="D373" s="334"/>
      <c r="E373" s="334"/>
      <c r="F373" s="334"/>
      <c r="G373" s="334"/>
      <c r="H373" s="336"/>
      <c r="I373" s="337"/>
      <c r="J373" s="224"/>
      <c r="K373" s="225"/>
      <c r="L373" s="226"/>
      <c r="M373" s="227"/>
      <c r="N373" s="334"/>
      <c r="O373" s="218"/>
      <c r="P373" s="218"/>
      <c r="Q373" s="218"/>
      <c r="R373" s="218"/>
      <c r="S373" s="218"/>
      <c r="T373" s="218"/>
      <c r="U373" s="218"/>
      <c r="V373" s="218"/>
      <c r="W373" s="218"/>
      <c r="X373" s="218"/>
      <c r="Y373" s="218"/>
      <c r="Z373" s="218"/>
      <c r="AA373" s="218"/>
      <c r="AB373" s="218"/>
      <c r="AC373" s="218"/>
      <c r="AD373" s="218"/>
      <c r="AE373" s="218"/>
      <c r="AF373" s="218"/>
      <c r="AG373" s="218"/>
      <c r="AH373" s="218"/>
      <c r="AI373" s="218"/>
      <c r="AJ373" s="218"/>
      <c r="AK373" s="218"/>
      <c r="AL373" s="218"/>
      <c r="AM373" s="218"/>
      <c r="AN373" s="218"/>
      <c r="AO373" s="218"/>
      <c r="AP373" s="218"/>
      <c r="AQ373" s="218"/>
      <c r="AR373" s="218"/>
      <c r="AS373" s="218"/>
      <c r="AT373" s="218"/>
      <c r="AU373" s="218"/>
      <c r="AV373" s="218"/>
      <c r="AW373" s="218"/>
      <c r="AX373" s="218"/>
      <c r="AY373" s="218"/>
      <c r="AZ373" s="218"/>
      <c r="BA373" s="218"/>
      <c r="BB373" s="218"/>
      <c r="BC373" s="218"/>
      <c r="BD373" s="218"/>
      <c r="BE373" s="218"/>
      <c r="BF373" s="218"/>
      <c r="BG373" s="218"/>
      <c r="BH373" s="218"/>
      <c r="BI373" s="218"/>
      <c r="BJ373" s="218"/>
      <c r="BK373" s="218"/>
      <c r="BL373" s="218"/>
      <c r="BM373" s="218"/>
      <c r="BN373" s="218"/>
      <c r="BO373" s="218"/>
      <c r="BP373" s="218"/>
      <c r="BQ373" s="218"/>
      <c r="BR373" s="218"/>
      <c r="BS373" s="218"/>
      <c r="BT373" s="218"/>
      <c r="BU373" s="218"/>
      <c r="BV373" s="218"/>
      <c r="BW373" s="218"/>
      <c r="BX373" s="218"/>
      <c r="BY373" s="218"/>
      <c r="BZ373" s="218"/>
      <c r="CA373" s="218"/>
      <c r="CB373" s="218"/>
      <c r="CC373" s="218"/>
      <c r="CD373" s="218"/>
      <c r="CE373" s="218"/>
      <c r="CF373" s="218"/>
      <c r="CG373" s="218"/>
      <c r="CH373" s="218"/>
      <c r="CI373" s="218"/>
      <c r="CJ373" s="218"/>
      <c r="CK373" s="218"/>
      <c r="CL373" s="218"/>
      <c r="CM373" s="218"/>
      <c r="CN373" s="218"/>
      <c r="CO373" s="218"/>
      <c r="CP373" s="218"/>
      <c r="CQ373" s="218"/>
      <c r="CR373" s="218"/>
      <c r="CS373" s="218"/>
      <c r="CT373" s="218"/>
      <c r="CU373" s="218"/>
      <c r="CV373" s="218"/>
      <c r="CW373" s="218"/>
      <c r="CX373" s="218"/>
      <c r="CY373" s="218"/>
      <c r="CZ373" s="218"/>
      <c r="DA373" s="218"/>
      <c r="DB373" s="218"/>
      <c r="DC373" s="218"/>
      <c r="DD373" s="218"/>
      <c r="DE373" s="218"/>
      <c r="DF373" s="218"/>
      <c r="DG373" s="218"/>
      <c r="DH373" s="218"/>
      <c r="DI373" s="218"/>
      <c r="DJ373" s="218"/>
      <c r="DK373" s="218"/>
      <c r="DL373" s="218"/>
      <c r="DM373" s="218"/>
      <c r="DN373" s="218"/>
      <c r="DO373" s="218"/>
      <c r="DP373" s="218"/>
      <c r="DQ373" s="218"/>
      <c r="DR373" s="218"/>
      <c r="DS373" s="218"/>
      <c r="DT373" s="218"/>
      <c r="DU373" s="218"/>
      <c r="DV373" s="218"/>
      <c r="DW373" s="218"/>
      <c r="DX373" s="218"/>
      <c r="DY373" s="218"/>
      <c r="DZ373" s="218"/>
      <c r="EA373" s="218"/>
      <c r="EB373" s="218"/>
      <c r="EC373" s="218"/>
      <c r="ED373" s="218"/>
      <c r="EE373" s="218"/>
      <c r="EF373" s="218"/>
      <c r="EG373" s="218"/>
      <c r="EH373" s="218"/>
      <c r="EI373" s="218"/>
      <c r="EJ373" s="218"/>
      <c r="EK373" s="218"/>
      <c r="EL373" s="218"/>
      <c r="EM373" s="218"/>
      <c r="EN373" s="218"/>
      <c r="EO373" s="218"/>
      <c r="EP373" s="218"/>
      <c r="EQ373" s="218"/>
      <c r="ER373" s="218"/>
      <c r="ES373" s="218"/>
      <c r="ET373" s="218"/>
      <c r="EU373" s="218"/>
      <c r="EV373" s="218"/>
      <c r="EW373" s="218"/>
      <c r="EX373" s="218"/>
      <c r="EY373" s="218"/>
      <c r="EZ373" s="218"/>
      <c r="FA373" s="218"/>
      <c r="FB373" s="218"/>
      <c r="FC373" s="218"/>
      <c r="FD373" s="218"/>
      <c r="FE373" s="218"/>
      <c r="FF373" s="218"/>
      <c r="FG373" s="218"/>
      <c r="FH373" s="218"/>
      <c r="FI373" s="218"/>
      <c r="FJ373" s="218"/>
      <c r="FK373" s="218"/>
      <c r="FL373" s="218"/>
      <c r="FM373" s="218"/>
      <c r="FN373" s="218"/>
      <c r="FO373" s="218"/>
      <c r="FP373" s="218"/>
      <c r="FQ373" s="218"/>
      <c r="FR373" s="218"/>
      <c r="FS373" s="218"/>
      <c r="FT373" s="218"/>
      <c r="FU373" s="218"/>
      <c r="FV373" s="218"/>
      <c r="FW373" s="218"/>
      <c r="FX373" s="218"/>
      <c r="FY373" s="218"/>
      <c r="FZ373" s="218"/>
      <c r="GA373" s="218"/>
      <c r="GB373" s="218"/>
      <c r="GC373" s="218"/>
      <c r="GD373" s="218"/>
      <c r="GE373" s="218"/>
      <c r="GF373" s="218"/>
      <c r="GG373" s="218"/>
      <c r="GH373" s="218"/>
      <c r="GI373" s="218"/>
      <c r="GJ373" s="218"/>
      <c r="GK373" s="218"/>
      <c r="GL373" s="218"/>
      <c r="GM373" s="218"/>
      <c r="GN373" s="218"/>
      <c r="GO373" s="218"/>
      <c r="GP373" s="218"/>
      <c r="GQ373" s="218"/>
      <c r="GR373" s="218"/>
      <c r="GS373" s="218"/>
      <c r="GT373" s="218"/>
      <c r="GU373" s="218"/>
      <c r="GV373" s="218"/>
      <c r="GW373" s="218"/>
      <c r="GX373" s="218"/>
      <c r="GY373" s="218"/>
      <c r="GZ373" s="218"/>
      <c r="HA373" s="218"/>
      <c r="HB373" s="218"/>
      <c r="HC373" s="218"/>
      <c r="HD373" s="218"/>
      <c r="HE373" s="218"/>
      <c r="HF373" s="218"/>
      <c r="HG373" s="218"/>
      <c r="HH373" s="218"/>
      <c r="HI373" s="218"/>
      <c r="HJ373" s="218"/>
      <c r="HK373" s="218"/>
      <c r="HL373" s="218"/>
      <c r="HM373" s="218"/>
      <c r="HN373" s="218"/>
      <c r="HO373" s="218"/>
      <c r="HP373" s="218"/>
      <c r="HQ373" s="218"/>
      <c r="HR373" s="218"/>
      <c r="HS373" s="218"/>
      <c r="HT373" s="218"/>
      <c r="HU373" s="218"/>
      <c r="HV373" s="218"/>
      <c r="HW373" s="218"/>
      <c r="HX373" s="218"/>
      <c r="HY373" s="218"/>
      <c r="HZ373" s="218"/>
      <c r="IA373" s="218"/>
      <c r="IB373" s="218"/>
      <c r="IC373" s="218"/>
      <c r="ID373" s="218"/>
      <c r="IE373" s="218"/>
      <c r="IF373" s="218"/>
      <c r="IG373" s="218"/>
      <c r="IH373" s="218"/>
      <c r="II373" s="218"/>
      <c r="IJ373" s="218"/>
      <c r="IK373" s="218"/>
      <c r="IL373" s="218"/>
      <c r="IM373" s="218"/>
      <c r="IN373" s="218"/>
      <c r="IO373" s="218"/>
      <c r="IP373" s="218"/>
      <c r="IQ373" s="218"/>
      <c r="IR373" s="218"/>
      <c r="IS373" s="218"/>
      <c r="IT373" s="218"/>
      <c r="IU373" s="218"/>
      <c r="IV373" s="218"/>
      <c r="IW373" s="218"/>
    </row>
    <row r="374" customFormat="false" ht="15.75" hidden="false" customHeight="false" outlineLevel="0" collapsed="false">
      <c r="A374" s="334"/>
      <c r="B374" s="334"/>
      <c r="C374" s="218"/>
      <c r="D374" s="334"/>
      <c r="E374" s="334"/>
      <c r="F374" s="334"/>
      <c r="G374" s="334"/>
      <c r="H374" s="336"/>
      <c r="I374" s="337"/>
      <c r="J374" s="224"/>
      <c r="K374" s="225"/>
      <c r="L374" s="226"/>
      <c r="M374" s="227"/>
      <c r="N374" s="334"/>
      <c r="O374" s="218"/>
      <c r="P374" s="218"/>
      <c r="Q374" s="218"/>
      <c r="R374" s="218"/>
      <c r="S374" s="218"/>
      <c r="T374" s="218"/>
      <c r="U374" s="218"/>
      <c r="V374" s="218"/>
      <c r="W374" s="218"/>
      <c r="X374" s="218"/>
      <c r="Y374" s="218"/>
      <c r="Z374" s="218"/>
      <c r="AA374" s="218"/>
      <c r="AB374" s="218"/>
      <c r="AC374" s="218"/>
      <c r="AD374" s="218"/>
      <c r="AE374" s="218"/>
      <c r="AF374" s="218"/>
      <c r="AG374" s="218"/>
      <c r="AH374" s="218"/>
      <c r="AI374" s="218"/>
      <c r="AJ374" s="218"/>
      <c r="AK374" s="218"/>
      <c r="AL374" s="218"/>
      <c r="AM374" s="218"/>
      <c r="AN374" s="218"/>
      <c r="AO374" s="218"/>
      <c r="AP374" s="218"/>
      <c r="AQ374" s="218"/>
      <c r="AR374" s="218"/>
      <c r="AS374" s="218"/>
      <c r="AT374" s="218"/>
      <c r="AU374" s="218"/>
      <c r="AV374" s="218"/>
      <c r="AW374" s="218"/>
      <c r="AX374" s="218"/>
      <c r="AY374" s="218"/>
      <c r="AZ374" s="218"/>
      <c r="BA374" s="218"/>
      <c r="BB374" s="218"/>
      <c r="BC374" s="218"/>
      <c r="BD374" s="218"/>
      <c r="BE374" s="218"/>
      <c r="BF374" s="218"/>
      <c r="BG374" s="218"/>
      <c r="BH374" s="218"/>
      <c r="BI374" s="218"/>
      <c r="BJ374" s="218"/>
      <c r="BK374" s="218"/>
      <c r="BL374" s="218"/>
      <c r="BM374" s="218"/>
      <c r="BN374" s="218"/>
      <c r="BO374" s="218"/>
      <c r="BP374" s="218"/>
      <c r="BQ374" s="218"/>
      <c r="BR374" s="218"/>
      <c r="BS374" s="218"/>
      <c r="BT374" s="218"/>
      <c r="BU374" s="218"/>
      <c r="BV374" s="218"/>
      <c r="BW374" s="218"/>
      <c r="BX374" s="218"/>
      <c r="BY374" s="218"/>
      <c r="BZ374" s="218"/>
      <c r="CA374" s="218"/>
      <c r="CB374" s="218"/>
      <c r="CC374" s="218"/>
      <c r="CD374" s="218"/>
      <c r="CE374" s="218"/>
      <c r="CF374" s="218"/>
      <c r="CG374" s="218"/>
      <c r="CH374" s="218"/>
      <c r="CI374" s="218"/>
      <c r="CJ374" s="218"/>
      <c r="CK374" s="218"/>
      <c r="CL374" s="218"/>
      <c r="CM374" s="218"/>
      <c r="CN374" s="218"/>
      <c r="CO374" s="218"/>
      <c r="CP374" s="218"/>
      <c r="CQ374" s="218"/>
      <c r="CR374" s="218"/>
      <c r="CS374" s="218"/>
      <c r="CT374" s="218"/>
      <c r="CU374" s="218"/>
      <c r="CV374" s="218"/>
      <c r="CW374" s="218"/>
      <c r="CX374" s="218"/>
      <c r="CY374" s="218"/>
      <c r="CZ374" s="218"/>
      <c r="DA374" s="218"/>
      <c r="DB374" s="218"/>
      <c r="DC374" s="218"/>
      <c r="DD374" s="218"/>
      <c r="DE374" s="218"/>
      <c r="DF374" s="218"/>
      <c r="DG374" s="218"/>
      <c r="DH374" s="218"/>
      <c r="DI374" s="218"/>
      <c r="DJ374" s="218"/>
      <c r="DK374" s="218"/>
      <c r="DL374" s="218"/>
      <c r="DM374" s="218"/>
      <c r="DN374" s="218"/>
      <c r="DO374" s="218"/>
      <c r="DP374" s="218"/>
      <c r="DQ374" s="218"/>
      <c r="DR374" s="218"/>
      <c r="DS374" s="218"/>
      <c r="DT374" s="218"/>
      <c r="DU374" s="218"/>
      <c r="DV374" s="218"/>
      <c r="DW374" s="218"/>
      <c r="DX374" s="218"/>
      <c r="DY374" s="218"/>
      <c r="DZ374" s="218"/>
      <c r="EA374" s="218"/>
      <c r="EB374" s="218"/>
      <c r="EC374" s="218"/>
      <c r="ED374" s="218"/>
      <c r="EE374" s="218"/>
      <c r="EF374" s="218"/>
      <c r="EG374" s="218"/>
      <c r="EH374" s="218"/>
      <c r="EI374" s="218"/>
      <c r="EJ374" s="218"/>
      <c r="EK374" s="218"/>
      <c r="EL374" s="218"/>
      <c r="EM374" s="218"/>
      <c r="EN374" s="218"/>
      <c r="EO374" s="218"/>
      <c r="EP374" s="218"/>
      <c r="EQ374" s="218"/>
      <c r="ER374" s="218"/>
      <c r="ES374" s="218"/>
      <c r="ET374" s="218"/>
      <c r="EU374" s="218"/>
      <c r="EV374" s="218"/>
      <c r="EW374" s="218"/>
      <c r="EX374" s="218"/>
      <c r="EY374" s="218"/>
      <c r="EZ374" s="218"/>
      <c r="FA374" s="218"/>
      <c r="FB374" s="218"/>
      <c r="FC374" s="218"/>
      <c r="FD374" s="218"/>
      <c r="FE374" s="218"/>
      <c r="FF374" s="218"/>
      <c r="FG374" s="218"/>
      <c r="FH374" s="218"/>
      <c r="FI374" s="218"/>
      <c r="FJ374" s="218"/>
      <c r="FK374" s="218"/>
      <c r="FL374" s="218"/>
      <c r="FM374" s="218"/>
      <c r="FN374" s="218"/>
      <c r="FO374" s="218"/>
      <c r="FP374" s="218"/>
      <c r="FQ374" s="218"/>
      <c r="FR374" s="218"/>
      <c r="FS374" s="218"/>
      <c r="FT374" s="218"/>
      <c r="FU374" s="218"/>
      <c r="FV374" s="218"/>
      <c r="FW374" s="218"/>
      <c r="FX374" s="218"/>
      <c r="FY374" s="218"/>
      <c r="FZ374" s="218"/>
      <c r="GA374" s="218"/>
      <c r="GB374" s="218"/>
      <c r="GC374" s="218"/>
      <c r="GD374" s="218"/>
      <c r="GE374" s="218"/>
      <c r="GF374" s="218"/>
      <c r="GG374" s="218"/>
      <c r="GH374" s="218"/>
      <c r="GI374" s="218"/>
      <c r="GJ374" s="218"/>
      <c r="GK374" s="218"/>
      <c r="GL374" s="218"/>
      <c r="GM374" s="218"/>
      <c r="GN374" s="218"/>
      <c r="GO374" s="218"/>
      <c r="GP374" s="218"/>
      <c r="GQ374" s="218"/>
      <c r="GR374" s="218"/>
      <c r="GS374" s="218"/>
      <c r="GT374" s="218"/>
      <c r="GU374" s="218"/>
      <c r="GV374" s="218"/>
      <c r="GW374" s="218"/>
      <c r="GX374" s="218"/>
      <c r="GY374" s="218"/>
      <c r="GZ374" s="218"/>
      <c r="HA374" s="218"/>
      <c r="HB374" s="218"/>
      <c r="HC374" s="218"/>
      <c r="HD374" s="218"/>
      <c r="HE374" s="218"/>
      <c r="HF374" s="218"/>
      <c r="HG374" s="218"/>
      <c r="HH374" s="218"/>
      <c r="HI374" s="218"/>
      <c r="HJ374" s="218"/>
      <c r="HK374" s="218"/>
      <c r="HL374" s="218"/>
      <c r="HM374" s="218"/>
      <c r="HN374" s="218"/>
      <c r="HO374" s="218"/>
      <c r="HP374" s="218"/>
      <c r="HQ374" s="218"/>
      <c r="HR374" s="218"/>
      <c r="HS374" s="218"/>
      <c r="HT374" s="218"/>
      <c r="HU374" s="218"/>
      <c r="HV374" s="218"/>
      <c r="HW374" s="218"/>
      <c r="HX374" s="218"/>
      <c r="HY374" s="218"/>
      <c r="HZ374" s="218"/>
      <c r="IA374" s="218"/>
      <c r="IB374" s="218"/>
      <c r="IC374" s="218"/>
      <c r="ID374" s="218"/>
      <c r="IE374" s="218"/>
      <c r="IF374" s="218"/>
      <c r="IG374" s="218"/>
      <c r="IH374" s="218"/>
      <c r="II374" s="218"/>
      <c r="IJ374" s="218"/>
      <c r="IK374" s="218"/>
      <c r="IL374" s="218"/>
      <c r="IM374" s="218"/>
      <c r="IN374" s="218"/>
      <c r="IO374" s="218"/>
      <c r="IP374" s="218"/>
      <c r="IQ374" s="218"/>
      <c r="IR374" s="218"/>
      <c r="IS374" s="218"/>
      <c r="IT374" s="218"/>
      <c r="IU374" s="218"/>
      <c r="IV374" s="218"/>
      <c r="IW374" s="218"/>
    </row>
    <row r="375" customFormat="false" ht="15.75" hidden="false" customHeight="false" outlineLevel="0" collapsed="false">
      <c r="A375" s="334"/>
      <c r="B375" s="334"/>
      <c r="C375" s="218"/>
      <c r="D375" s="334"/>
      <c r="E375" s="334"/>
      <c r="F375" s="334"/>
      <c r="G375" s="334"/>
      <c r="H375" s="336"/>
      <c r="I375" s="337"/>
      <c r="J375" s="224"/>
      <c r="K375" s="225"/>
      <c r="L375" s="226"/>
      <c r="M375" s="227"/>
      <c r="N375" s="334"/>
      <c r="O375" s="218"/>
      <c r="P375" s="218"/>
      <c r="Q375" s="218"/>
      <c r="R375" s="218"/>
      <c r="S375" s="218"/>
      <c r="T375" s="218"/>
      <c r="U375" s="218"/>
      <c r="V375" s="218"/>
      <c r="W375" s="218"/>
      <c r="X375" s="218"/>
      <c r="Y375" s="218"/>
      <c r="Z375" s="218"/>
      <c r="AA375" s="218"/>
      <c r="AB375" s="218"/>
      <c r="AC375" s="218"/>
      <c r="AD375" s="218"/>
      <c r="AE375" s="218"/>
      <c r="AF375" s="218"/>
      <c r="AG375" s="218"/>
      <c r="AH375" s="218"/>
      <c r="AI375" s="218"/>
      <c r="AJ375" s="218"/>
      <c r="AK375" s="218"/>
      <c r="AL375" s="218"/>
      <c r="AM375" s="218"/>
      <c r="AN375" s="218"/>
      <c r="AO375" s="218"/>
      <c r="AP375" s="218"/>
      <c r="AQ375" s="218"/>
      <c r="AR375" s="218"/>
      <c r="AS375" s="218"/>
      <c r="AT375" s="218"/>
      <c r="AU375" s="218"/>
      <c r="AV375" s="218"/>
      <c r="AW375" s="218"/>
      <c r="AX375" s="218"/>
      <c r="AY375" s="218"/>
      <c r="AZ375" s="218"/>
      <c r="BA375" s="218"/>
      <c r="BB375" s="218"/>
      <c r="BC375" s="218"/>
      <c r="BD375" s="218"/>
      <c r="BE375" s="218"/>
      <c r="BF375" s="218"/>
      <c r="BG375" s="218"/>
      <c r="BH375" s="218"/>
      <c r="BI375" s="218"/>
      <c r="BJ375" s="218"/>
      <c r="BK375" s="218"/>
      <c r="BL375" s="218"/>
      <c r="BM375" s="218"/>
      <c r="BN375" s="218"/>
      <c r="BO375" s="218"/>
      <c r="BP375" s="218"/>
      <c r="BQ375" s="218"/>
      <c r="BR375" s="218"/>
      <c r="BS375" s="218"/>
      <c r="BT375" s="218"/>
      <c r="BU375" s="218"/>
      <c r="BV375" s="218"/>
      <c r="BW375" s="218"/>
      <c r="BX375" s="218"/>
      <c r="BY375" s="218"/>
      <c r="BZ375" s="218"/>
      <c r="CA375" s="218"/>
      <c r="CB375" s="218"/>
      <c r="CC375" s="218"/>
      <c r="CD375" s="218"/>
      <c r="CE375" s="218"/>
      <c r="CF375" s="218"/>
      <c r="CG375" s="218"/>
      <c r="CH375" s="218"/>
      <c r="CI375" s="218"/>
      <c r="CJ375" s="218"/>
      <c r="CK375" s="218"/>
      <c r="CL375" s="218"/>
      <c r="CM375" s="218"/>
      <c r="CN375" s="218"/>
      <c r="CO375" s="218"/>
      <c r="CP375" s="218"/>
      <c r="CQ375" s="218"/>
      <c r="CR375" s="218"/>
      <c r="CS375" s="218"/>
      <c r="CT375" s="218"/>
      <c r="CU375" s="218"/>
      <c r="CV375" s="218"/>
      <c r="CW375" s="218"/>
      <c r="CX375" s="218"/>
      <c r="CY375" s="218"/>
      <c r="CZ375" s="218"/>
      <c r="DA375" s="218"/>
      <c r="DB375" s="218"/>
      <c r="DC375" s="218"/>
      <c r="DD375" s="218"/>
      <c r="DE375" s="218"/>
      <c r="DF375" s="218"/>
      <c r="DG375" s="218"/>
      <c r="DH375" s="218"/>
      <c r="DI375" s="218"/>
      <c r="DJ375" s="218"/>
      <c r="DK375" s="218"/>
      <c r="DL375" s="218"/>
      <c r="DM375" s="218"/>
      <c r="DN375" s="218"/>
      <c r="DO375" s="218"/>
      <c r="DP375" s="218"/>
      <c r="DQ375" s="218"/>
      <c r="DR375" s="218"/>
      <c r="DS375" s="218"/>
      <c r="DT375" s="218"/>
      <c r="DU375" s="218"/>
      <c r="DV375" s="218"/>
      <c r="DW375" s="218"/>
      <c r="DX375" s="218"/>
      <c r="DY375" s="218"/>
      <c r="DZ375" s="218"/>
      <c r="EA375" s="218"/>
      <c r="EB375" s="218"/>
      <c r="EC375" s="218"/>
      <c r="ED375" s="218"/>
      <c r="EE375" s="218"/>
      <c r="EF375" s="218"/>
      <c r="EG375" s="218"/>
      <c r="EH375" s="218"/>
      <c r="EI375" s="218"/>
      <c r="EJ375" s="218"/>
      <c r="EK375" s="218"/>
      <c r="EL375" s="218"/>
      <c r="EM375" s="218"/>
      <c r="EN375" s="218"/>
      <c r="EO375" s="218"/>
      <c r="EP375" s="218"/>
      <c r="EQ375" s="218"/>
      <c r="ER375" s="218"/>
      <c r="ES375" s="218"/>
      <c r="ET375" s="218"/>
      <c r="EU375" s="218"/>
      <c r="EV375" s="218"/>
      <c r="EW375" s="218"/>
      <c r="EX375" s="218"/>
      <c r="EY375" s="218"/>
      <c r="EZ375" s="218"/>
      <c r="FA375" s="218"/>
      <c r="FB375" s="218"/>
      <c r="FC375" s="218"/>
      <c r="FD375" s="218"/>
      <c r="FE375" s="218"/>
      <c r="FF375" s="218"/>
      <c r="FG375" s="218"/>
      <c r="FH375" s="218"/>
      <c r="FI375" s="218"/>
      <c r="FJ375" s="218"/>
      <c r="FK375" s="218"/>
      <c r="FL375" s="218"/>
      <c r="FM375" s="218"/>
      <c r="FN375" s="218"/>
      <c r="FO375" s="218"/>
      <c r="FP375" s="218"/>
      <c r="FQ375" s="218"/>
      <c r="FR375" s="218"/>
      <c r="FS375" s="218"/>
      <c r="FT375" s="218"/>
      <c r="FU375" s="218"/>
      <c r="FV375" s="218"/>
      <c r="FW375" s="218"/>
      <c r="FX375" s="218"/>
      <c r="FY375" s="218"/>
      <c r="FZ375" s="218"/>
      <c r="GA375" s="218"/>
      <c r="GB375" s="218"/>
      <c r="GC375" s="218"/>
      <c r="GD375" s="218"/>
      <c r="GE375" s="218"/>
      <c r="GF375" s="218"/>
      <c r="GG375" s="218"/>
      <c r="GH375" s="218"/>
      <c r="GI375" s="218"/>
      <c r="GJ375" s="218"/>
      <c r="GK375" s="218"/>
      <c r="GL375" s="218"/>
      <c r="GM375" s="218"/>
      <c r="GN375" s="218"/>
      <c r="GO375" s="218"/>
      <c r="GP375" s="218"/>
      <c r="GQ375" s="218"/>
      <c r="GR375" s="218"/>
      <c r="GS375" s="218"/>
      <c r="GT375" s="218"/>
      <c r="GU375" s="218"/>
      <c r="GV375" s="218"/>
      <c r="GW375" s="218"/>
      <c r="GX375" s="218"/>
      <c r="GY375" s="218"/>
      <c r="GZ375" s="218"/>
      <c r="HA375" s="218"/>
      <c r="HB375" s="218"/>
      <c r="HC375" s="218"/>
      <c r="HD375" s="218"/>
      <c r="HE375" s="218"/>
      <c r="HF375" s="218"/>
      <c r="HG375" s="218"/>
      <c r="HH375" s="218"/>
      <c r="HI375" s="218"/>
      <c r="HJ375" s="218"/>
      <c r="HK375" s="218"/>
      <c r="HL375" s="218"/>
      <c r="HM375" s="218"/>
      <c r="HN375" s="218"/>
      <c r="HO375" s="218"/>
      <c r="HP375" s="218"/>
      <c r="HQ375" s="218"/>
      <c r="HR375" s="218"/>
      <c r="HS375" s="218"/>
      <c r="HT375" s="218"/>
      <c r="HU375" s="218"/>
      <c r="HV375" s="218"/>
      <c r="HW375" s="218"/>
      <c r="HX375" s="218"/>
      <c r="HY375" s="218"/>
      <c r="HZ375" s="218"/>
      <c r="IA375" s="218"/>
      <c r="IB375" s="218"/>
      <c r="IC375" s="218"/>
      <c r="ID375" s="218"/>
      <c r="IE375" s="218"/>
      <c r="IF375" s="218"/>
      <c r="IG375" s="218"/>
      <c r="IH375" s="218"/>
      <c r="II375" s="218"/>
      <c r="IJ375" s="218"/>
      <c r="IK375" s="218"/>
      <c r="IL375" s="218"/>
      <c r="IM375" s="218"/>
      <c r="IN375" s="218"/>
      <c r="IO375" s="218"/>
      <c r="IP375" s="218"/>
      <c r="IQ375" s="218"/>
      <c r="IR375" s="218"/>
      <c r="IS375" s="218"/>
      <c r="IT375" s="218"/>
      <c r="IU375" s="218"/>
      <c r="IV375" s="218"/>
      <c r="IW375" s="218"/>
    </row>
    <row r="376" customFormat="false" ht="15.75" hidden="false" customHeight="false" outlineLevel="0" collapsed="false">
      <c r="A376" s="334"/>
      <c r="B376" s="334"/>
      <c r="C376" s="218"/>
      <c r="D376" s="334"/>
      <c r="E376" s="334"/>
      <c r="F376" s="334"/>
      <c r="G376" s="334"/>
      <c r="H376" s="336"/>
      <c r="I376" s="337"/>
      <c r="J376" s="224"/>
      <c r="K376" s="225"/>
      <c r="L376" s="226"/>
      <c r="M376" s="227"/>
      <c r="N376" s="334"/>
      <c r="O376" s="218"/>
      <c r="P376" s="218"/>
      <c r="Q376" s="218"/>
      <c r="R376" s="218"/>
      <c r="S376" s="218"/>
      <c r="T376" s="218"/>
      <c r="U376" s="218"/>
      <c r="V376" s="218"/>
      <c r="W376" s="218"/>
      <c r="X376" s="218"/>
      <c r="Y376" s="218"/>
      <c r="Z376" s="218"/>
      <c r="AA376" s="218"/>
      <c r="AB376" s="218"/>
      <c r="AC376" s="218"/>
      <c r="AD376" s="218"/>
      <c r="AE376" s="218"/>
      <c r="AF376" s="218"/>
      <c r="AG376" s="218"/>
      <c r="AH376" s="218"/>
      <c r="AI376" s="218"/>
      <c r="AJ376" s="218"/>
      <c r="AK376" s="218"/>
      <c r="AL376" s="218"/>
      <c r="AM376" s="218"/>
      <c r="AN376" s="218"/>
      <c r="AO376" s="218"/>
      <c r="AP376" s="218"/>
      <c r="AQ376" s="218"/>
      <c r="AR376" s="218"/>
      <c r="AS376" s="218"/>
      <c r="AT376" s="218"/>
      <c r="AU376" s="218"/>
      <c r="AV376" s="218"/>
      <c r="AW376" s="218"/>
      <c r="AX376" s="218"/>
      <c r="AY376" s="218"/>
      <c r="AZ376" s="218"/>
      <c r="BA376" s="218"/>
      <c r="BB376" s="218"/>
      <c r="BC376" s="218"/>
      <c r="BD376" s="218"/>
      <c r="BE376" s="218"/>
      <c r="BF376" s="218"/>
      <c r="BG376" s="218"/>
      <c r="BH376" s="218"/>
      <c r="BI376" s="218"/>
      <c r="BJ376" s="218"/>
      <c r="BK376" s="218"/>
      <c r="BL376" s="218"/>
      <c r="BM376" s="218"/>
      <c r="BN376" s="218"/>
      <c r="BO376" s="218"/>
      <c r="BP376" s="218"/>
      <c r="BQ376" s="218"/>
      <c r="BR376" s="218"/>
      <c r="BS376" s="218"/>
      <c r="BT376" s="218"/>
      <c r="BU376" s="218"/>
      <c r="BV376" s="218"/>
      <c r="BW376" s="218"/>
      <c r="BX376" s="218"/>
      <c r="BY376" s="218"/>
      <c r="BZ376" s="218"/>
      <c r="CA376" s="218"/>
      <c r="CB376" s="218"/>
      <c r="CC376" s="218"/>
      <c r="CD376" s="218"/>
      <c r="CE376" s="218"/>
      <c r="CF376" s="218"/>
      <c r="CG376" s="218"/>
      <c r="CH376" s="218"/>
      <c r="CI376" s="218"/>
      <c r="CJ376" s="218"/>
      <c r="CK376" s="218"/>
      <c r="CL376" s="218"/>
      <c r="CM376" s="218"/>
      <c r="CN376" s="218"/>
      <c r="CO376" s="218"/>
      <c r="CP376" s="218"/>
      <c r="CQ376" s="218"/>
      <c r="CR376" s="218"/>
      <c r="CS376" s="218"/>
      <c r="CT376" s="218"/>
      <c r="CU376" s="218"/>
      <c r="CV376" s="218"/>
      <c r="CW376" s="218"/>
      <c r="CX376" s="218"/>
      <c r="CY376" s="218"/>
      <c r="CZ376" s="218"/>
      <c r="DA376" s="218"/>
      <c r="DB376" s="218"/>
      <c r="DC376" s="218"/>
      <c r="DD376" s="218"/>
      <c r="DE376" s="218"/>
      <c r="DF376" s="218"/>
      <c r="DG376" s="218"/>
      <c r="DH376" s="218"/>
      <c r="DI376" s="218"/>
      <c r="DJ376" s="218"/>
      <c r="DK376" s="218"/>
      <c r="DL376" s="218"/>
      <c r="DM376" s="218"/>
      <c r="DN376" s="218"/>
      <c r="DO376" s="218"/>
      <c r="DP376" s="218"/>
      <c r="DQ376" s="218"/>
      <c r="DR376" s="218"/>
      <c r="DS376" s="218"/>
      <c r="DT376" s="218"/>
      <c r="DU376" s="218"/>
      <c r="DV376" s="218"/>
      <c r="DW376" s="218"/>
      <c r="DX376" s="218"/>
      <c r="DY376" s="218"/>
      <c r="DZ376" s="218"/>
      <c r="EA376" s="218"/>
      <c r="EB376" s="218"/>
      <c r="EC376" s="218"/>
      <c r="ED376" s="218"/>
      <c r="EE376" s="218"/>
      <c r="EF376" s="218"/>
      <c r="EG376" s="218"/>
      <c r="EH376" s="218"/>
      <c r="EI376" s="218"/>
      <c r="EJ376" s="218"/>
      <c r="EK376" s="218"/>
      <c r="EL376" s="218"/>
      <c r="EM376" s="218"/>
      <c r="EN376" s="218"/>
      <c r="EO376" s="218"/>
      <c r="EP376" s="218"/>
      <c r="EQ376" s="218"/>
      <c r="ER376" s="218"/>
      <c r="ES376" s="218"/>
      <c r="ET376" s="218"/>
      <c r="EU376" s="218"/>
      <c r="EV376" s="218"/>
      <c r="EW376" s="218"/>
      <c r="EX376" s="218"/>
      <c r="EY376" s="218"/>
      <c r="EZ376" s="218"/>
      <c r="FA376" s="218"/>
      <c r="FB376" s="218"/>
      <c r="FC376" s="218"/>
      <c r="FD376" s="218"/>
      <c r="FE376" s="218"/>
      <c r="FF376" s="218"/>
      <c r="FG376" s="218"/>
      <c r="FH376" s="218"/>
      <c r="FI376" s="218"/>
      <c r="FJ376" s="218"/>
      <c r="FK376" s="218"/>
      <c r="FL376" s="218"/>
      <c r="FM376" s="218"/>
      <c r="FN376" s="218"/>
      <c r="FO376" s="218"/>
      <c r="FP376" s="218"/>
      <c r="FQ376" s="218"/>
      <c r="FR376" s="218"/>
      <c r="FS376" s="218"/>
      <c r="FT376" s="218"/>
      <c r="FU376" s="218"/>
      <c r="FV376" s="218"/>
      <c r="FW376" s="218"/>
      <c r="FX376" s="218"/>
      <c r="FY376" s="218"/>
      <c r="FZ376" s="218"/>
      <c r="GA376" s="218"/>
      <c r="GB376" s="218"/>
      <c r="GC376" s="218"/>
      <c r="GD376" s="218"/>
      <c r="GE376" s="218"/>
      <c r="GF376" s="218"/>
      <c r="GG376" s="218"/>
      <c r="GH376" s="218"/>
      <c r="GI376" s="218"/>
      <c r="GJ376" s="218"/>
      <c r="GK376" s="218"/>
      <c r="GL376" s="218"/>
      <c r="GM376" s="218"/>
      <c r="GN376" s="218"/>
      <c r="GO376" s="218"/>
      <c r="GP376" s="218"/>
      <c r="GQ376" s="218"/>
      <c r="GR376" s="218"/>
      <c r="GS376" s="218"/>
      <c r="GT376" s="218"/>
      <c r="GU376" s="218"/>
      <c r="GV376" s="218"/>
      <c r="GW376" s="218"/>
      <c r="GX376" s="218"/>
      <c r="GY376" s="218"/>
      <c r="GZ376" s="218"/>
      <c r="HA376" s="218"/>
      <c r="HB376" s="218"/>
      <c r="HC376" s="218"/>
      <c r="HD376" s="218"/>
      <c r="HE376" s="218"/>
      <c r="HF376" s="218"/>
      <c r="HG376" s="218"/>
      <c r="HH376" s="218"/>
      <c r="HI376" s="218"/>
      <c r="HJ376" s="218"/>
      <c r="HK376" s="218"/>
      <c r="HL376" s="218"/>
      <c r="HM376" s="218"/>
      <c r="HN376" s="218"/>
      <c r="HO376" s="218"/>
      <c r="HP376" s="218"/>
      <c r="HQ376" s="218"/>
      <c r="HR376" s="218"/>
      <c r="HS376" s="218"/>
      <c r="HT376" s="218"/>
      <c r="HU376" s="218"/>
      <c r="HV376" s="218"/>
      <c r="HW376" s="218"/>
      <c r="HX376" s="218"/>
      <c r="HY376" s="218"/>
      <c r="HZ376" s="218"/>
      <c r="IA376" s="218"/>
      <c r="IB376" s="218"/>
      <c r="IC376" s="218"/>
      <c r="ID376" s="218"/>
      <c r="IE376" s="218"/>
      <c r="IF376" s="218"/>
      <c r="IG376" s="218"/>
      <c r="IH376" s="218"/>
      <c r="II376" s="218"/>
      <c r="IJ376" s="218"/>
      <c r="IK376" s="218"/>
      <c r="IL376" s="218"/>
      <c r="IM376" s="218"/>
      <c r="IN376" s="218"/>
      <c r="IO376" s="218"/>
      <c r="IP376" s="218"/>
      <c r="IQ376" s="218"/>
      <c r="IR376" s="218"/>
      <c r="IS376" s="218"/>
      <c r="IT376" s="218"/>
      <c r="IU376" s="218"/>
      <c r="IV376" s="218"/>
      <c r="IW376" s="218"/>
    </row>
    <row r="377" customFormat="false" ht="15.75" hidden="false" customHeight="false" outlineLevel="0" collapsed="false">
      <c r="A377" s="334"/>
      <c r="B377" s="334"/>
      <c r="C377" s="218"/>
      <c r="D377" s="334"/>
      <c r="E377" s="334"/>
      <c r="F377" s="334"/>
      <c r="G377" s="334"/>
      <c r="H377" s="336"/>
      <c r="I377" s="337"/>
      <c r="J377" s="224"/>
      <c r="K377" s="225"/>
      <c r="L377" s="226"/>
      <c r="M377" s="227"/>
      <c r="N377" s="334"/>
      <c r="O377" s="218"/>
      <c r="P377" s="218"/>
      <c r="Q377" s="218"/>
      <c r="R377" s="218"/>
      <c r="S377" s="218"/>
      <c r="T377" s="218"/>
      <c r="U377" s="218"/>
      <c r="V377" s="218"/>
      <c r="W377" s="218"/>
      <c r="X377" s="218"/>
      <c r="Y377" s="218"/>
      <c r="Z377" s="218"/>
      <c r="AA377" s="218"/>
      <c r="AB377" s="218"/>
      <c r="AC377" s="218"/>
      <c r="AD377" s="218"/>
      <c r="AE377" s="218"/>
      <c r="AF377" s="218"/>
      <c r="AG377" s="218"/>
      <c r="AH377" s="218"/>
      <c r="AI377" s="218"/>
      <c r="AJ377" s="218"/>
      <c r="AK377" s="218"/>
      <c r="AL377" s="218"/>
      <c r="AM377" s="218"/>
      <c r="AN377" s="218"/>
      <c r="AO377" s="218"/>
      <c r="AP377" s="218"/>
      <c r="AQ377" s="218"/>
      <c r="AR377" s="218"/>
      <c r="AS377" s="218"/>
      <c r="AT377" s="218"/>
      <c r="AU377" s="218"/>
      <c r="AV377" s="218"/>
      <c r="AW377" s="218"/>
      <c r="AX377" s="218"/>
      <c r="AY377" s="218"/>
      <c r="AZ377" s="218"/>
      <c r="BA377" s="218"/>
      <c r="BB377" s="218"/>
      <c r="BC377" s="218"/>
      <c r="BD377" s="218"/>
      <c r="BE377" s="218"/>
      <c r="BF377" s="218"/>
      <c r="BG377" s="218"/>
      <c r="BH377" s="218"/>
      <c r="BI377" s="218"/>
      <c r="BJ377" s="218"/>
      <c r="BK377" s="218"/>
      <c r="BL377" s="218"/>
      <c r="BM377" s="218"/>
      <c r="BN377" s="218"/>
      <c r="BO377" s="218"/>
      <c r="BP377" s="218"/>
      <c r="BQ377" s="218"/>
      <c r="BR377" s="218"/>
      <c r="BS377" s="218"/>
      <c r="BT377" s="218"/>
      <c r="BU377" s="218"/>
      <c r="BV377" s="218"/>
      <c r="BW377" s="218"/>
      <c r="BX377" s="218"/>
      <c r="BY377" s="218"/>
      <c r="BZ377" s="218"/>
      <c r="CA377" s="218"/>
      <c r="CB377" s="218"/>
      <c r="CC377" s="218"/>
      <c r="CD377" s="218"/>
      <c r="CE377" s="218"/>
      <c r="CF377" s="218"/>
      <c r="CG377" s="218"/>
      <c r="CH377" s="218"/>
      <c r="CI377" s="218"/>
      <c r="CJ377" s="218"/>
      <c r="CK377" s="218"/>
      <c r="CL377" s="218"/>
      <c r="CM377" s="218"/>
      <c r="CN377" s="218"/>
      <c r="CO377" s="218"/>
      <c r="CP377" s="218"/>
      <c r="CQ377" s="218"/>
      <c r="CR377" s="218"/>
      <c r="CS377" s="218"/>
      <c r="CT377" s="218"/>
      <c r="CU377" s="218"/>
      <c r="CV377" s="218"/>
      <c r="CW377" s="218"/>
      <c r="CX377" s="218"/>
      <c r="CY377" s="218"/>
      <c r="CZ377" s="218"/>
      <c r="DA377" s="218"/>
      <c r="DB377" s="218"/>
      <c r="DC377" s="218"/>
      <c r="DD377" s="218"/>
      <c r="DE377" s="218"/>
      <c r="DF377" s="218"/>
      <c r="DG377" s="218"/>
      <c r="DH377" s="218"/>
      <c r="DI377" s="218"/>
      <c r="DJ377" s="218"/>
      <c r="DK377" s="218"/>
      <c r="DL377" s="218"/>
      <c r="DM377" s="218"/>
      <c r="DN377" s="218"/>
      <c r="DO377" s="218"/>
      <c r="DP377" s="218"/>
      <c r="DQ377" s="218"/>
      <c r="DR377" s="218"/>
      <c r="DS377" s="218"/>
      <c r="DT377" s="218"/>
      <c r="DU377" s="218"/>
      <c r="DV377" s="218"/>
      <c r="DW377" s="218"/>
      <c r="DX377" s="218"/>
      <c r="DY377" s="218"/>
      <c r="DZ377" s="218"/>
      <c r="EA377" s="218"/>
      <c r="EB377" s="218"/>
      <c r="EC377" s="218"/>
      <c r="ED377" s="218"/>
      <c r="EE377" s="218"/>
      <c r="EF377" s="218"/>
      <c r="EG377" s="218"/>
      <c r="EH377" s="218"/>
      <c r="EI377" s="218"/>
      <c r="EJ377" s="218"/>
      <c r="EK377" s="218"/>
      <c r="EL377" s="218"/>
      <c r="EM377" s="218"/>
      <c r="EN377" s="218"/>
      <c r="EO377" s="218"/>
      <c r="EP377" s="218"/>
      <c r="EQ377" s="218"/>
      <c r="ER377" s="218"/>
      <c r="ES377" s="218"/>
      <c r="ET377" s="218"/>
      <c r="EU377" s="218"/>
      <c r="EV377" s="218"/>
      <c r="EW377" s="218"/>
      <c r="EX377" s="218"/>
      <c r="EY377" s="218"/>
      <c r="EZ377" s="218"/>
      <c r="FA377" s="218"/>
      <c r="FB377" s="218"/>
      <c r="FC377" s="218"/>
      <c r="FD377" s="218"/>
      <c r="FE377" s="218"/>
      <c r="FF377" s="218"/>
      <c r="FG377" s="218"/>
      <c r="FH377" s="218"/>
      <c r="FI377" s="218"/>
      <c r="FJ377" s="218"/>
      <c r="FK377" s="218"/>
      <c r="FL377" s="218"/>
      <c r="FM377" s="218"/>
      <c r="FN377" s="218"/>
      <c r="FO377" s="218"/>
      <c r="FP377" s="218"/>
      <c r="FQ377" s="218"/>
      <c r="FR377" s="218"/>
      <c r="FS377" s="218"/>
      <c r="FT377" s="218"/>
      <c r="FU377" s="218"/>
      <c r="FV377" s="218"/>
      <c r="FW377" s="218"/>
      <c r="FX377" s="218"/>
      <c r="FY377" s="218"/>
      <c r="FZ377" s="218"/>
      <c r="GA377" s="218"/>
      <c r="GB377" s="218"/>
      <c r="GC377" s="218"/>
      <c r="GD377" s="218"/>
      <c r="GE377" s="218"/>
      <c r="GF377" s="218"/>
      <c r="GG377" s="218"/>
      <c r="GH377" s="218"/>
      <c r="GI377" s="218"/>
      <c r="GJ377" s="218"/>
      <c r="GK377" s="218"/>
      <c r="GL377" s="218"/>
      <c r="GM377" s="218"/>
      <c r="GN377" s="218"/>
      <c r="GO377" s="218"/>
      <c r="GP377" s="218"/>
      <c r="GQ377" s="218"/>
      <c r="GR377" s="218"/>
      <c r="GS377" s="218"/>
      <c r="GT377" s="218"/>
      <c r="GU377" s="218"/>
      <c r="GV377" s="218"/>
      <c r="GW377" s="218"/>
      <c r="GX377" s="218"/>
      <c r="GY377" s="218"/>
      <c r="GZ377" s="218"/>
      <c r="HA377" s="218"/>
      <c r="HB377" s="218"/>
      <c r="HC377" s="218"/>
      <c r="HD377" s="218"/>
      <c r="HE377" s="218"/>
      <c r="HF377" s="218"/>
      <c r="HG377" s="218"/>
      <c r="HH377" s="218"/>
      <c r="HI377" s="218"/>
      <c r="HJ377" s="218"/>
      <c r="HK377" s="218"/>
      <c r="HL377" s="218"/>
      <c r="HM377" s="218"/>
      <c r="HN377" s="218"/>
      <c r="HO377" s="218"/>
      <c r="HP377" s="218"/>
      <c r="HQ377" s="218"/>
      <c r="HR377" s="218"/>
      <c r="HS377" s="218"/>
      <c r="HT377" s="218"/>
      <c r="HU377" s="218"/>
      <c r="HV377" s="218"/>
      <c r="HW377" s="218"/>
      <c r="HX377" s="218"/>
      <c r="HY377" s="218"/>
      <c r="HZ377" s="218"/>
      <c r="IA377" s="218"/>
      <c r="IB377" s="218"/>
      <c r="IC377" s="218"/>
      <c r="ID377" s="218"/>
      <c r="IE377" s="218"/>
      <c r="IF377" s="218"/>
      <c r="IG377" s="218"/>
      <c r="IH377" s="218"/>
      <c r="II377" s="218"/>
      <c r="IJ377" s="218"/>
      <c r="IK377" s="218"/>
      <c r="IL377" s="218"/>
      <c r="IM377" s="218"/>
      <c r="IN377" s="218"/>
      <c r="IO377" s="218"/>
      <c r="IP377" s="218"/>
      <c r="IQ377" s="218"/>
      <c r="IR377" s="218"/>
      <c r="IS377" s="218"/>
      <c r="IT377" s="218"/>
      <c r="IU377" s="218"/>
      <c r="IV377" s="218"/>
      <c r="IW377" s="218"/>
    </row>
    <row r="378" customFormat="false" ht="15.75" hidden="false" customHeight="false" outlineLevel="0" collapsed="false">
      <c r="A378" s="334"/>
      <c r="B378" s="334"/>
      <c r="C378" s="218"/>
      <c r="D378" s="334"/>
      <c r="E378" s="334"/>
      <c r="F378" s="334"/>
      <c r="G378" s="334"/>
      <c r="H378" s="336"/>
      <c r="I378" s="337"/>
      <c r="J378" s="224"/>
      <c r="K378" s="225"/>
      <c r="L378" s="226"/>
      <c r="M378" s="227"/>
      <c r="N378" s="334"/>
      <c r="O378" s="218"/>
      <c r="P378" s="218"/>
      <c r="Q378" s="218"/>
      <c r="R378" s="218"/>
      <c r="S378" s="218"/>
      <c r="T378" s="218"/>
      <c r="U378" s="218"/>
      <c r="V378" s="218"/>
      <c r="W378" s="218"/>
      <c r="X378" s="218"/>
      <c r="Y378" s="218"/>
      <c r="Z378" s="218"/>
      <c r="AA378" s="218"/>
      <c r="AB378" s="218"/>
      <c r="AC378" s="218"/>
      <c r="AD378" s="218"/>
      <c r="AE378" s="218"/>
      <c r="AF378" s="218"/>
      <c r="AG378" s="218"/>
      <c r="AH378" s="218"/>
      <c r="AI378" s="218"/>
      <c r="AJ378" s="218"/>
      <c r="AK378" s="218"/>
      <c r="AL378" s="218"/>
      <c r="AM378" s="218"/>
      <c r="AN378" s="218"/>
      <c r="AO378" s="218"/>
      <c r="AP378" s="218"/>
      <c r="AQ378" s="218"/>
      <c r="AR378" s="218"/>
      <c r="AS378" s="218"/>
      <c r="AT378" s="218"/>
      <c r="AU378" s="218"/>
      <c r="AV378" s="218"/>
      <c r="AW378" s="218"/>
      <c r="AX378" s="218"/>
      <c r="AY378" s="218"/>
      <c r="AZ378" s="218"/>
      <c r="BA378" s="218"/>
      <c r="BB378" s="218"/>
      <c r="BC378" s="218"/>
      <c r="BD378" s="218"/>
      <c r="BE378" s="218"/>
      <c r="BF378" s="218"/>
      <c r="BG378" s="218"/>
      <c r="BH378" s="218"/>
      <c r="BI378" s="218"/>
      <c r="BJ378" s="218"/>
      <c r="BK378" s="218"/>
      <c r="BL378" s="218"/>
      <c r="BM378" s="218"/>
      <c r="BN378" s="218"/>
      <c r="BO378" s="218"/>
      <c r="BP378" s="218"/>
      <c r="BQ378" s="218"/>
      <c r="BR378" s="218"/>
      <c r="BS378" s="218"/>
      <c r="BT378" s="218"/>
      <c r="BU378" s="218"/>
      <c r="BV378" s="218"/>
      <c r="BW378" s="218"/>
      <c r="BX378" s="218"/>
      <c r="BY378" s="218"/>
      <c r="BZ378" s="218"/>
      <c r="CA378" s="218"/>
      <c r="CB378" s="218"/>
      <c r="CC378" s="218"/>
      <c r="CD378" s="218"/>
      <c r="CE378" s="218"/>
      <c r="CF378" s="218"/>
      <c r="CG378" s="218"/>
      <c r="CH378" s="218"/>
      <c r="CI378" s="218"/>
      <c r="CJ378" s="218"/>
      <c r="CK378" s="218"/>
      <c r="CL378" s="218"/>
      <c r="CM378" s="218"/>
      <c r="CN378" s="218"/>
      <c r="CO378" s="218"/>
      <c r="CP378" s="218"/>
      <c r="CQ378" s="218"/>
      <c r="CR378" s="218"/>
      <c r="CS378" s="218"/>
      <c r="CT378" s="218"/>
      <c r="CU378" s="218"/>
      <c r="CV378" s="218"/>
      <c r="CW378" s="218"/>
      <c r="CX378" s="218"/>
      <c r="CY378" s="218"/>
      <c r="CZ378" s="218"/>
      <c r="DA378" s="218"/>
      <c r="DB378" s="218"/>
      <c r="DC378" s="218"/>
      <c r="DD378" s="218"/>
      <c r="DE378" s="218"/>
      <c r="DF378" s="218"/>
      <c r="DG378" s="218"/>
      <c r="DH378" s="218"/>
      <c r="DI378" s="218"/>
      <c r="DJ378" s="218"/>
      <c r="DK378" s="218"/>
      <c r="DL378" s="218"/>
      <c r="DM378" s="218"/>
      <c r="DN378" s="218"/>
      <c r="DO378" s="218"/>
      <c r="DP378" s="218"/>
      <c r="DQ378" s="218"/>
      <c r="DR378" s="218"/>
      <c r="DS378" s="218"/>
      <c r="DT378" s="218"/>
      <c r="DU378" s="218"/>
      <c r="DV378" s="218"/>
      <c r="DW378" s="218"/>
      <c r="DX378" s="218"/>
      <c r="DY378" s="218"/>
      <c r="DZ378" s="218"/>
      <c r="EA378" s="218"/>
      <c r="EB378" s="218"/>
      <c r="EC378" s="218"/>
      <c r="ED378" s="218"/>
      <c r="EE378" s="218"/>
      <c r="EF378" s="218"/>
      <c r="EG378" s="218"/>
      <c r="EH378" s="218"/>
      <c r="EI378" s="218"/>
      <c r="EJ378" s="218"/>
      <c r="EK378" s="218"/>
      <c r="EL378" s="218"/>
      <c r="EM378" s="218"/>
      <c r="EN378" s="218"/>
      <c r="EO378" s="218"/>
      <c r="EP378" s="218"/>
      <c r="EQ378" s="218"/>
      <c r="ER378" s="218"/>
      <c r="ES378" s="218"/>
      <c r="ET378" s="218"/>
      <c r="EU378" s="218"/>
      <c r="EV378" s="218"/>
      <c r="EW378" s="218"/>
      <c r="EX378" s="218"/>
      <c r="EY378" s="218"/>
      <c r="EZ378" s="218"/>
      <c r="FA378" s="218"/>
      <c r="FB378" s="218"/>
      <c r="FC378" s="218"/>
      <c r="FD378" s="218"/>
      <c r="FE378" s="218"/>
      <c r="FF378" s="218"/>
      <c r="FG378" s="218"/>
      <c r="FH378" s="218"/>
      <c r="FI378" s="218"/>
      <c r="FJ378" s="218"/>
      <c r="FK378" s="218"/>
      <c r="FL378" s="218"/>
      <c r="FM378" s="218"/>
      <c r="FN378" s="218"/>
      <c r="FO378" s="218"/>
      <c r="FP378" s="218"/>
      <c r="FQ378" s="218"/>
      <c r="FR378" s="218"/>
      <c r="FS378" s="218"/>
      <c r="FT378" s="218"/>
      <c r="FU378" s="218"/>
      <c r="FV378" s="218"/>
      <c r="FW378" s="218"/>
      <c r="FX378" s="218"/>
      <c r="FY378" s="218"/>
      <c r="FZ378" s="218"/>
      <c r="GA378" s="218"/>
      <c r="GB378" s="218"/>
      <c r="GC378" s="218"/>
      <c r="GD378" s="218"/>
      <c r="GE378" s="218"/>
      <c r="GF378" s="218"/>
      <c r="GG378" s="218"/>
      <c r="GH378" s="218"/>
      <c r="GI378" s="218"/>
      <c r="GJ378" s="218"/>
      <c r="GK378" s="218"/>
      <c r="GL378" s="218"/>
      <c r="GM378" s="218"/>
      <c r="GN378" s="218"/>
      <c r="GO378" s="218"/>
      <c r="GP378" s="218"/>
      <c r="GQ378" s="218"/>
      <c r="GR378" s="218"/>
      <c r="GS378" s="218"/>
      <c r="GT378" s="218"/>
      <c r="GU378" s="218"/>
      <c r="GV378" s="218"/>
      <c r="GW378" s="218"/>
      <c r="GX378" s="218"/>
      <c r="GY378" s="218"/>
      <c r="GZ378" s="218"/>
      <c r="HA378" s="218"/>
      <c r="HB378" s="218"/>
      <c r="HC378" s="218"/>
      <c r="HD378" s="218"/>
      <c r="HE378" s="218"/>
      <c r="HF378" s="218"/>
      <c r="HG378" s="218"/>
      <c r="HH378" s="218"/>
      <c r="HI378" s="218"/>
      <c r="HJ378" s="218"/>
      <c r="HK378" s="218"/>
      <c r="HL378" s="218"/>
      <c r="HM378" s="218"/>
      <c r="HN378" s="218"/>
      <c r="HO378" s="218"/>
      <c r="HP378" s="218"/>
      <c r="HQ378" s="218"/>
      <c r="HR378" s="218"/>
      <c r="HS378" s="218"/>
      <c r="HT378" s="218"/>
      <c r="HU378" s="218"/>
      <c r="HV378" s="218"/>
      <c r="HW378" s="218"/>
      <c r="HX378" s="218"/>
      <c r="HY378" s="218"/>
      <c r="HZ378" s="218"/>
      <c r="IA378" s="218"/>
      <c r="IB378" s="218"/>
      <c r="IC378" s="218"/>
      <c r="ID378" s="218"/>
      <c r="IE378" s="218"/>
      <c r="IF378" s="218"/>
      <c r="IG378" s="218"/>
      <c r="IH378" s="218"/>
      <c r="II378" s="218"/>
      <c r="IJ378" s="218"/>
      <c r="IK378" s="218"/>
      <c r="IL378" s="218"/>
      <c r="IM378" s="218"/>
      <c r="IN378" s="218"/>
      <c r="IO378" s="218"/>
      <c r="IP378" s="218"/>
      <c r="IQ378" s="218"/>
      <c r="IR378" s="218"/>
      <c r="IS378" s="218"/>
      <c r="IT378" s="218"/>
      <c r="IU378" s="218"/>
      <c r="IV378" s="218"/>
      <c r="IW378" s="218"/>
    </row>
    <row r="379" customFormat="false" ht="15.75" hidden="false" customHeight="false" outlineLevel="0" collapsed="false">
      <c r="A379" s="334"/>
      <c r="B379" s="334"/>
      <c r="C379" s="218"/>
      <c r="D379" s="334"/>
      <c r="E379" s="334"/>
      <c r="F379" s="334"/>
      <c r="G379" s="334"/>
      <c r="H379" s="336"/>
      <c r="I379" s="337"/>
      <c r="J379" s="224"/>
      <c r="K379" s="225"/>
      <c r="L379" s="226"/>
      <c r="M379" s="227"/>
      <c r="N379" s="334"/>
      <c r="O379" s="218"/>
      <c r="P379" s="218"/>
      <c r="Q379" s="218"/>
      <c r="R379" s="218"/>
      <c r="S379" s="218"/>
      <c r="T379" s="218"/>
      <c r="U379" s="218"/>
      <c r="V379" s="218"/>
      <c r="W379" s="218"/>
      <c r="X379" s="218"/>
      <c r="Y379" s="218"/>
      <c r="Z379" s="218"/>
      <c r="AA379" s="218"/>
      <c r="AB379" s="218"/>
      <c r="AC379" s="218"/>
      <c r="AD379" s="218"/>
      <c r="AE379" s="218"/>
      <c r="AF379" s="218"/>
      <c r="AG379" s="218"/>
      <c r="AH379" s="218"/>
      <c r="AI379" s="218"/>
      <c r="AJ379" s="218"/>
      <c r="AK379" s="218"/>
      <c r="AL379" s="218"/>
      <c r="AM379" s="218"/>
      <c r="AN379" s="218"/>
      <c r="AO379" s="218"/>
      <c r="AP379" s="218"/>
      <c r="AQ379" s="218"/>
      <c r="AR379" s="218"/>
      <c r="AS379" s="218"/>
      <c r="AT379" s="218"/>
      <c r="AU379" s="218"/>
      <c r="AV379" s="218"/>
      <c r="AW379" s="218"/>
      <c r="AX379" s="218"/>
      <c r="AY379" s="218"/>
      <c r="AZ379" s="218"/>
      <c r="BA379" s="218"/>
      <c r="BB379" s="218"/>
      <c r="BC379" s="218"/>
      <c r="BD379" s="218"/>
      <c r="BE379" s="218"/>
      <c r="BF379" s="218"/>
      <c r="BG379" s="218"/>
      <c r="BH379" s="218"/>
      <c r="BI379" s="218"/>
      <c r="BJ379" s="218"/>
      <c r="BK379" s="218"/>
      <c r="BL379" s="218"/>
      <c r="BM379" s="218"/>
      <c r="BN379" s="218"/>
      <c r="BO379" s="218"/>
      <c r="BP379" s="218"/>
      <c r="BQ379" s="218"/>
      <c r="BR379" s="218"/>
      <c r="BS379" s="218"/>
      <c r="BT379" s="218"/>
      <c r="BU379" s="218"/>
      <c r="BV379" s="218"/>
      <c r="BW379" s="218"/>
      <c r="BX379" s="218"/>
      <c r="BY379" s="218"/>
      <c r="BZ379" s="218"/>
      <c r="CA379" s="218"/>
      <c r="CB379" s="218"/>
      <c r="CC379" s="218"/>
      <c r="CD379" s="218"/>
      <c r="CE379" s="218"/>
      <c r="CF379" s="218"/>
      <c r="CG379" s="218"/>
      <c r="CH379" s="218"/>
      <c r="CI379" s="218"/>
      <c r="CJ379" s="218"/>
      <c r="CK379" s="218"/>
      <c r="CL379" s="218"/>
      <c r="CM379" s="218"/>
      <c r="CN379" s="218"/>
      <c r="CO379" s="218"/>
      <c r="CP379" s="218"/>
      <c r="CQ379" s="218"/>
      <c r="CR379" s="218"/>
      <c r="CS379" s="218"/>
      <c r="CT379" s="218"/>
      <c r="CU379" s="218"/>
      <c r="CV379" s="218"/>
      <c r="CW379" s="218"/>
      <c r="CX379" s="218"/>
      <c r="CY379" s="218"/>
      <c r="CZ379" s="218"/>
      <c r="DA379" s="218"/>
      <c r="DB379" s="218"/>
      <c r="DC379" s="218"/>
      <c r="DD379" s="218"/>
      <c r="DE379" s="218"/>
      <c r="DF379" s="218"/>
      <c r="DG379" s="218"/>
      <c r="DH379" s="218"/>
      <c r="DI379" s="218"/>
      <c r="DJ379" s="218"/>
      <c r="DK379" s="218"/>
      <c r="DL379" s="218"/>
      <c r="DM379" s="218"/>
      <c r="DN379" s="218"/>
      <c r="DO379" s="218"/>
      <c r="DP379" s="218"/>
      <c r="DQ379" s="218"/>
      <c r="DR379" s="218"/>
      <c r="DS379" s="218"/>
      <c r="DT379" s="218"/>
      <c r="DU379" s="218"/>
      <c r="DV379" s="218"/>
      <c r="DW379" s="218"/>
      <c r="DX379" s="218"/>
      <c r="DY379" s="218"/>
      <c r="DZ379" s="218"/>
      <c r="EA379" s="218"/>
      <c r="EB379" s="218"/>
      <c r="EC379" s="218"/>
      <c r="ED379" s="218"/>
      <c r="EE379" s="218"/>
      <c r="EF379" s="218"/>
      <c r="EG379" s="218"/>
      <c r="EH379" s="218"/>
      <c r="EI379" s="218"/>
      <c r="EJ379" s="218"/>
      <c r="EK379" s="218"/>
      <c r="EL379" s="218"/>
      <c r="EM379" s="218"/>
      <c r="EN379" s="218"/>
      <c r="EO379" s="218"/>
      <c r="EP379" s="218"/>
      <c r="EQ379" s="218"/>
      <c r="ER379" s="218"/>
      <c r="ES379" s="218"/>
      <c r="ET379" s="218"/>
      <c r="EU379" s="218"/>
      <c r="EV379" s="218"/>
      <c r="EW379" s="218"/>
      <c r="EX379" s="218"/>
      <c r="EY379" s="218"/>
      <c r="EZ379" s="218"/>
      <c r="FA379" s="218"/>
      <c r="FB379" s="218"/>
      <c r="FC379" s="218"/>
      <c r="FD379" s="218"/>
      <c r="FE379" s="218"/>
      <c r="FF379" s="218"/>
      <c r="FG379" s="218"/>
      <c r="FH379" s="218"/>
      <c r="FI379" s="218"/>
      <c r="FJ379" s="218"/>
      <c r="FK379" s="218"/>
      <c r="FL379" s="218"/>
      <c r="FM379" s="218"/>
      <c r="FN379" s="218"/>
      <c r="FO379" s="218"/>
      <c r="FP379" s="218"/>
      <c r="FQ379" s="218"/>
      <c r="FR379" s="218"/>
      <c r="FS379" s="218"/>
      <c r="FT379" s="218"/>
      <c r="FU379" s="218"/>
      <c r="FV379" s="218"/>
      <c r="FW379" s="218"/>
      <c r="FX379" s="218"/>
      <c r="FY379" s="218"/>
      <c r="FZ379" s="218"/>
      <c r="GA379" s="218"/>
      <c r="GB379" s="218"/>
      <c r="GC379" s="218"/>
      <c r="GD379" s="218"/>
      <c r="GE379" s="218"/>
      <c r="GF379" s="218"/>
      <c r="GG379" s="218"/>
      <c r="GH379" s="218"/>
      <c r="GI379" s="218"/>
      <c r="GJ379" s="218"/>
      <c r="GK379" s="218"/>
      <c r="GL379" s="218"/>
      <c r="GM379" s="218"/>
      <c r="GN379" s="218"/>
      <c r="GO379" s="218"/>
      <c r="GP379" s="218"/>
      <c r="GQ379" s="218"/>
      <c r="GR379" s="218"/>
      <c r="GS379" s="218"/>
      <c r="GT379" s="218"/>
      <c r="GU379" s="218"/>
      <c r="GV379" s="218"/>
      <c r="GW379" s="218"/>
      <c r="GX379" s="218"/>
      <c r="GY379" s="218"/>
      <c r="GZ379" s="218"/>
      <c r="HA379" s="218"/>
      <c r="HB379" s="218"/>
      <c r="HC379" s="218"/>
      <c r="HD379" s="218"/>
      <c r="HE379" s="218"/>
      <c r="HF379" s="218"/>
      <c r="HG379" s="218"/>
      <c r="HH379" s="218"/>
      <c r="HI379" s="218"/>
      <c r="HJ379" s="218"/>
      <c r="HK379" s="218"/>
      <c r="HL379" s="218"/>
      <c r="HM379" s="218"/>
      <c r="HN379" s="218"/>
      <c r="HO379" s="218"/>
      <c r="HP379" s="218"/>
      <c r="HQ379" s="218"/>
      <c r="HR379" s="218"/>
      <c r="HS379" s="218"/>
      <c r="HT379" s="218"/>
      <c r="HU379" s="218"/>
      <c r="HV379" s="218"/>
      <c r="HW379" s="218"/>
      <c r="HX379" s="218"/>
      <c r="HY379" s="218"/>
      <c r="HZ379" s="218"/>
      <c r="IA379" s="218"/>
      <c r="IB379" s="218"/>
      <c r="IC379" s="218"/>
      <c r="ID379" s="218"/>
      <c r="IE379" s="218"/>
      <c r="IF379" s="218"/>
      <c r="IG379" s="218"/>
      <c r="IH379" s="218"/>
      <c r="II379" s="218"/>
      <c r="IJ379" s="218"/>
      <c r="IK379" s="218"/>
      <c r="IL379" s="218"/>
      <c r="IM379" s="218"/>
      <c r="IN379" s="218"/>
      <c r="IO379" s="218"/>
      <c r="IP379" s="218"/>
      <c r="IQ379" s="218"/>
      <c r="IR379" s="218"/>
      <c r="IS379" s="218"/>
      <c r="IT379" s="218"/>
      <c r="IU379" s="218"/>
      <c r="IV379" s="218"/>
      <c r="IW379" s="218"/>
    </row>
    <row r="380" customFormat="false" ht="15.75" hidden="false" customHeight="false" outlineLevel="0" collapsed="false">
      <c r="A380" s="334"/>
      <c r="B380" s="334"/>
      <c r="C380" s="218"/>
      <c r="D380" s="334"/>
      <c r="E380" s="334"/>
      <c r="F380" s="334"/>
      <c r="G380" s="334"/>
      <c r="H380" s="336"/>
      <c r="I380" s="337"/>
      <c r="J380" s="224"/>
      <c r="K380" s="225"/>
      <c r="L380" s="226"/>
      <c r="M380" s="227"/>
      <c r="N380" s="334"/>
      <c r="O380" s="218"/>
      <c r="P380" s="218"/>
      <c r="Q380" s="218"/>
      <c r="R380" s="218"/>
      <c r="S380" s="218"/>
      <c r="T380" s="218"/>
      <c r="U380" s="218"/>
      <c r="V380" s="218"/>
      <c r="W380" s="218"/>
      <c r="X380" s="218"/>
      <c r="Y380" s="218"/>
      <c r="Z380" s="218"/>
      <c r="AA380" s="218"/>
      <c r="AB380" s="218"/>
      <c r="AC380" s="218"/>
      <c r="AD380" s="218"/>
      <c r="AE380" s="218"/>
      <c r="AF380" s="218"/>
      <c r="AG380" s="218"/>
      <c r="AH380" s="218"/>
      <c r="AI380" s="218"/>
      <c r="AJ380" s="218"/>
      <c r="AK380" s="218"/>
      <c r="AL380" s="218"/>
      <c r="AM380" s="218"/>
      <c r="AN380" s="218"/>
      <c r="AO380" s="218"/>
      <c r="AP380" s="218"/>
      <c r="AQ380" s="218"/>
      <c r="AR380" s="218"/>
      <c r="AS380" s="218"/>
      <c r="AT380" s="218"/>
      <c r="AU380" s="218"/>
      <c r="AV380" s="218"/>
      <c r="AW380" s="218"/>
      <c r="AX380" s="218"/>
      <c r="AY380" s="218"/>
      <c r="AZ380" s="218"/>
      <c r="BA380" s="218"/>
      <c r="BB380" s="218"/>
      <c r="BC380" s="218"/>
      <c r="BD380" s="218"/>
      <c r="BE380" s="218"/>
      <c r="BF380" s="218"/>
      <c r="BG380" s="218"/>
      <c r="BH380" s="218"/>
      <c r="BI380" s="218"/>
      <c r="BJ380" s="218"/>
      <c r="BK380" s="218"/>
      <c r="BL380" s="218"/>
      <c r="BM380" s="218"/>
      <c r="BN380" s="218"/>
      <c r="BO380" s="218"/>
      <c r="BP380" s="218"/>
      <c r="BQ380" s="218"/>
      <c r="BR380" s="218"/>
      <c r="BS380" s="218"/>
      <c r="BT380" s="218"/>
      <c r="BU380" s="218"/>
      <c r="BV380" s="218"/>
      <c r="BW380" s="218"/>
      <c r="BX380" s="218"/>
      <c r="BY380" s="218"/>
      <c r="BZ380" s="218"/>
      <c r="CA380" s="218"/>
      <c r="CB380" s="218"/>
      <c r="CC380" s="218"/>
      <c r="CD380" s="218"/>
      <c r="CE380" s="218"/>
      <c r="CF380" s="218"/>
      <c r="CG380" s="218"/>
      <c r="CH380" s="218"/>
      <c r="CI380" s="218"/>
      <c r="CJ380" s="218"/>
      <c r="CK380" s="218"/>
      <c r="CL380" s="218"/>
      <c r="CM380" s="218"/>
      <c r="CN380" s="218"/>
      <c r="CO380" s="218"/>
      <c r="CP380" s="218"/>
      <c r="CQ380" s="218"/>
      <c r="CR380" s="218"/>
      <c r="CS380" s="218"/>
      <c r="CT380" s="218"/>
      <c r="CU380" s="218"/>
      <c r="CV380" s="218"/>
      <c r="CW380" s="218"/>
      <c r="CX380" s="218"/>
      <c r="CY380" s="218"/>
      <c r="CZ380" s="218"/>
      <c r="DA380" s="218"/>
      <c r="DB380" s="218"/>
      <c r="DC380" s="218"/>
      <c r="DD380" s="218"/>
      <c r="DE380" s="218"/>
      <c r="DF380" s="218"/>
      <c r="DG380" s="218"/>
      <c r="DH380" s="218"/>
      <c r="DI380" s="218"/>
      <c r="DJ380" s="218"/>
      <c r="DK380" s="218"/>
      <c r="DL380" s="218"/>
      <c r="DM380" s="218"/>
      <c r="DN380" s="218"/>
      <c r="DO380" s="218"/>
      <c r="DP380" s="218"/>
      <c r="DQ380" s="218"/>
      <c r="DR380" s="218"/>
      <c r="DS380" s="218"/>
      <c r="DT380" s="218"/>
      <c r="DU380" s="218"/>
      <c r="DV380" s="218"/>
      <c r="DW380" s="218"/>
      <c r="DX380" s="218"/>
      <c r="DY380" s="218"/>
      <c r="DZ380" s="218"/>
      <c r="EA380" s="218"/>
      <c r="EB380" s="218"/>
      <c r="EC380" s="218"/>
      <c r="ED380" s="218"/>
      <c r="EE380" s="218"/>
      <c r="EF380" s="218"/>
      <c r="EG380" s="218"/>
      <c r="EH380" s="218"/>
      <c r="EI380" s="218"/>
      <c r="EJ380" s="218"/>
      <c r="EK380" s="218"/>
      <c r="EL380" s="218"/>
      <c r="EM380" s="218"/>
      <c r="EN380" s="218"/>
      <c r="EO380" s="218"/>
      <c r="EP380" s="218"/>
      <c r="EQ380" s="218"/>
      <c r="ER380" s="218"/>
      <c r="ES380" s="218"/>
      <c r="ET380" s="218"/>
      <c r="EU380" s="218"/>
      <c r="EV380" s="218"/>
      <c r="EW380" s="218"/>
      <c r="EX380" s="218"/>
      <c r="EY380" s="218"/>
      <c r="EZ380" s="218"/>
      <c r="FA380" s="218"/>
      <c r="FB380" s="218"/>
      <c r="FC380" s="218"/>
      <c r="FD380" s="218"/>
      <c r="FE380" s="218"/>
      <c r="FF380" s="218"/>
      <c r="FG380" s="218"/>
      <c r="FH380" s="218"/>
      <c r="FI380" s="218"/>
      <c r="FJ380" s="218"/>
      <c r="FK380" s="218"/>
      <c r="FL380" s="218"/>
      <c r="FM380" s="218"/>
      <c r="FN380" s="218"/>
      <c r="FO380" s="218"/>
      <c r="FP380" s="218"/>
      <c r="FQ380" s="218"/>
      <c r="FR380" s="218"/>
      <c r="FS380" s="218"/>
      <c r="FT380" s="218"/>
      <c r="FU380" s="218"/>
      <c r="FV380" s="218"/>
      <c r="FW380" s="218"/>
      <c r="FX380" s="218"/>
      <c r="FY380" s="218"/>
      <c r="FZ380" s="218"/>
      <c r="GA380" s="218"/>
      <c r="GB380" s="218"/>
      <c r="GC380" s="218"/>
      <c r="GD380" s="218"/>
      <c r="GE380" s="218"/>
      <c r="GF380" s="218"/>
      <c r="GG380" s="218"/>
      <c r="GH380" s="218"/>
      <c r="GI380" s="218"/>
      <c r="GJ380" s="218"/>
      <c r="GK380" s="218"/>
      <c r="GL380" s="218"/>
      <c r="GM380" s="218"/>
      <c r="GN380" s="218"/>
      <c r="GO380" s="218"/>
      <c r="GP380" s="218"/>
      <c r="GQ380" s="218"/>
      <c r="GR380" s="218"/>
      <c r="GS380" s="218"/>
      <c r="GT380" s="218"/>
      <c r="GU380" s="218"/>
      <c r="GV380" s="218"/>
      <c r="GW380" s="218"/>
      <c r="GX380" s="218"/>
      <c r="GY380" s="218"/>
      <c r="GZ380" s="218"/>
      <c r="HA380" s="218"/>
      <c r="HB380" s="218"/>
      <c r="HC380" s="218"/>
      <c r="HD380" s="218"/>
      <c r="HE380" s="218"/>
      <c r="HF380" s="218"/>
      <c r="HG380" s="218"/>
      <c r="HH380" s="218"/>
      <c r="HI380" s="218"/>
      <c r="HJ380" s="218"/>
      <c r="HK380" s="218"/>
      <c r="HL380" s="218"/>
      <c r="HM380" s="218"/>
      <c r="HN380" s="218"/>
      <c r="HO380" s="218"/>
      <c r="HP380" s="218"/>
      <c r="HQ380" s="218"/>
      <c r="HR380" s="218"/>
      <c r="HS380" s="218"/>
      <c r="HT380" s="218"/>
      <c r="HU380" s="218"/>
      <c r="HV380" s="218"/>
      <c r="HW380" s="218"/>
      <c r="HX380" s="218"/>
      <c r="HY380" s="218"/>
      <c r="HZ380" s="218"/>
      <c r="IA380" s="218"/>
      <c r="IB380" s="218"/>
      <c r="IC380" s="218"/>
      <c r="ID380" s="218"/>
      <c r="IE380" s="218"/>
      <c r="IF380" s="218"/>
      <c r="IG380" s="218"/>
      <c r="IH380" s="218"/>
      <c r="II380" s="218"/>
      <c r="IJ380" s="218"/>
      <c r="IK380" s="218"/>
      <c r="IL380" s="218"/>
      <c r="IM380" s="218"/>
      <c r="IN380" s="218"/>
      <c r="IO380" s="218"/>
      <c r="IP380" s="218"/>
      <c r="IQ380" s="218"/>
      <c r="IR380" s="218"/>
      <c r="IS380" s="218"/>
      <c r="IT380" s="218"/>
      <c r="IU380" s="218"/>
      <c r="IV380" s="218"/>
      <c r="IW380" s="218"/>
    </row>
    <row r="381" customFormat="false" ht="15.75" hidden="false" customHeight="false" outlineLevel="0" collapsed="false">
      <c r="A381" s="334"/>
      <c r="B381" s="334"/>
      <c r="C381" s="218"/>
      <c r="D381" s="334"/>
      <c r="E381" s="334"/>
      <c r="F381" s="334"/>
      <c r="G381" s="334"/>
      <c r="H381" s="336"/>
      <c r="I381" s="337"/>
      <c r="J381" s="224"/>
      <c r="K381" s="225"/>
      <c r="L381" s="226"/>
      <c r="M381" s="227"/>
      <c r="N381" s="334"/>
      <c r="O381" s="218"/>
      <c r="P381" s="218"/>
      <c r="Q381" s="218"/>
      <c r="R381" s="218"/>
      <c r="S381" s="218"/>
      <c r="T381" s="218"/>
      <c r="U381" s="218"/>
      <c r="V381" s="218"/>
      <c r="W381" s="218"/>
      <c r="X381" s="218"/>
      <c r="Y381" s="218"/>
      <c r="Z381" s="218"/>
      <c r="AA381" s="218"/>
      <c r="AB381" s="218"/>
      <c r="AC381" s="218"/>
      <c r="AD381" s="218"/>
      <c r="AE381" s="218"/>
      <c r="AF381" s="218"/>
      <c r="AG381" s="218"/>
      <c r="AH381" s="218"/>
      <c r="AI381" s="218"/>
      <c r="AJ381" s="218"/>
      <c r="AK381" s="218"/>
      <c r="AL381" s="218"/>
      <c r="AM381" s="218"/>
      <c r="AN381" s="218"/>
      <c r="AO381" s="218"/>
      <c r="AP381" s="218"/>
      <c r="AQ381" s="218"/>
      <c r="AR381" s="218"/>
      <c r="AS381" s="218"/>
      <c r="AT381" s="218"/>
      <c r="AU381" s="218"/>
      <c r="AV381" s="218"/>
      <c r="AW381" s="218"/>
      <c r="AX381" s="218"/>
      <c r="AY381" s="218"/>
      <c r="AZ381" s="218"/>
      <c r="BA381" s="218"/>
      <c r="BB381" s="218"/>
      <c r="BC381" s="218"/>
      <c r="BD381" s="218"/>
      <c r="BE381" s="218"/>
      <c r="BF381" s="218"/>
      <c r="BG381" s="218"/>
      <c r="BH381" s="218"/>
      <c r="BI381" s="218"/>
      <c r="BJ381" s="218"/>
      <c r="BK381" s="218"/>
      <c r="BL381" s="218"/>
      <c r="BM381" s="218"/>
      <c r="BN381" s="218"/>
      <c r="BO381" s="218"/>
      <c r="BP381" s="218"/>
      <c r="BQ381" s="218"/>
      <c r="BR381" s="218"/>
      <c r="BS381" s="218"/>
      <c r="BT381" s="218"/>
      <c r="BU381" s="218"/>
      <c r="BV381" s="218"/>
      <c r="BW381" s="218"/>
      <c r="BX381" s="218"/>
      <c r="BY381" s="218"/>
      <c r="BZ381" s="218"/>
      <c r="CA381" s="218"/>
      <c r="CB381" s="218"/>
      <c r="CC381" s="218"/>
      <c r="CD381" s="218"/>
      <c r="CE381" s="218"/>
      <c r="CF381" s="218"/>
      <c r="CG381" s="218"/>
      <c r="CH381" s="218"/>
      <c r="CI381" s="218"/>
      <c r="CJ381" s="218"/>
      <c r="CK381" s="218"/>
      <c r="CL381" s="218"/>
      <c r="CM381" s="218"/>
      <c r="CN381" s="218"/>
      <c r="CO381" s="218"/>
      <c r="CP381" s="218"/>
      <c r="CQ381" s="218"/>
      <c r="CR381" s="218"/>
      <c r="CS381" s="218"/>
      <c r="CT381" s="218"/>
      <c r="CU381" s="218"/>
      <c r="CV381" s="218"/>
      <c r="CW381" s="218"/>
      <c r="CX381" s="218"/>
      <c r="CY381" s="218"/>
      <c r="CZ381" s="218"/>
      <c r="DA381" s="218"/>
      <c r="DB381" s="218"/>
      <c r="DC381" s="218"/>
      <c r="DD381" s="218"/>
      <c r="DE381" s="218"/>
      <c r="DF381" s="218"/>
      <c r="DG381" s="218"/>
      <c r="DH381" s="218"/>
      <c r="DI381" s="218"/>
      <c r="DJ381" s="218"/>
      <c r="DK381" s="218"/>
      <c r="DL381" s="218"/>
      <c r="DM381" s="218"/>
      <c r="DN381" s="218"/>
      <c r="DO381" s="218"/>
      <c r="DP381" s="218"/>
      <c r="DQ381" s="218"/>
      <c r="DR381" s="218"/>
      <c r="DS381" s="218"/>
      <c r="DT381" s="218"/>
      <c r="DU381" s="218"/>
      <c r="DV381" s="218"/>
      <c r="DW381" s="218"/>
      <c r="DX381" s="218"/>
      <c r="DY381" s="218"/>
      <c r="DZ381" s="218"/>
      <c r="EA381" s="218"/>
      <c r="EB381" s="218"/>
      <c r="EC381" s="218"/>
      <c r="ED381" s="218"/>
      <c r="EE381" s="218"/>
      <c r="EF381" s="218"/>
      <c r="EG381" s="218"/>
      <c r="EH381" s="218"/>
      <c r="EI381" s="218"/>
      <c r="EJ381" s="218"/>
      <c r="EK381" s="218"/>
      <c r="EL381" s="218"/>
      <c r="EM381" s="218"/>
      <c r="EN381" s="218"/>
      <c r="EO381" s="218"/>
      <c r="EP381" s="218"/>
      <c r="EQ381" s="218"/>
      <c r="ER381" s="218"/>
      <c r="ES381" s="218"/>
      <c r="ET381" s="218"/>
      <c r="EU381" s="218"/>
      <c r="EV381" s="218"/>
      <c r="EW381" s="218"/>
      <c r="EX381" s="218"/>
      <c r="EY381" s="218"/>
      <c r="EZ381" s="218"/>
      <c r="FA381" s="218"/>
      <c r="FB381" s="218"/>
      <c r="FC381" s="218"/>
      <c r="FD381" s="218"/>
      <c r="FE381" s="218"/>
      <c r="FF381" s="218"/>
      <c r="FG381" s="218"/>
      <c r="FH381" s="218"/>
      <c r="FI381" s="218"/>
      <c r="FJ381" s="218"/>
      <c r="FK381" s="218"/>
      <c r="FL381" s="218"/>
      <c r="FM381" s="218"/>
      <c r="FN381" s="218"/>
      <c r="FO381" s="218"/>
      <c r="FP381" s="218"/>
      <c r="FQ381" s="218"/>
      <c r="FR381" s="218"/>
      <c r="FS381" s="218"/>
      <c r="FT381" s="218"/>
      <c r="FU381" s="218"/>
      <c r="FV381" s="218"/>
      <c r="FW381" s="218"/>
      <c r="FX381" s="218"/>
      <c r="FY381" s="218"/>
      <c r="FZ381" s="218"/>
      <c r="GA381" s="218"/>
      <c r="GB381" s="218"/>
      <c r="GC381" s="218"/>
      <c r="GD381" s="218"/>
      <c r="GE381" s="218"/>
      <c r="GF381" s="218"/>
      <c r="GG381" s="218"/>
      <c r="GH381" s="218"/>
      <c r="GI381" s="218"/>
      <c r="GJ381" s="218"/>
      <c r="GK381" s="218"/>
      <c r="GL381" s="218"/>
      <c r="GM381" s="218"/>
      <c r="GN381" s="218"/>
      <c r="GO381" s="218"/>
      <c r="GP381" s="218"/>
      <c r="GQ381" s="218"/>
      <c r="GR381" s="218"/>
      <c r="GS381" s="218"/>
      <c r="GT381" s="218"/>
      <c r="GU381" s="218"/>
      <c r="GV381" s="218"/>
      <c r="GW381" s="218"/>
      <c r="GX381" s="218"/>
      <c r="GY381" s="218"/>
      <c r="GZ381" s="218"/>
      <c r="HA381" s="218"/>
      <c r="HB381" s="218"/>
      <c r="HC381" s="218"/>
      <c r="HD381" s="218"/>
      <c r="HE381" s="218"/>
      <c r="HF381" s="218"/>
      <c r="HG381" s="218"/>
      <c r="HH381" s="218"/>
      <c r="HI381" s="218"/>
      <c r="HJ381" s="218"/>
      <c r="HK381" s="218"/>
      <c r="HL381" s="218"/>
      <c r="HM381" s="218"/>
      <c r="HN381" s="218"/>
      <c r="HO381" s="218"/>
      <c r="HP381" s="218"/>
      <c r="HQ381" s="218"/>
      <c r="HR381" s="218"/>
      <c r="HS381" s="218"/>
      <c r="HT381" s="218"/>
      <c r="HU381" s="218"/>
      <c r="HV381" s="218"/>
      <c r="HW381" s="218"/>
      <c r="HX381" s="218"/>
      <c r="HY381" s="218"/>
      <c r="HZ381" s="218"/>
      <c r="IA381" s="218"/>
      <c r="IB381" s="218"/>
      <c r="IC381" s="218"/>
      <c r="ID381" s="218"/>
      <c r="IE381" s="218"/>
      <c r="IF381" s="218"/>
      <c r="IG381" s="218"/>
      <c r="IH381" s="218"/>
      <c r="II381" s="218"/>
      <c r="IJ381" s="218"/>
      <c r="IK381" s="218"/>
      <c r="IL381" s="218"/>
      <c r="IM381" s="218"/>
      <c r="IN381" s="218"/>
      <c r="IO381" s="218"/>
      <c r="IP381" s="218"/>
      <c r="IQ381" s="218"/>
      <c r="IR381" s="218"/>
      <c r="IS381" s="218"/>
      <c r="IT381" s="218"/>
      <c r="IU381" s="218"/>
      <c r="IV381" s="218"/>
      <c r="IW381" s="218"/>
    </row>
    <row r="382" customFormat="false" ht="15.75" hidden="false" customHeight="false" outlineLevel="0" collapsed="false">
      <c r="A382" s="334"/>
      <c r="B382" s="334"/>
      <c r="C382" s="218"/>
      <c r="D382" s="334"/>
      <c r="E382" s="334"/>
      <c r="F382" s="334"/>
      <c r="G382" s="334"/>
      <c r="H382" s="336"/>
      <c r="I382" s="337"/>
      <c r="J382" s="224"/>
      <c r="K382" s="225"/>
      <c r="L382" s="226"/>
      <c r="M382" s="227"/>
      <c r="N382" s="334"/>
      <c r="O382" s="218"/>
      <c r="P382" s="218"/>
      <c r="Q382" s="218"/>
      <c r="R382" s="218"/>
      <c r="S382" s="218"/>
      <c r="T382" s="218"/>
      <c r="U382" s="218"/>
      <c r="V382" s="218"/>
      <c r="W382" s="218"/>
      <c r="X382" s="218"/>
      <c r="Y382" s="218"/>
      <c r="Z382" s="218"/>
      <c r="AA382" s="218"/>
      <c r="AB382" s="218"/>
      <c r="AC382" s="218"/>
      <c r="AD382" s="218"/>
      <c r="AE382" s="218"/>
      <c r="AF382" s="218"/>
      <c r="AG382" s="218"/>
      <c r="AH382" s="218"/>
      <c r="AI382" s="218"/>
      <c r="AJ382" s="218"/>
      <c r="AK382" s="218"/>
      <c r="AL382" s="218"/>
      <c r="AM382" s="218"/>
      <c r="AN382" s="218"/>
      <c r="AO382" s="218"/>
      <c r="AP382" s="218"/>
      <c r="AQ382" s="218"/>
      <c r="AR382" s="218"/>
      <c r="AS382" s="218"/>
      <c r="AT382" s="218"/>
      <c r="AU382" s="218"/>
      <c r="AV382" s="218"/>
      <c r="AW382" s="218"/>
      <c r="AX382" s="218"/>
      <c r="AY382" s="218"/>
      <c r="AZ382" s="218"/>
      <c r="BA382" s="218"/>
      <c r="BB382" s="218"/>
      <c r="BC382" s="218"/>
      <c r="BD382" s="218"/>
      <c r="BE382" s="218"/>
      <c r="BF382" s="218"/>
      <c r="BG382" s="218"/>
      <c r="BH382" s="218"/>
      <c r="BI382" s="218"/>
      <c r="BJ382" s="218"/>
      <c r="BK382" s="218"/>
      <c r="BL382" s="218"/>
      <c r="BM382" s="218"/>
      <c r="BN382" s="218"/>
      <c r="BO382" s="218"/>
      <c r="BP382" s="218"/>
      <c r="BQ382" s="218"/>
      <c r="BR382" s="218"/>
      <c r="BS382" s="218"/>
      <c r="BT382" s="218"/>
      <c r="BU382" s="218"/>
      <c r="BV382" s="218"/>
      <c r="BW382" s="218"/>
      <c r="BX382" s="218"/>
      <c r="BY382" s="218"/>
      <c r="BZ382" s="218"/>
      <c r="CA382" s="218"/>
      <c r="CB382" s="218"/>
      <c r="CC382" s="218"/>
      <c r="CD382" s="218"/>
      <c r="CE382" s="218"/>
      <c r="CF382" s="218"/>
      <c r="CG382" s="218"/>
      <c r="CH382" s="218"/>
      <c r="CI382" s="218"/>
      <c r="CJ382" s="218"/>
      <c r="CK382" s="218"/>
      <c r="CL382" s="218"/>
      <c r="CM382" s="218"/>
      <c r="CN382" s="218"/>
      <c r="CO382" s="218"/>
      <c r="CP382" s="218"/>
      <c r="CQ382" s="218"/>
      <c r="CR382" s="218"/>
      <c r="CS382" s="218"/>
      <c r="CT382" s="218"/>
      <c r="CU382" s="218"/>
      <c r="CV382" s="218"/>
      <c r="CW382" s="218"/>
      <c r="CX382" s="218"/>
      <c r="CY382" s="218"/>
      <c r="CZ382" s="218"/>
      <c r="DA382" s="218"/>
      <c r="DB382" s="218"/>
      <c r="DC382" s="218"/>
      <c r="DD382" s="218"/>
      <c r="DE382" s="218"/>
      <c r="DF382" s="218"/>
      <c r="DG382" s="218"/>
      <c r="DH382" s="218"/>
      <c r="DI382" s="218"/>
      <c r="DJ382" s="218"/>
      <c r="DK382" s="218"/>
      <c r="DL382" s="218"/>
      <c r="DM382" s="218"/>
      <c r="DN382" s="218"/>
      <c r="DO382" s="218"/>
      <c r="DP382" s="218"/>
      <c r="DQ382" s="218"/>
      <c r="DR382" s="218"/>
      <c r="DS382" s="218"/>
      <c r="DT382" s="218"/>
      <c r="DU382" s="218"/>
      <c r="DV382" s="218"/>
      <c r="DW382" s="218"/>
      <c r="DX382" s="218"/>
      <c r="DY382" s="218"/>
      <c r="DZ382" s="218"/>
      <c r="EA382" s="218"/>
      <c r="EB382" s="218"/>
      <c r="EC382" s="218"/>
      <c r="ED382" s="218"/>
      <c r="EE382" s="218"/>
      <c r="EF382" s="218"/>
      <c r="EG382" s="218"/>
      <c r="EH382" s="218"/>
      <c r="EI382" s="218"/>
      <c r="EJ382" s="218"/>
      <c r="EK382" s="218"/>
      <c r="EL382" s="218"/>
      <c r="EM382" s="218"/>
      <c r="EN382" s="218"/>
      <c r="EO382" s="218"/>
      <c r="EP382" s="218"/>
      <c r="EQ382" s="218"/>
      <c r="ER382" s="218"/>
      <c r="ES382" s="218"/>
      <c r="ET382" s="218"/>
      <c r="EU382" s="218"/>
      <c r="EV382" s="218"/>
      <c r="EW382" s="218"/>
      <c r="EX382" s="218"/>
      <c r="EY382" s="218"/>
      <c r="EZ382" s="218"/>
      <c r="FA382" s="218"/>
      <c r="FB382" s="218"/>
      <c r="FC382" s="218"/>
      <c r="FD382" s="218"/>
      <c r="FE382" s="218"/>
      <c r="FF382" s="218"/>
      <c r="FG382" s="218"/>
      <c r="FH382" s="218"/>
      <c r="FI382" s="218"/>
      <c r="FJ382" s="218"/>
      <c r="FK382" s="218"/>
      <c r="FL382" s="218"/>
      <c r="FM382" s="218"/>
      <c r="FN382" s="218"/>
      <c r="FO382" s="218"/>
      <c r="FP382" s="218"/>
      <c r="FQ382" s="218"/>
      <c r="FR382" s="218"/>
      <c r="FS382" s="218"/>
      <c r="FT382" s="218"/>
      <c r="FU382" s="218"/>
      <c r="FV382" s="218"/>
      <c r="FW382" s="218"/>
      <c r="FX382" s="218"/>
      <c r="FY382" s="218"/>
      <c r="FZ382" s="218"/>
      <c r="GA382" s="218"/>
      <c r="GB382" s="218"/>
      <c r="GC382" s="218"/>
      <c r="GD382" s="218"/>
      <c r="GE382" s="218"/>
      <c r="GF382" s="218"/>
      <c r="GG382" s="218"/>
      <c r="GH382" s="218"/>
      <c r="GI382" s="218"/>
      <c r="GJ382" s="218"/>
      <c r="GK382" s="218"/>
      <c r="GL382" s="218"/>
      <c r="GM382" s="218"/>
      <c r="GN382" s="218"/>
      <c r="GO382" s="218"/>
      <c r="GP382" s="218"/>
      <c r="GQ382" s="218"/>
      <c r="GR382" s="218"/>
      <c r="GS382" s="218"/>
      <c r="GT382" s="218"/>
      <c r="GU382" s="218"/>
      <c r="GV382" s="218"/>
      <c r="GW382" s="218"/>
      <c r="GX382" s="218"/>
      <c r="GY382" s="218"/>
      <c r="GZ382" s="218"/>
      <c r="HA382" s="218"/>
      <c r="HB382" s="218"/>
      <c r="HC382" s="218"/>
      <c r="HD382" s="218"/>
      <c r="HE382" s="218"/>
      <c r="HF382" s="218"/>
      <c r="HG382" s="218"/>
      <c r="HH382" s="218"/>
      <c r="HI382" s="218"/>
      <c r="HJ382" s="218"/>
      <c r="HK382" s="218"/>
      <c r="HL382" s="218"/>
      <c r="HM382" s="218"/>
      <c r="HN382" s="218"/>
      <c r="HO382" s="218"/>
      <c r="HP382" s="218"/>
      <c r="HQ382" s="218"/>
      <c r="HR382" s="218"/>
      <c r="HS382" s="218"/>
      <c r="HT382" s="218"/>
      <c r="HU382" s="218"/>
      <c r="HV382" s="218"/>
      <c r="HW382" s="218"/>
      <c r="HX382" s="218"/>
      <c r="HY382" s="218"/>
      <c r="HZ382" s="218"/>
      <c r="IA382" s="218"/>
      <c r="IB382" s="218"/>
      <c r="IC382" s="218"/>
      <c r="ID382" s="218"/>
      <c r="IE382" s="218"/>
      <c r="IF382" s="218"/>
      <c r="IG382" s="218"/>
      <c r="IH382" s="218"/>
      <c r="II382" s="218"/>
      <c r="IJ382" s="218"/>
      <c r="IK382" s="218"/>
      <c r="IL382" s="218"/>
      <c r="IM382" s="218"/>
      <c r="IN382" s="218"/>
      <c r="IO382" s="218"/>
      <c r="IP382" s="218"/>
      <c r="IQ382" s="218"/>
      <c r="IR382" s="218"/>
      <c r="IS382" s="218"/>
      <c r="IT382" s="218"/>
      <c r="IU382" s="218"/>
      <c r="IV382" s="218"/>
      <c r="IW382" s="218"/>
    </row>
    <row r="383" customFormat="false" ht="15.75" hidden="false" customHeight="false" outlineLevel="0" collapsed="false">
      <c r="A383" s="334"/>
      <c r="B383" s="334"/>
      <c r="C383" s="218"/>
      <c r="D383" s="334"/>
      <c r="E383" s="334"/>
      <c r="F383" s="334"/>
      <c r="G383" s="334"/>
      <c r="H383" s="336"/>
      <c r="I383" s="337"/>
      <c r="J383" s="224"/>
      <c r="K383" s="225"/>
      <c r="L383" s="226"/>
      <c r="M383" s="227"/>
      <c r="N383" s="334"/>
      <c r="O383" s="218"/>
      <c r="P383" s="218"/>
      <c r="Q383" s="218"/>
      <c r="R383" s="218"/>
      <c r="S383" s="218"/>
      <c r="T383" s="218"/>
      <c r="U383" s="218"/>
      <c r="V383" s="218"/>
      <c r="W383" s="218"/>
      <c r="X383" s="218"/>
      <c r="Y383" s="218"/>
      <c r="Z383" s="218"/>
      <c r="AA383" s="218"/>
      <c r="AB383" s="218"/>
      <c r="AC383" s="218"/>
      <c r="AD383" s="218"/>
      <c r="AE383" s="218"/>
      <c r="AF383" s="218"/>
      <c r="AG383" s="218"/>
      <c r="AH383" s="218"/>
      <c r="AI383" s="218"/>
      <c r="AJ383" s="218"/>
      <c r="AK383" s="218"/>
      <c r="AL383" s="218"/>
      <c r="AM383" s="218"/>
      <c r="AN383" s="218"/>
      <c r="AO383" s="218"/>
      <c r="AP383" s="218"/>
      <c r="AQ383" s="218"/>
      <c r="AR383" s="218"/>
      <c r="AS383" s="218"/>
      <c r="AT383" s="218"/>
      <c r="AU383" s="218"/>
      <c r="AV383" s="218"/>
      <c r="AW383" s="218"/>
      <c r="AX383" s="218"/>
      <c r="AY383" s="218"/>
      <c r="AZ383" s="218"/>
      <c r="BA383" s="218"/>
      <c r="BB383" s="218"/>
      <c r="BC383" s="218"/>
      <c r="BD383" s="218"/>
      <c r="BE383" s="218"/>
      <c r="BF383" s="218"/>
      <c r="BG383" s="218"/>
      <c r="BH383" s="218"/>
      <c r="BI383" s="218"/>
      <c r="BJ383" s="218"/>
      <c r="BK383" s="218"/>
      <c r="BL383" s="218"/>
      <c r="BM383" s="218"/>
      <c r="BN383" s="218"/>
      <c r="BO383" s="218"/>
      <c r="BP383" s="218"/>
      <c r="BQ383" s="218"/>
      <c r="BR383" s="218"/>
      <c r="BS383" s="218"/>
      <c r="BT383" s="218"/>
      <c r="BU383" s="218"/>
      <c r="BV383" s="218"/>
      <c r="BW383" s="218"/>
      <c r="BX383" s="218"/>
      <c r="BY383" s="218"/>
      <c r="BZ383" s="218"/>
      <c r="CA383" s="218"/>
      <c r="CB383" s="218"/>
      <c r="CC383" s="218"/>
      <c r="CD383" s="218"/>
      <c r="CE383" s="218"/>
      <c r="CF383" s="218"/>
      <c r="CG383" s="218"/>
      <c r="CH383" s="218"/>
      <c r="CI383" s="218"/>
      <c r="CJ383" s="218"/>
      <c r="CK383" s="218"/>
      <c r="CL383" s="218"/>
      <c r="CM383" s="218"/>
      <c r="CN383" s="218"/>
      <c r="CO383" s="218"/>
      <c r="CP383" s="218"/>
      <c r="CQ383" s="218"/>
      <c r="CR383" s="218"/>
      <c r="CS383" s="218"/>
      <c r="CT383" s="218"/>
      <c r="CU383" s="218"/>
      <c r="CV383" s="218"/>
      <c r="CW383" s="218"/>
      <c r="CX383" s="218"/>
      <c r="CY383" s="218"/>
      <c r="CZ383" s="218"/>
      <c r="DA383" s="218"/>
      <c r="DB383" s="218"/>
      <c r="DC383" s="218"/>
      <c r="DD383" s="218"/>
      <c r="DE383" s="218"/>
      <c r="DF383" s="218"/>
      <c r="DG383" s="218"/>
      <c r="DH383" s="218"/>
      <c r="DI383" s="218"/>
      <c r="DJ383" s="218"/>
      <c r="DK383" s="218"/>
      <c r="DL383" s="218"/>
      <c r="DM383" s="218"/>
      <c r="DN383" s="218"/>
      <c r="DO383" s="218"/>
      <c r="DP383" s="218"/>
      <c r="DQ383" s="218"/>
      <c r="DR383" s="218"/>
      <c r="DS383" s="218"/>
      <c r="DT383" s="218"/>
      <c r="DU383" s="218"/>
      <c r="DV383" s="218"/>
      <c r="DW383" s="218"/>
      <c r="DX383" s="218"/>
      <c r="DY383" s="218"/>
      <c r="DZ383" s="218"/>
      <c r="EA383" s="218"/>
      <c r="EB383" s="218"/>
      <c r="EC383" s="218"/>
      <c r="ED383" s="218"/>
      <c r="EE383" s="218"/>
      <c r="EF383" s="218"/>
      <c r="EG383" s="218"/>
      <c r="EH383" s="218"/>
      <c r="EI383" s="218"/>
      <c r="EJ383" s="218"/>
      <c r="EK383" s="218"/>
      <c r="EL383" s="218"/>
      <c r="EM383" s="218"/>
      <c r="EN383" s="218"/>
      <c r="EO383" s="218"/>
      <c r="EP383" s="218"/>
      <c r="EQ383" s="218"/>
      <c r="ER383" s="218"/>
      <c r="ES383" s="218"/>
      <c r="ET383" s="218"/>
      <c r="EU383" s="218"/>
      <c r="EV383" s="218"/>
      <c r="EW383" s="218"/>
      <c r="EX383" s="218"/>
      <c r="EY383" s="218"/>
      <c r="EZ383" s="218"/>
      <c r="FA383" s="218"/>
      <c r="FB383" s="218"/>
      <c r="FC383" s="218"/>
      <c r="FD383" s="218"/>
      <c r="FE383" s="218"/>
      <c r="FF383" s="218"/>
      <c r="FG383" s="218"/>
      <c r="FH383" s="218"/>
      <c r="FI383" s="218"/>
      <c r="FJ383" s="218"/>
      <c r="FK383" s="218"/>
      <c r="FL383" s="218"/>
      <c r="FM383" s="218"/>
      <c r="FN383" s="218"/>
      <c r="FO383" s="218"/>
      <c r="FP383" s="218"/>
      <c r="FQ383" s="218"/>
      <c r="FR383" s="218"/>
      <c r="FS383" s="218"/>
      <c r="FT383" s="218"/>
      <c r="FU383" s="218"/>
      <c r="FV383" s="218"/>
      <c r="FW383" s="218"/>
      <c r="FX383" s="218"/>
      <c r="FY383" s="218"/>
      <c r="FZ383" s="218"/>
      <c r="GA383" s="218"/>
      <c r="GB383" s="218"/>
      <c r="GC383" s="218"/>
      <c r="GD383" s="218"/>
      <c r="GE383" s="218"/>
      <c r="GF383" s="218"/>
      <c r="GG383" s="218"/>
      <c r="GH383" s="218"/>
      <c r="GI383" s="218"/>
      <c r="GJ383" s="218"/>
      <c r="GK383" s="218"/>
      <c r="GL383" s="218"/>
      <c r="GM383" s="218"/>
      <c r="GN383" s="218"/>
      <c r="GO383" s="218"/>
      <c r="GP383" s="218"/>
      <c r="GQ383" s="218"/>
      <c r="GR383" s="218"/>
      <c r="GS383" s="218"/>
      <c r="GT383" s="218"/>
      <c r="GU383" s="218"/>
      <c r="GV383" s="218"/>
      <c r="GW383" s="218"/>
      <c r="GX383" s="218"/>
      <c r="GY383" s="218"/>
      <c r="GZ383" s="218"/>
      <c r="HA383" s="218"/>
      <c r="HB383" s="218"/>
      <c r="HC383" s="218"/>
      <c r="HD383" s="218"/>
      <c r="HE383" s="218"/>
      <c r="HF383" s="218"/>
      <c r="HG383" s="218"/>
      <c r="HH383" s="218"/>
      <c r="HI383" s="218"/>
      <c r="HJ383" s="218"/>
      <c r="HK383" s="218"/>
      <c r="HL383" s="218"/>
      <c r="HM383" s="218"/>
      <c r="HN383" s="218"/>
      <c r="HO383" s="218"/>
      <c r="HP383" s="218"/>
      <c r="HQ383" s="218"/>
      <c r="HR383" s="218"/>
      <c r="HS383" s="218"/>
      <c r="HT383" s="218"/>
      <c r="HU383" s="218"/>
      <c r="HV383" s="218"/>
      <c r="HW383" s="218"/>
      <c r="HX383" s="218"/>
      <c r="HY383" s="218"/>
      <c r="HZ383" s="218"/>
      <c r="IA383" s="218"/>
      <c r="IB383" s="218"/>
      <c r="IC383" s="218"/>
      <c r="ID383" s="218"/>
      <c r="IE383" s="218"/>
      <c r="IF383" s="218"/>
      <c r="IG383" s="218"/>
      <c r="IH383" s="218"/>
      <c r="II383" s="218"/>
      <c r="IJ383" s="218"/>
      <c r="IK383" s="218"/>
      <c r="IL383" s="218"/>
      <c r="IM383" s="218"/>
      <c r="IN383" s="218"/>
      <c r="IO383" s="218"/>
      <c r="IP383" s="218"/>
      <c r="IQ383" s="218"/>
      <c r="IR383" s="218"/>
      <c r="IS383" s="218"/>
      <c r="IT383" s="218"/>
      <c r="IU383" s="218"/>
      <c r="IV383" s="218"/>
      <c r="IW383" s="218"/>
    </row>
    <row r="384" customFormat="false" ht="15.75" hidden="false" customHeight="false" outlineLevel="0" collapsed="false">
      <c r="A384" s="334"/>
      <c r="B384" s="334"/>
      <c r="C384" s="218"/>
      <c r="D384" s="334"/>
      <c r="E384" s="334"/>
      <c r="F384" s="334"/>
      <c r="G384" s="334"/>
      <c r="H384" s="336"/>
      <c r="I384" s="337"/>
      <c r="J384" s="224"/>
      <c r="K384" s="225"/>
      <c r="L384" s="226"/>
      <c r="M384" s="227"/>
      <c r="N384" s="334"/>
      <c r="O384" s="218"/>
      <c r="P384" s="218"/>
      <c r="Q384" s="218"/>
      <c r="R384" s="218"/>
      <c r="S384" s="218"/>
      <c r="T384" s="218"/>
      <c r="U384" s="218"/>
      <c r="V384" s="218"/>
      <c r="W384" s="218"/>
      <c r="X384" s="218"/>
      <c r="Y384" s="218"/>
      <c r="Z384" s="218"/>
      <c r="AA384" s="218"/>
      <c r="AB384" s="218"/>
      <c r="AC384" s="218"/>
      <c r="AD384" s="218"/>
      <c r="AE384" s="218"/>
      <c r="AF384" s="218"/>
      <c r="AG384" s="218"/>
      <c r="AH384" s="218"/>
      <c r="AI384" s="218"/>
      <c r="AJ384" s="218"/>
      <c r="AK384" s="218"/>
      <c r="AL384" s="218"/>
      <c r="AM384" s="218"/>
      <c r="AN384" s="218"/>
      <c r="AO384" s="218"/>
      <c r="AP384" s="218"/>
      <c r="AQ384" s="218"/>
      <c r="AR384" s="218"/>
      <c r="AS384" s="218"/>
      <c r="AT384" s="218"/>
      <c r="AU384" s="218"/>
      <c r="AV384" s="218"/>
      <c r="AW384" s="218"/>
      <c r="AX384" s="218"/>
      <c r="AY384" s="218"/>
      <c r="AZ384" s="218"/>
      <c r="BA384" s="218"/>
      <c r="BB384" s="218"/>
      <c r="BC384" s="218"/>
      <c r="BD384" s="218"/>
      <c r="BE384" s="218"/>
      <c r="BF384" s="218"/>
      <c r="BG384" s="218"/>
      <c r="BH384" s="218"/>
      <c r="BI384" s="218"/>
      <c r="BJ384" s="218"/>
      <c r="BK384" s="218"/>
      <c r="BL384" s="218"/>
      <c r="BM384" s="218"/>
      <c r="BN384" s="218"/>
      <c r="BO384" s="218"/>
      <c r="BP384" s="218"/>
      <c r="BQ384" s="218"/>
      <c r="BR384" s="218"/>
      <c r="BS384" s="218"/>
      <c r="BT384" s="218"/>
      <c r="BU384" s="218"/>
      <c r="BV384" s="218"/>
      <c r="BW384" s="218"/>
      <c r="BX384" s="218"/>
      <c r="BY384" s="218"/>
      <c r="BZ384" s="218"/>
      <c r="CA384" s="218"/>
      <c r="CB384" s="218"/>
      <c r="CC384" s="218"/>
      <c r="CD384" s="218"/>
      <c r="CE384" s="218"/>
      <c r="CF384" s="218"/>
      <c r="CG384" s="218"/>
      <c r="CH384" s="218"/>
      <c r="CI384" s="218"/>
      <c r="CJ384" s="218"/>
      <c r="CK384" s="218"/>
      <c r="CL384" s="218"/>
      <c r="CM384" s="218"/>
      <c r="CN384" s="218"/>
      <c r="CO384" s="218"/>
      <c r="CP384" s="218"/>
      <c r="CQ384" s="218"/>
      <c r="CR384" s="218"/>
      <c r="CS384" s="218"/>
      <c r="CT384" s="218"/>
      <c r="CU384" s="218"/>
      <c r="CV384" s="218"/>
      <c r="CW384" s="218"/>
      <c r="CX384" s="218"/>
      <c r="CY384" s="218"/>
      <c r="CZ384" s="218"/>
      <c r="DA384" s="218"/>
      <c r="DB384" s="218"/>
      <c r="DC384" s="218"/>
      <c r="DD384" s="218"/>
      <c r="DE384" s="218"/>
      <c r="DF384" s="218"/>
      <c r="DG384" s="218"/>
      <c r="DH384" s="218"/>
      <c r="DI384" s="218"/>
      <c r="DJ384" s="218"/>
      <c r="DK384" s="218"/>
      <c r="DL384" s="218"/>
      <c r="DM384" s="218"/>
      <c r="DN384" s="218"/>
      <c r="DO384" s="218"/>
      <c r="DP384" s="218"/>
      <c r="DQ384" s="218"/>
      <c r="DR384" s="218"/>
      <c r="DS384" s="218"/>
      <c r="DT384" s="218"/>
      <c r="DU384" s="218"/>
      <c r="DV384" s="218"/>
      <c r="DW384" s="218"/>
      <c r="DX384" s="218"/>
      <c r="DY384" s="218"/>
      <c r="DZ384" s="218"/>
      <c r="EA384" s="218"/>
      <c r="EB384" s="218"/>
      <c r="EC384" s="218"/>
      <c r="ED384" s="218"/>
      <c r="EE384" s="218"/>
      <c r="EF384" s="218"/>
      <c r="EG384" s="218"/>
      <c r="EH384" s="218"/>
      <c r="EI384" s="218"/>
      <c r="EJ384" s="218"/>
      <c r="EK384" s="218"/>
      <c r="EL384" s="218"/>
      <c r="EM384" s="218"/>
      <c r="EN384" s="218"/>
      <c r="EO384" s="218"/>
      <c r="EP384" s="218"/>
      <c r="EQ384" s="218"/>
      <c r="ER384" s="218"/>
      <c r="ES384" s="218"/>
      <c r="ET384" s="218"/>
      <c r="EU384" s="218"/>
      <c r="EV384" s="218"/>
      <c r="EW384" s="218"/>
      <c r="EX384" s="218"/>
      <c r="EY384" s="218"/>
      <c r="EZ384" s="218"/>
      <c r="FA384" s="218"/>
      <c r="FB384" s="218"/>
      <c r="FC384" s="218"/>
      <c r="FD384" s="218"/>
      <c r="FE384" s="218"/>
      <c r="FF384" s="218"/>
      <c r="FG384" s="218"/>
      <c r="FH384" s="218"/>
      <c r="FI384" s="218"/>
      <c r="FJ384" s="218"/>
      <c r="FK384" s="218"/>
      <c r="FL384" s="218"/>
      <c r="FM384" s="218"/>
      <c r="FN384" s="218"/>
      <c r="FO384" s="218"/>
      <c r="FP384" s="218"/>
      <c r="FQ384" s="218"/>
      <c r="FR384" s="218"/>
      <c r="FS384" s="218"/>
      <c r="FT384" s="218"/>
      <c r="FU384" s="218"/>
      <c r="FV384" s="218"/>
      <c r="FW384" s="218"/>
      <c r="FX384" s="218"/>
      <c r="FY384" s="218"/>
      <c r="FZ384" s="218"/>
      <c r="GA384" s="218"/>
      <c r="GB384" s="218"/>
      <c r="GC384" s="218"/>
      <c r="GD384" s="218"/>
      <c r="GE384" s="218"/>
      <c r="GF384" s="218"/>
      <c r="GG384" s="218"/>
      <c r="GH384" s="218"/>
      <c r="GI384" s="218"/>
      <c r="GJ384" s="218"/>
      <c r="GK384" s="218"/>
      <c r="GL384" s="218"/>
      <c r="GM384" s="218"/>
      <c r="GN384" s="218"/>
      <c r="GO384" s="218"/>
      <c r="GP384" s="218"/>
      <c r="GQ384" s="218"/>
      <c r="GR384" s="218"/>
      <c r="GS384" s="218"/>
      <c r="GT384" s="218"/>
      <c r="GU384" s="218"/>
      <c r="GV384" s="218"/>
      <c r="GW384" s="218"/>
      <c r="GX384" s="218"/>
      <c r="GY384" s="218"/>
      <c r="GZ384" s="218"/>
      <c r="HA384" s="218"/>
      <c r="HB384" s="218"/>
      <c r="HC384" s="218"/>
      <c r="HD384" s="218"/>
      <c r="HE384" s="218"/>
      <c r="HF384" s="218"/>
      <c r="HG384" s="218"/>
      <c r="HH384" s="218"/>
      <c r="HI384" s="218"/>
      <c r="HJ384" s="218"/>
      <c r="HK384" s="218"/>
      <c r="HL384" s="218"/>
      <c r="HM384" s="218"/>
      <c r="HN384" s="218"/>
      <c r="HO384" s="218"/>
      <c r="HP384" s="218"/>
      <c r="HQ384" s="218"/>
      <c r="HR384" s="218"/>
      <c r="HS384" s="218"/>
      <c r="HT384" s="218"/>
      <c r="HU384" s="218"/>
      <c r="HV384" s="218"/>
      <c r="HW384" s="218"/>
      <c r="HX384" s="218"/>
      <c r="HY384" s="218"/>
      <c r="HZ384" s="218"/>
      <c r="IA384" s="218"/>
      <c r="IB384" s="218"/>
      <c r="IC384" s="218"/>
      <c r="ID384" s="218"/>
      <c r="IE384" s="218"/>
      <c r="IF384" s="218"/>
      <c r="IG384" s="218"/>
      <c r="IH384" s="218"/>
      <c r="II384" s="218"/>
      <c r="IJ384" s="218"/>
      <c r="IK384" s="218"/>
      <c r="IL384" s="218"/>
      <c r="IM384" s="218"/>
      <c r="IN384" s="218"/>
      <c r="IO384" s="218"/>
      <c r="IP384" s="218"/>
      <c r="IQ384" s="218"/>
      <c r="IR384" s="218"/>
      <c r="IS384" s="218"/>
      <c r="IT384" s="218"/>
      <c r="IU384" s="218"/>
      <c r="IV384" s="218"/>
      <c r="IW384" s="218"/>
    </row>
    <row r="385" customFormat="false" ht="15.75" hidden="false" customHeight="false" outlineLevel="0" collapsed="false">
      <c r="A385" s="334"/>
      <c r="B385" s="334"/>
      <c r="C385" s="218"/>
      <c r="D385" s="334"/>
      <c r="E385" s="334"/>
      <c r="F385" s="334"/>
      <c r="G385" s="334"/>
      <c r="H385" s="336"/>
      <c r="I385" s="337"/>
      <c r="J385" s="224"/>
      <c r="K385" s="225"/>
      <c r="L385" s="226"/>
      <c r="M385" s="227"/>
      <c r="N385" s="334"/>
      <c r="O385" s="218"/>
      <c r="P385" s="218"/>
      <c r="Q385" s="218"/>
      <c r="R385" s="218"/>
      <c r="S385" s="218"/>
      <c r="T385" s="218"/>
      <c r="U385" s="218"/>
      <c r="V385" s="218"/>
      <c r="W385" s="218"/>
      <c r="X385" s="218"/>
      <c r="Y385" s="218"/>
      <c r="Z385" s="218"/>
      <c r="AA385" s="218"/>
      <c r="AB385" s="218"/>
      <c r="AC385" s="218"/>
      <c r="AD385" s="218"/>
      <c r="AE385" s="218"/>
      <c r="AF385" s="218"/>
      <c r="AG385" s="218"/>
      <c r="AH385" s="218"/>
      <c r="AI385" s="218"/>
      <c r="AJ385" s="218"/>
      <c r="AK385" s="218"/>
      <c r="AL385" s="218"/>
      <c r="AM385" s="218"/>
      <c r="AN385" s="218"/>
      <c r="AO385" s="218"/>
      <c r="AP385" s="218"/>
      <c r="AQ385" s="218"/>
      <c r="AR385" s="218"/>
      <c r="AS385" s="218"/>
      <c r="AT385" s="218"/>
      <c r="AU385" s="218"/>
      <c r="AV385" s="218"/>
      <c r="AW385" s="218"/>
      <c r="AX385" s="218"/>
      <c r="AY385" s="218"/>
      <c r="AZ385" s="218"/>
      <c r="BA385" s="218"/>
      <c r="BB385" s="218"/>
      <c r="BC385" s="218"/>
      <c r="BD385" s="218"/>
      <c r="BE385" s="218"/>
      <c r="BF385" s="218"/>
      <c r="BG385" s="218"/>
      <c r="BH385" s="218"/>
      <c r="BI385" s="218"/>
      <c r="BJ385" s="218"/>
      <c r="BK385" s="218"/>
      <c r="BL385" s="218"/>
      <c r="BM385" s="218"/>
      <c r="BN385" s="218"/>
      <c r="BO385" s="218"/>
      <c r="BP385" s="218"/>
      <c r="BQ385" s="218"/>
      <c r="BR385" s="218"/>
      <c r="BS385" s="218"/>
      <c r="BT385" s="218"/>
      <c r="BU385" s="218"/>
      <c r="BV385" s="218"/>
      <c r="BW385" s="218"/>
      <c r="BX385" s="218"/>
      <c r="BY385" s="218"/>
      <c r="BZ385" s="218"/>
      <c r="CA385" s="218"/>
      <c r="CB385" s="218"/>
      <c r="CC385" s="218"/>
      <c r="CD385" s="218"/>
      <c r="CE385" s="218"/>
      <c r="CF385" s="218"/>
      <c r="CG385" s="218"/>
      <c r="CH385" s="218"/>
      <c r="CI385" s="218"/>
      <c r="CJ385" s="218"/>
      <c r="CK385" s="218"/>
      <c r="CL385" s="218"/>
      <c r="CM385" s="218"/>
      <c r="CN385" s="218"/>
      <c r="CO385" s="218"/>
      <c r="CP385" s="218"/>
      <c r="CQ385" s="218"/>
      <c r="CR385" s="218"/>
      <c r="CS385" s="218"/>
      <c r="CT385" s="218"/>
      <c r="CU385" s="218"/>
      <c r="CV385" s="218"/>
      <c r="CW385" s="218"/>
      <c r="CX385" s="218"/>
      <c r="CY385" s="218"/>
      <c r="CZ385" s="218"/>
      <c r="DA385" s="218"/>
      <c r="DB385" s="218"/>
      <c r="DC385" s="218"/>
      <c r="DD385" s="218"/>
      <c r="DE385" s="218"/>
      <c r="DF385" s="218"/>
      <c r="DG385" s="218"/>
      <c r="DH385" s="218"/>
      <c r="DI385" s="218"/>
      <c r="DJ385" s="218"/>
      <c r="DK385" s="218"/>
      <c r="DL385" s="218"/>
      <c r="DM385" s="218"/>
      <c r="DN385" s="218"/>
      <c r="DO385" s="218"/>
      <c r="DP385" s="218"/>
      <c r="DQ385" s="218"/>
      <c r="DR385" s="218"/>
      <c r="DS385" s="218"/>
      <c r="DT385" s="218"/>
      <c r="DU385" s="218"/>
      <c r="DV385" s="218"/>
      <c r="DW385" s="218"/>
      <c r="DX385" s="218"/>
      <c r="DY385" s="218"/>
      <c r="DZ385" s="218"/>
      <c r="EA385" s="218"/>
      <c r="EB385" s="218"/>
      <c r="EC385" s="218"/>
      <c r="ED385" s="218"/>
      <c r="EE385" s="218"/>
      <c r="EF385" s="218"/>
      <c r="EG385" s="218"/>
      <c r="EH385" s="218"/>
      <c r="EI385" s="218"/>
      <c r="EJ385" s="218"/>
      <c r="EK385" s="218"/>
      <c r="EL385" s="218"/>
      <c r="EM385" s="218"/>
      <c r="EN385" s="218"/>
      <c r="EO385" s="218"/>
      <c r="EP385" s="218"/>
      <c r="EQ385" s="218"/>
      <c r="ER385" s="218"/>
      <c r="ES385" s="218"/>
      <c r="ET385" s="218"/>
      <c r="EU385" s="218"/>
      <c r="EV385" s="218"/>
      <c r="EW385" s="218"/>
      <c r="EX385" s="218"/>
      <c r="EY385" s="218"/>
      <c r="EZ385" s="218"/>
      <c r="FA385" s="218"/>
      <c r="FB385" s="218"/>
      <c r="FC385" s="218"/>
      <c r="FD385" s="218"/>
      <c r="FE385" s="218"/>
      <c r="FF385" s="218"/>
      <c r="FG385" s="218"/>
      <c r="FH385" s="218"/>
      <c r="FI385" s="218"/>
      <c r="FJ385" s="218"/>
      <c r="FK385" s="218"/>
      <c r="FL385" s="218"/>
      <c r="FM385" s="218"/>
      <c r="FN385" s="218"/>
      <c r="FO385" s="218"/>
      <c r="FP385" s="218"/>
      <c r="FQ385" s="218"/>
      <c r="FR385" s="218"/>
      <c r="FS385" s="218"/>
      <c r="FT385" s="218"/>
      <c r="FU385" s="218"/>
      <c r="FV385" s="218"/>
      <c r="FW385" s="218"/>
      <c r="FX385" s="218"/>
      <c r="FY385" s="218"/>
      <c r="FZ385" s="218"/>
      <c r="GA385" s="218"/>
      <c r="GB385" s="218"/>
      <c r="GC385" s="218"/>
      <c r="GD385" s="218"/>
      <c r="GE385" s="218"/>
      <c r="GF385" s="218"/>
      <c r="GG385" s="218"/>
      <c r="GH385" s="218"/>
      <c r="GI385" s="218"/>
      <c r="GJ385" s="218"/>
      <c r="GK385" s="218"/>
      <c r="GL385" s="218"/>
      <c r="GM385" s="218"/>
      <c r="GN385" s="218"/>
      <c r="GO385" s="218"/>
      <c r="GP385" s="218"/>
      <c r="GQ385" s="218"/>
      <c r="GR385" s="218"/>
      <c r="GS385" s="218"/>
      <c r="GT385" s="218"/>
      <c r="GU385" s="218"/>
      <c r="GV385" s="218"/>
      <c r="GW385" s="218"/>
      <c r="GX385" s="218"/>
      <c r="GY385" s="218"/>
      <c r="GZ385" s="218"/>
      <c r="HA385" s="218"/>
      <c r="HB385" s="218"/>
      <c r="HC385" s="218"/>
      <c r="HD385" s="218"/>
      <c r="HE385" s="218"/>
      <c r="HF385" s="218"/>
      <c r="HG385" s="218"/>
      <c r="HH385" s="218"/>
      <c r="HI385" s="218"/>
      <c r="HJ385" s="218"/>
      <c r="HK385" s="218"/>
      <c r="HL385" s="218"/>
      <c r="HM385" s="218"/>
      <c r="HN385" s="218"/>
      <c r="HO385" s="218"/>
      <c r="HP385" s="218"/>
      <c r="HQ385" s="218"/>
      <c r="HR385" s="218"/>
      <c r="HS385" s="218"/>
      <c r="HT385" s="218"/>
      <c r="HU385" s="218"/>
      <c r="HV385" s="218"/>
      <c r="HW385" s="218"/>
      <c r="HX385" s="218"/>
      <c r="HY385" s="218"/>
      <c r="HZ385" s="218"/>
      <c r="IA385" s="218"/>
      <c r="IB385" s="218"/>
      <c r="IC385" s="218"/>
      <c r="ID385" s="218"/>
      <c r="IE385" s="218"/>
      <c r="IF385" s="218"/>
      <c r="IG385" s="218"/>
      <c r="IH385" s="218"/>
      <c r="II385" s="218"/>
      <c r="IJ385" s="218"/>
      <c r="IK385" s="218"/>
      <c r="IL385" s="218"/>
      <c r="IM385" s="218"/>
      <c r="IN385" s="218"/>
      <c r="IO385" s="218"/>
      <c r="IP385" s="218"/>
      <c r="IQ385" s="218"/>
      <c r="IR385" s="218"/>
      <c r="IS385" s="218"/>
      <c r="IT385" s="218"/>
      <c r="IU385" s="218"/>
      <c r="IV385" s="218"/>
      <c r="IW385" s="218"/>
    </row>
    <row r="386" customFormat="false" ht="15.75" hidden="false" customHeight="false" outlineLevel="0" collapsed="false">
      <c r="A386" s="334"/>
      <c r="B386" s="334"/>
      <c r="C386" s="218"/>
      <c r="D386" s="334"/>
      <c r="E386" s="334"/>
      <c r="F386" s="334"/>
      <c r="G386" s="334"/>
      <c r="H386" s="336"/>
      <c r="I386" s="337"/>
      <c r="J386" s="224"/>
      <c r="K386" s="225"/>
      <c r="L386" s="226"/>
      <c r="M386" s="227"/>
      <c r="N386" s="334"/>
      <c r="O386" s="218"/>
      <c r="P386" s="218"/>
      <c r="Q386" s="218"/>
      <c r="R386" s="218"/>
      <c r="S386" s="218"/>
      <c r="T386" s="218"/>
      <c r="U386" s="218"/>
      <c r="V386" s="218"/>
      <c r="W386" s="218"/>
      <c r="X386" s="218"/>
      <c r="Y386" s="218"/>
      <c r="Z386" s="218"/>
      <c r="AA386" s="218"/>
      <c r="AB386" s="218"/>
      <c r="AC386" s="218"/>
      <c r="AD386" s="218"/>
      <c r="AE386" s="218"/>
      <c r="AF386" s="218"/>
      <c r="AG386" s="218"/>
      <c r="AH386" s="218"/>
      <c r="AI386" s="218"/>
      <c r="AJ386" s="218"/>
      <c r="AK386" s="218"/>
      <c r="AL386" s="218"/>
      <c r="AM386" s="218"/>
      <c r="AN386" s="218"/>
      <c r="AO386" s="218"/>
      <c r="AP386" s="218"/>
      <c r="AQ386" s="218"/>
      <c r="AR386" s="218"/>
      <c r="AS386" s="218"/>
      <c r="AT386" s="218"/>
      <c r="AU386" s="218"/>
      <c r="AV386" s="218"/>
      <c r="AW386" s="218"/>
      <c r="AX386" s="218"/>
      <c r="AY386" s="218"/>
      <c r="AZ386" s="218"/>
      <c r="BA386" s="218"/>
      <c r="BB386" s="218"/>
      <c r="BC386" s="218"/>
      <c r="BD386" s="218"/>
      <c r="BE386" s="218"/>
      <c r="BF386" s="218"/>
      <c r="BG386" s="218"/>
      <c r="BH386" s="218"/>
      <c r="BI386" s="218"/>
      <c r="BJ386" s="218"/>
      <c r="BK386" s="218"/>
      <c r="BL386" s="218"/>
      <c r="BM386" s="218"/>
      <c r="BN386" s="218"/>
      <c r="BO386" s="218"/>
      <c r="BP386" s="218"/>
      <c r="BQ386" s="218"/>
      <c r="BR386" s="218"/>
      <c r="BS386" s="218"/>
      <c r="BT386" s="218"/>
      <c r="BU386" s="218"/>
      <c r="BV386" s="218"/>
      <c r="BW386" s="218"/>
      <c r="BX386" s="218"/>
      <c r="BY386" s="218"/>
      <c r="BZ386" s="218"/>
      <c r="CA386" s="218"/>
      <c r="CB386" s="218"/>
      <c r="CC386" s="218"/>
      <c r="CD386" s="218"/>
      <c r="CE386" s="218"/>
      <c r="CF386" s="218"/>
      <c r="CG386" s="218"/>
      <c r="CH386" s="218"/>
      <c r="CI386" s="218"/>
      <c r="CJ386" s="218"/>
      <c r="CK386" s="218"/>
      <c r="CL386" s="218"/>
      <c r="CM386" s="218"/>
      <c r="CN386" s="218"/>
      <c r="CO386" s="218"/>
      <c r="CP386" s="218"/>
      <c r="CQ386" s="218"/>
      <c r="CR386" s="218"/>
      <c r="CS386" s="218"/>
      <c r="CT386" s="218"/>
      <c r="CU386" s="218"/>
      <c r="CV386" s="218"/>
      <c r="CW386" s="218"/>
      <c r="CX386" s="218"/>
      <c r="CY386" s="218"/>
      <c r="CZ386" s="218"/>
      <c r="DA386" s="218"/>
      <c r="DB386" s="218"/>
      <c r="DC386" s="218"/>
      <c r="DD386" s="218"/>
      <c r="DE386" s="218"/>
      <c r="DF386" s="218"/>
      <c r="DG386" s="218"/>
      <c r="DH386" s="218"/>
      <c r="DI386" s="218"/>
      <c r="DJ386" s="218"/>
      <c r="DK386" s="218"/>
      <c r="DL386" s="218"/>
      <c r="DM386" s="218"/>
      <c r="DN386" s="218"/>
      <c r="DO386" s="218"/>
      <c r="DP386" s="218"/>
      <c r="DQ386" s="218"/>
      <c r="DR386" s="218"/>
      <c r="DS386" s="218"/>
      <c r="DT386" s="218"/>
      <c r="DU386" s="218"/>
      <c r="DV386" s="218"/>
      <c r="DW386" s="218"/>
      <c r="DX386" s="218"/>
      <c r="DY386" s="218"/>
      <c r="DZ386" s="218"/>
      <c r="EA386" s="218"/>
      <c r="EB386" s="218"/>
      <c r="EC386" s="218"/>
      <c r="ED386" s="218"/>
      <c r="EE386" s="218"/>
      <c r="EF386" s="218"/>
      <c r="EG386" s="218"/>
      <c r="EH386" s="218"/>
      <c r="EI386" s="218"/>
      <c r="EJ386" s="218"/>
      <c r="EK386" s="218"/>
      <c r="EL386" s="218"/>
      <c r="EM386" s="218"/>
      <c r="EN386" s="218"/>
      <c r="EO386" s="218"/>
      <c r="EP386" s="218"/>
      <c r="EQ386" s="218"/>
      <c r="ER386" s="218"/>
      <c r="ES386" s="218"/>
      <c r="ET386" s="218"/>
      <c r="EU386" s="218"/>
      <c r="EV386" s="218"/>
      <c r="EW386" s="218"/>
      <c r="EX386" s="218"/>
      <c r="EY386" s="218"/>
      <c r="EZ386" s="218"/>
      <c r="FA386" s="218"/>
      <c r="FB386" s="218"/>
      <c r="FC386" s="218"/>
      <c r="FD386" s="218"/>
      <c r="FE386" s="218"/>
      <c r="FF386" s="218"/>
      <c r="FG386" s="218"/>
      <c r="FH386" s="218"/>
      <c r="FI386" s="218"/>
      <c r="FJ386" s="218"/>
      <c r="FK386" s="218"/>
      <c r="FL386" s="218"/>
      <c r="FM386" s="218"/>
      <c r="FN386" s="218"/>
      <c r="FO386" s="218"/>
      <c r="FP386" s="218"/>
      <c r="FQ386" s="218"/>
      <c r="FR386" s="218"/>
      <c r="FS386" s="218"/>
      <c r="FT386" s="218"/>
      <c r="FU386" s="218"/>
      <c r="FV386" s="218"/>
      <c r="FW386" s="218"/>
      <c r="FX386" s="218"/>
      <c r="FY386" s="218"/>
      <c r="FZ386" s="218"/>
      <c r="GA386" s="218"/>
      <c r="GB386" s="218"/>
      <c r="GC386" s="218"/>
      <c r="GD386" s="218"/>
      <c r="GE386" s="218"/>
      <c r="GF386" s="218"/>
      <c r="GG386" s="218"/>
      <c r="GH386" s="218"/>
      <c r="GI386" s="218"/>
      <c r="GJ386" s="218"/>
      <c r="GK386" s="218"/>
      <c r="GL386" s="218"/>
      <c r="GM386" s="218"/>
      <c r="GN386" s="218"/>
      <c r="GO386" s="218"/>
      <c r="GP386" s="218"/>
      <c r="GQ386" s="218"/>
      <c r="GR386" s="218"/>
      <c r="GS386" s="218"/>
      <c r="GT386" s="218"/>
      <c r="GU386" s="218"/>
      <c r="GV386" s="218"/>
      <c r="GW386" s="218"/>
      <c r="GX386" s="218"/>
      <c r="GY386" s="218"/>
      <c r="GZ386" s="218"/>
      <c r="HA386" s="218"/>
      <c r="HB386" s="218"/>
      <c r="HC386" s="218"/>
      <c r="HD386" s="218"/>
      <c r="HE386" s="218"/>
      <c r="HF386" s="218"/>
      <c r="HG386" s="218"/>
      <c r="HH386" s="218"/>
      <c r="HI386" s="218"/>
      <c r="HJ386" s="218"/>
      <c r="HK386" s="218"/>
      <c r="HL386" s="218"/>
      <c r="HM386" s="218"/>
      <c r="HN386" s="218"/>
      <c r="HO386" s="218"/>
      <c r="HP386" s="218"/>
      <c r="HQ386" s="218"/>
      <c r="HR386" s="218"/>
      <c r="HS386" s="218"/>
      <c r="HT386" s="218"/>
      <c r="HU386" s="218"/>
      <c r="HV386" s="218"/>
      <c r="HW386" s="218"/>
      <c r="HX386" s="218"/>
      <c r="HY386" s="218"/>
      <c r="HZ386" s="218"/>
      <c r="IA386" s="218"/>
      <c r="IB386" s="218"/>
      <c r="IC386" s="218"/>
      <c r="ID386" s="218"/>
      <c r="IE386" s="218"/>
      <c r="IF386" s="218"/>
      <c r="IG386" s="218"/>
      <c r="IH386" s="218"/>
      <c r="II386" s="218"/>
      <c r="IJ386" s="218"/>
      <c r="IK386" s="218"/>
      <c r="IL386" s="218"/>
      <c r="IM386" s="218"/>
      <c r="IN386" s="218"/>
      <c r="IO386" s="218"/>
      <c r="IP386" s="218"/>
      <c r="IQ386" s="218"/>
      <c r="IR386" s="218"/>
      <c r="IS386" s="218"/>
      <c r="IT386" s="218"/>
      <c r="IU386" s="218"/>
      <c r="IV386" s="218"/>
      <c r="IW386" s="218"/>
    </row>
    <row r="387" customFormat="false" ht="15.75" hidden="false" customHeight="false" outlineLevel="0" collapsed="false">
      <c r="A387" s="334"/>
      <c r="B387" s="334"/>
      <c r="C387" s="218"/>
      <c r="D387" s="334"/>
      <c r="E387" s="334"/>
      <c r="F387" s="334"/>
      <c r="G387" s="334"/>
      <c r="H387" s="336"/>
      <c r="I387" s="337"/>
      <c r="J387" s="224"/>
      <c r="K387" s="225"/>
      <c r="L387" s="226"/>
      <c r="M387" s="227"/>
      <c r="N387" s="334"/>
      <c r="O387" s="218"/>
      <c r="P387" s="218"/>
      <c r="Q387" s="218"/>
      <c r="R387" s="218"/>
      <c r="S387" s="218"/>
      <c r="T387" s="218"/>
      <c r="U387" s="218"/>
      <c r="V387" s="218"/>
      <c r="W387" s="218"/>
      <c r="X387" s="218"/>
      <c r="Y387" s="218"/>
      <c r="Z387" s="218"/>
      <c r="AA387" s="218"/>
      <c r="AB387" s="218"/>
      <c r="AC387" s="218"/>
      <c r="AD387" s="218"/>
      <c r="AE387" s="218"/>
      <c r="AF387" s="218"/>
      <c r="AG387" s="218"/>
      <c r="AH387" s="218"/>
      <c r="AI387" s="218"/>
      <c r="AJ387" s="218"/>
      <c r="AK387" s="218"/>
      <c r="AL387" s="218"/>
      <c r="AM387" s="218"/>
      <c r="AN387" s="218"/>
      <c r="AO387" s="218"/>
      <c r="AP387" s="218"/>
      <c r="AQ387" s="218"/>
      <c r="AR387" s="218"/>
      <c r="AS387" s="218"/>
      <c r="AT387" s="218"/>
      <c r="AU387" s="218"/>
      <c r="AV387" s="218"/>
      <c r="AW387" s="218"/>
      <c r="AX387" s="218"/>
      <c r="AY387" s="218"/>
      <c r="AZ387" s="218"/>
      <c r="BA387" s="218"/>
      <c r="BB387" s="218"/>
      <c r="BC387" s="218"/>
      <c r="BD387" s="218"/>
      <c r="BE387" s="218"/>
      <c r="BF387" s="218"/>
      <c r="BG387" s="218"/>
      <c r="BH387" s="218"/>
      <c r="BI387" s="218"/>
      <c r="BJ387" s="218"/>
      <c r="BK387" s="218"/>
      <c r="BL387" s="218"/>
      <c r="BM387" s="218"/>
      <c r="BN387" s="218"/>
      <c r="BO387" s="218"/>
      <c r="BP387" s="218"/>
      <c r="BQ387" s="218"/>
      <c r="BR387" s="218"/>
      <c r="BS387" s="218"/>
      <c r="BT387" s="218"/>
      <c r="BU387" s="218"/>
      <c r="BV387" s="218"/>
      <c r="BW387" s="218"/>
      <c r="BX387" s="218"/>
      <c r="BY387" s="218"/>
      <c r="BZ387" s="218"/>
      <c r="CA387" s="218"/>
      <c r="CB387" s="218"/>
      <c r="CC387" s="218"/>
      <c r="CD387" s="218"/>
      <c r="CE387" s="218"/>
      <c r="CF387" s="218"/>
      <c r="CG387" s="218"/>
      <c r="CH387" s="218"/>
      <c r="CI387" s="218"/>
      <c r="CJ387" s="218"/>
      <c r="CK387" s="218"/>
      <c r="CL387" s="218"/>
      <c r="CM387" s="218"/>
      <c r="CN387" s="218"/>
      <c r="CO387" s="218"/>
      <c r="CP387" s="218"/>
      <c r="CQ387" s="218"/>
      <c r="CR387" s="218"/>
      <c r="CS387" s="218"/>
      <c r="CT387" s="218"/>
      <c r="CU387" s="218"/>
      <c r="CV387" s="218"/>
      <c r="CW387" s="218"/>
      <c r="CX387" s="218"/>
      <c r="CY387" s="218"/>
      <c r="CZ387" s="218"/>
      <c r="DA387" s="218"/>
      <c r="DB387" s="218"/>
      <c r="DC387" s="218"/>
      <c r="DD387" s="218"/>
      <c r="DE387" s="218"/>
      <c r="DF387" s="218"/>
      <c r="DG387" s="218"/>
      <c r="DH387" s="218"/>
      <c r="DI387" s="218"/>
      <c r="DJ387" s="218"/>
      <c r="DK387" s="218"/>
      <c r="DL387" s="218"/>
      <c r="DM387" s="218"/>
      <c r="DN387" s="218"/>
      <c r="DO387" s="218"/>
      <c r="DP387" s="218"/>
      <c r="DQ387" s="218"/>
      <c r="DR387" s="218"/>
      <c r="DS387" s="218"/>
      <c r="DT387" s="218"/>
      <c r="DU387" s="218"/>
      <c r="DV387" s="218"/>
      <c r="DW387" s="218"/>
      <c r="DX387" s="218"/>
      <c r="DY387" s="218"/>
      <c r="DZ387" s="218"/>
      <c r="EA387" s="218"/>
      <c r="EB387" s="218"/>
      <c r="EC387" s="218"/>
      <c r="ED387" s="218"/>
      <c r="EE387" s="218"/>
      <c r="EF387" s="218"/>
      <c r="EG387" s="218"/>
      <c r="EH387" s="218"/>
      <c r="EI387" s="218"/>
      <c r="EJ387" s="218"/>
      <c r="EK387" s="218"/>
      <c r="EL387" s="218"/>
      <c r="EM387" s="218"/>
      <c r="EN387" s="218"/>
      <c r="EO387" s="218"/>
      <c r="EP387" s="218"/>
      <c r="EQ387" s="218"/>
      <c r="ER387" s="218"/>
      <c r="ES387" s="218"/>
      <c r="ET387" s="218"/>
      <c r="EU387" s="218"/>
      <c r="EV387" s="218"/>
      <c r="EW387" s="218"/>
      <c r="EX387" s="218"/>
      <c r="EY387" s="218"/>
      <c r="EZ387" s="218"/>
      <c r="FA387" s="218"/>
      <c r="FB387" s="218"/>
      <c r="FC387" s="218"/>
      <c r="FD387" s="218"/>
      <c r="FE387" s="218"/>
      <c r="FF387" s="218"/>
      <c r="FG387" s="218"/>
      <c r="FH387" s="218"/>
      <c r="FI387" s="218"/>
      <c r="FJ387" s="218"/>
      <c r="FK387" s="218"/>
      <c r="FL387" s="218"/>
      <c r="FM387" s="218"/>
      <c r="FN387" s="218"/>
      <c r="FO387" s="218"/>
      <c r="FP387" s="218"/>
      <c r="FQ387" s="218"/>
      <c r="FR387" s="218"/>
      <c r="FS387" s="218"/>
      <c r="FT387" s="218"/>
      <c r="FU387" s="218"/>
      <c r="FV387" s="218"/>
      <c r="FW387" s="218"/>
      <c r="FX387" s="218"/>
      <c r="FY387" s="218"/>
      <c r="FZ387" s="218"/>
      <c r="GA387" s="218"/>
      <c r="GB387" s="218"/>
      <c r="GC387" s="218"/>
      <c r="GD387" s="218"/>
      <c r="GE387" s="218"/>
      <c r="GF387" s="218"/>
      <c r="GG387" s="218"/>
      <c r="GH387" s="218"/>
      <c r="GI387" s="218"/>
      <c r="GJ387" s="218"/>
      <c r="GK387" s="218"/>
      <c r="GL387" s="218"/>
      <c r="GM387" s="218"/>
      <c r="GN387" s="218"/>
      <c r="GO387" s="218"/>
      <c r="GP387" s="218"/>
      <c r="GQ387" s="218"/>
      <c r="GR387" s="218"/>
      <c r="GS387" s="218"/>
      <c r="GT387" s="218"/>
      <c r="GU387" s="218"/>
      <c r="GV387" s="218"/>
      <c r="GW387" s="218"/>
      <c r="GX387" s="218"/>
      <c r="GY387" s="218"/>
      <c r="GZ387" s="218"/>
      <c r="HA387" s="218"/>
      <c r="HB387" s="218"/>
      <c r="HC387" s="218"/>
      <c r="HD387" s="218"/>
      <c r="HE387" s="218"/>
      <c r="HF387" s="218"/>
      <c r="HG387" s="218"/>
      <c r="HH387" s="218"/>
      <c r="HI387" s="218"/>
      <c r="HJ387" s="218"/>
      <c r="HK387" s="218"/>
      <c r="HL387" s="218"/>
      <c r="HM387" s="218"/>
      <c r="HN387" s="218"/>
      <c r="HO387" s="218"/>
      <c r="HP387" s="218"/>
      <c r="HQ387" s="218"/>
      <c r="HR387" s="218"/>
      <c r="HS387" s="218"/>
      <c r="HT387" s="218"/>
      <c r="HU387" s="218"/>
      <c r="HV387" s="218"/>
      <c r="HW387" s="218"/>
      <c r="HX387" s="218"/>
      <c r="HY387" s="218"/>
      <c r="HZ387" s="218"/>
      <c r="IA387" s="218"/>
      <c r="IB387" s="218"/>
      <c r="IC387" s="218"/>
      <c r="ID387" s="218"/>
      <c r="IE387" s="218"/>
      <c r="IF387" s="218"/>
      <c r="IG387" s="218"/>
      <c r="IH387" s="218"/>
      <c r="II387" s="218"/>
      <c r="IJ387" s="218"/>
      <c r="IK387" s="218"/>
      <c r="IL387" s="218"/>
      <c r="IM387" s="218"/>
      <c r="IN387" s="218"/>
      <c r="IO387" s="218"/>
      <c r="IP387" s="218"/>
      <c r="IQ387" s="218"/>
      <c r="IR387" s="218"/>
      <c r="IS387" s="218"/>
      <c r="IT387" s="218"/>
      <c r="IU387" s="218"/>
      <c r="IV387" s="218"/>
      <c r="IW387" s="218"/>
    </row>
    <row r="388" customFormat="false" ht="15.75" hidden="false" customHeight="false" outlineLevel="0" collapsed="false">
      <c r="A388" s="334"/>
      <c r="B388" s="334"/>
      <c r="C388" s="218"/>
      <c r="D388" s="334"/>
      <c r="E388" s="334"/>
      <c r="F388" s="334"/>
      <c r="G388" s="334"/>
      <c r="H388" s="336"/>
      <c r="I388" s="337"/>
      <c r="J388" s="224"/>
      <c r="K388" s="225"/>
      <c r="L388" s="226"/>
      <c r="M388" s="227"/>
      <c r="N388" s="334"/>
      <c r="O388" s="218"/>
      <c r="P388" s="218"/>
      <c r="Q388" s="218"/>
      <c r="R388" s="218"/>
      <c r="S388" s="218"/>
      <c r="T388" s="218"/>
      <c r="U388" s="218"/>
      <c r="V388" s="218"/>
      <c r="W388" s="218"/>
      <c r="X388" s="218"/>
      <c r="Y388" s="218"/>
      <c r="Z388" s="218"/>
      <c r="AA388" s="218"/>
      <c r="AB388" s="218"/>
      <c r="AC388" s="218"/>
      <c r="AD388" s="218"/>
      <c r="AE388" s="218"/>
      <c r="AF388" s="218"/>
      <c r="AG388" s="218"/>
      <c r="AH388" s="218"/>
      <c r="AI388" s="218"/>
      <c r="AJ388" s="218"/>
      <c r="AK388" s="218"/>
      <c r="AL388" s="218"/>
      <c r="AM388" s="218"/>
      <c r="AN388" s="218"/>
      <c r="AO388" s="218"/>
      <c r="AP388" s="218"/>
      <c r="AQ388" s="218"/>
      <c r="AR388" s="218"/>
      <c r="AS388" s="218"/>
      <c r="AT388" s="218"/>
      <c r="AU388" s="218"/>
      <c r="AV388" s="218"/>
      <c r="AW388" s="218"/>
      <c r="AX388" s="218"/>
      <c r="AY388" s="218"/>
      <c r="AZ388" s="218"/>
      <c r="BA388" s="218"/>
      <c r="BB388" s="218"/>
      <c r="BC388" s="218"/>
      <c r="BD388" s="218"/>
      <c r="BE388" s="218"/>
      <c r="BF388" s="218"/>
      <c r="BG388" s="218"/>
      <c r="BH388" s="218"/>
      <c r="BI388" s="218"/>
      <c r="BJ388" s="218"/>
      <c r="BK388" s="218"/>
      <c r="BL388" s="218"/>
      <c r="BM388" s="218"/>
      <c r="BN388" s="218"/>
      <c r="BO388" s="218"/>
      <c r="BP388" s="218"/>
      <c r="BQ388" s="218"/>
      <c r="BR388" s="218"/>
      <c r="BS388" s="218"/>
      <c r="BT388" s="218"/>
      <c r="BU388" s="218"/>
      <c r="BV388" s="218"/>
      <c r="BW388" s="218"/>
      <c r="BX388" s="218"/>
      <c r="BY388" s="218"/>
      <c r="BZ388" s="218"/>
      <c r="CA388" s="218"/>
      <c r="CB388" s="218"/>
      <c r="CC388" s="218"/>
      <c r="CD388" s="218"/>
      <c r="CE388" s="218"/>
      <c r="CF388" s="218"/>
      <c r="CG388" s="218"/>
      <c r="CH388" s="218"/>
      <c r="CI388" s="218"/>
      <c r="CJ388" s="218"/>
      <c r="CK388" s="218"/>
      <c r="CL388" s="218"/>
      <c r="CM388" s="218"/>
      <c r="CN388" s="218"/>
      <c r="CO388" s="218"/>
      <c r="CP388" s="218"/>
      <c r="CQ388" s="218"/>
      <c r="CR388" s="218"/>
      <c r="CS388" s="218"/>
      <c r="CT388" s="218"/>
      <c r="CU388" s="218"/>
      <c r="CV388" s="218"/>
      <c r="CW388" s="218"/>
      <c r="CX388" s="218"/>
      <c r="CY388" s="218"/>
      <c r="CZ388" s="218"/>
      <c r="DA388" s="218"/>
      <c r="DB388" s="218"/>
      <c r="DC388" s="218"/>
      <c r="DD388" s="218"/>
      <c r="DE388" s="218"/>
      <c r="DF388" s="218"/>
      <c r="DG388" s="218"/>
      <c r="DH388" s="218"/>
      <c r="DI388" s="218"/>
      <c r="DJ388" s="218"/>
      <c r="DK388" s="218"/>
      <c r="DL388" s="218"/>
      <c r="DM388" s="218"/>
      <c r="DN388" s="218"/>
      <c r="DO388" s="218"/>
      <c r="DP388" s="218"/>
      <c r="DQ388" s="218"/>
      <c r="DR388" s="218"/>
      <c r="DS388" s="218"/>
      <c r="DT388" s="218"/>
      <c r="DU388" s="218"/>
      <c r="DV388" s="218"/>
      <c r="DW388" s="218"/>
      <c r="DX388" s="218"/>
      <c r="DY388" s="218"/>
      <c r="DZ388" s="218"/>
      <c r="EA388" s="218"/>
      <c r="EB388" s="218"/>
      <c r="EC388" s="218"/>
      <c r="ED388" s="218"/>
      <c r="EE388" s="218"/>
      <c r="EF388" s="218"/>
      <c r="EG388" s="218"/>
      <c r="EH388" s="218"/>
      <c r="EI388" s="218"/>
      <c r="EJ388" s="218"/>
      <c r="EK388" s="218"/>
      <c r="EL388" s="218"/>
      <c r="EM388" s="218"/>
      <c r="EN388" s="218"/>
      <c r="EO388" s="218"/>
      <c r="EP388" s="218"/>
      <c r="EQ388" s="218"/>
      <c r="ER388" s="218"/>
      <c r="ES388" s="218"/>
      <c r="ET388" s="218"/>
      <c r="EU388" s="218"/>
      <c r="EV388" s="218"/>
      <c r="EW388" s="218"/>
      <c r="EX388" s="218"/>
      <c r="EY388" s="218"/>
      <c r="EZ388" s="218"/>
      <c r="FA388" s="218"/>
      <c r="FB388" s="218"/>
      <c r="FC388" s="218"/>
      <c r="FD388" s="218"/>
      <c r="FE388" s="218"/>
      <c r="FF388" s="218"/>
      <c r="FG388" s="218"/>
      <c r="FH388" s="218"/>
      <c r="FI388" s="218"/>
      <c r="FJ388" s="218"/>
      <c r="FK388" s="218"/>
      <c r="FL388" s="218"/>
      <c r="FM388" s="218"/>
      <c r="FN388" s="218"/>
      <c r="FO388" s="218"/>
      <c r="FP388" s="218"/>
      <c r="FQ388" s="218"/>
      <c r="FR388" s="218"/>
      <c r="FS388" s="218"/>
      <c r="FT388" s="218"/>
      <c r="FU388" s="218"/>
      <c r="FV388" s="218"/>
      <c r="FW388" s="218"/>
      <c r="FX388" s="218"/>
      <c r="FY388" s="218"/>
      <c r="FZ388" s="218"/>
      <c r="GA388" s="218"/>
      <c r="GB388" s="218"/>
      <c r="GC388" s="218"/>
      <c r="GD388" s="218"/>
      <c r="GE388" s="218"/>
      <c r="GF388" s="218"/>
      <c r="GG388" s="218"/>
      <c r="GH388" s="218"/>
      <c r="GI388" s="218"/>
      <c r="GJ388" s="218"/>
      <c r="GK388" s="218"/>
      <c r="GL388" s="218"/>
      <c r="GM388" s="218"/>
      <c r="GN388" s="218"/>
      <c r="GO388" s="218"/>
      <c r="GP388" s="218"/>
      <c r="GQ388" s="218"/>
      <c r="GR388" s="218"/>
      <c r="GS388" s="218"/>
      <c r="GT388" s="218"/>
      <c r="GU388" s="218"/>
      <c r="GV388" s="218"/>
      <c r="GW388" s="218"/>
      <c r="GX388" s="218"/>
      <c r="GY388" s="218"/>
      <c r="GZ388" s="218"/>
      <c r="HA388" s="218"/>
      <c r="HB388" s="218"/>
      <c r="HC388" s="218"/>
      <c r="HD388" s="218"/>
      <c r="HE388" s="218"/>
      <c r="HF388" s="218"/>
      <c r="HG388" s="218"/>
      <c r="HH388" s="218"/>
      <c r="HI388" s="218"/>
      <c r="HJ388" s="218"/>
      <c r="HK388" s="218"/>
      <c r="HL388" s="218"/>
      <c r="HM388" s="218"/>
      <c r="HN388" s="218"/>
      <c r="HO388" s="218"/>
      <c r="HP388" s="218"/>
      <c r="HQ388" s="218"/>
      <c r="HR388" s="218"/>
      <c r="HS388" s="218"/>
      <c r="HT388" s="218"/>
      <c r="HU388" s="218"/>
      <c r="HV388" s="218"/>
      <c r="HW388" s="218"/>
      <c r="HX388" s="218"/>
      <c r="HY388" s="218"/>
      <c r="HZ388" s="218"/>
      <c r="IA388" s="218"/>
      <c r="IB388" s="218"/>
      <c r="IC388" s="218"/>
      <c r="ID388" s="218"/>
      <c r="IE388" s="218"/>
      <c r="IF388" s="218"/>
      <c r="IG388" s="218"/>
      <c r="IH388" s="218"/>
      <c r="II388" s="218"/>
      <c r="IJ388" s="218"/>
      <c r="IK388" s="218"/>
      <c r="IL388" s="218"/>
      <c r="IM388" s="218"/>
      <c r="IN388" s="218"/>
      <c r="IO388" s="218"/>
      <c r="IP388" s="218"/>
      <c r="IQ388" s="218"/>
      <c r="IR388" s="218"/>
      <c r="IS388" s="218"/>
      <c r="IT388" s="218"/>
      <c r="IU388" s="218"/>
      <c r="IV388" s="218"/>
      <c r="IW388" s="218"/>
    </row>
    <row r="389" customFormat="false" ht="15.75" hidden="false" customHeight="false" outlineLevel="0" collapsed="false">
      <c r="A389" s="334"/>
      <c r="B389" s="334"/>
      <c r="C389" s="218"/>
      <c r="D389" s="334"/>
      <c r="E389" s="334"/>
      <c r="F389" s="334"/>
      <c r="G389" s="334"/>
      <c r="H389" s="336"/>
      <c r="I389" s="337"/>
      <c r="J389" s="224"/>
      <c r="K389" s="225"/>
      <c r="L389" s="226"/>
      <c r="M389" s="227"/>
      <c r="N389" s="334"/>
      <c r="O389" s="218"/>
      <c r="P389" s="218"/>
      <c r="Q389" s="218"/>
      <c r="R389" s="218"/>
      <c r="S389" s="218"/>
      <c r="T389" s="218"/>
      <c r="U389" s="218"/>
      <c r="V389" s="218"/>
      <c r="W389" s="218"/>
      <c r="X389" s="218"/>
      <c r="Y389" s="218"/>
      <c r="Z389" s="218"/>
      <c r="AA389" s="218"/>
      <c r="AB389" s="218"/>
      <c r="AC389" s="218"/>
      <c r="AD389" s="218"/>
      <c r="AE389" s="218"/>
      <c r="AF389" s="218"/>
      <c r="AG389" s="218"/>
      <c r="AH389" s="218"/>
      <c r="AI389" s="218"/>
      <c r="AJ389" s="218"/>
      <c r="AK389" s="218"/>
      <c r="AL389" s="218"/>
      <c r="AM389" s="218"/>
      <c r="AN389" s="218"/>
      <c r="AO389" s="218"/>
      <c r="AP389" s="218"/>
      <c r="AQ389" s="218"/>
      <c r="AR389" s="218"/>
      <c r="AS389" s="218"/>
      <c r="AT389" s="218"/>
      <c r="AU389" s="218"/>
      <c r="AV389" s="218"/>
      <c r="AW389" s="218"/>
      <c r="AX389" s="218"/>
      <c r="AY389" s="218"/>
      <c r="AZ389" s="218"/>
      <c r="BA389" s="218"/>
      <c r="BB389" s="218"/>
      <c r="BC389" s="218"/>
      <c r="BD389" s="218"/>
      <c r="BE389" s="218"/>
      <c r="BF389" s="218"/>
      <c r="BG389" s="218"/>
      <c r="BH389" s="218"/>
      <c r="BI389" s="218"/>
      <c r="BJ389" s="218"/>
      <c r="BK389" s="218"/>
      <c r="BL389" s="218"/>
      <c r="BM389" s="218"/>
      <c r="BN389" s="218"/>
      <c r="BO389" s="218"/>
      <c r="BP389" s="218"/>
      <c r="BQ389" s="218"/>
      <c r="BR389" s="218"/>
      <c r="BS389" s="218"/>
      <c r="BT389" s="218"/>
      <c r="BU389" s="218"/>
      <c r="BV389" s="218"/>
      <c r="BW389" s="218"/>
      <c r="BX389" s="218"/>
      <c r="BY389" s="218"/>
      <c r="BZ389" s="218"/>
      <c r="CA389" s="218"/>
      <c r="CB389" s="218"/>
      <c r="CC389" s="218"/>
      <c r="CD389" s="218"/>
      <c r="CE389" s="218"/>
      <c r="CF389" s="218"/>
      <c r="CG389" s="218"/>
      <c r="CH389" s="218"/>
      <c r="CI389" s="218"/>
      <c r="CJ389" s="218"/>
      <c r="CK389" s="218"/>
      <c r="CL389" s="218"/>
      <c r="CM389" s="218"/>
      <c r="CN389" s="218"/>
      <c r="CO389" s="218"/>
      <c r="CP389" s="218"/>
      <c r="CQ389" s="218"/>
      <c r="CR389" s="218"/>
      <c r="CS389" s="218"/>
      <c r="CT389" s="218"/>
      <c r="CU389" s="218"/>
      <c r="CV389" s="218"/>
      <c r="CW389" s="218"/>
      <c r="CX389" s="218"/>
      <c r="CY389" s="218"/>
      <c r="CZ389" s="218"/>
      <c r="DA389" s="218"/>
      <c r="DB389" s="218"/>
      <c r="DC389" s="218"/>
      <c r="DD389" s="218"/>
      <c r="DE389" s="218"/>
      <c r="DF389" s="218"/>
      <c r="DG389" s="218"/>
      <c r="DH389" s="218"/>
      <c r="DI389" s="218"/>
      <c r="DJ389" s="218"/>
      <c r="DK389" s="218"/>
      <c r="DL389" s="218"/>
      <c r="DM389" s="218"/>
      <c r="DN389" s="218"/>
      <c r="DO389" s="218"/>
      <c r="DP389" s="218"/>
      <c r="DQ389" s="218"/>
      <c r="DR389" s="218"/>
      <c r="DS389" s="218"/>
      <c r="DT389" s="218"/>
      <c r="DU389" s="218"/>
      <c r="DV389" s="218"/>
      <c r="DW389" s="218"/>
      <c r="DX389" s="218"/>
      <c r="DY389" s="218"/>
      <c r="DZ389" s="218"/>
      <c r="EA389" s="218"/>
      <c r="EB389" s="218"/>
      <c r="EC389" s="218"/>
      <c r="ED389" s="218"/>
      <c r="EE389" s="218"/>
      <c r="EF389" s="218"/>
      <c r="EG389" s="218"/>
      <c r="EH389" s="218"/>
      <c r="EI389" s="218"/>
      <c r="EJ389" s="218"/>
      <c r="EK389" s="218"/>
      <c r="EL389" s="218"/>
      <c r="EM389" s="218"/>
      <c r="EN389" s="218"/>
      <c r="EO389" s="218"/>
      <c r="EP389" s="218"/>
      <c r="EQ389" s="218"/>
      <c r="ER389" s="218"/>
      <c r="ES389" s="218"/>
      <c r="ET389" s="218"/>
      <c r="EU389" s="218"/>
      <c r="EV389" s="218"/>
      <c r="EW389" s="218"/>
      <c r="EX389" s="218"/>
      <c r="EY389" s="218"/>
      <c r="EZ389" s="218"/>
      <c r="FA389" s="218"/>
      <c r="FB389" s="218"/>
      <c r="FC389" s="218"/>
      <c r="FD389" s="218"/>
      <c r="FE389" s="218"/>
      <c r="FF389" s="218"/>
      <c r="FG389" s="218"/>
      <c r="FH389" s="218"/>
      <c r="FI389" s="218"/>
      <c r="FJ389" s="218"/>
      <c r="FK389" s="218"/>
      <c r="FL389" s="218"/>
      <c r="FM389" s="218"/>
      <c r="FN389" s="218"/>
      <c r="FO389" s="218"/>
      <c r="FP389" s="218"/>
      <c r="FQ389" s="218"/>
      <c r="FR389" s="218"/>
      <c r="FS389" s="218"/>
      <c r="FT389" s="218"/>
      <c r="FU389" s="218"/>
      <c r="FV389" s="218"/>
      <c r="FW389" s="218"/>
      <c r="FX389" s="218"/>
      <c r="FY389" s="218"/>
      <c r="FZ389" s="218"/>
      <c r="GA389" s="218"/>
      <c r="GB389" s="218"/>
      <c r="GC389" s="218"/>
      <c r="GD389" s="218"/>
      <c r="GE389" s="218"/>
      <c r="GF389" s="218"/>
      <c r="GG389" s="218"/>
      <c r="GH389" s="218"/>
      <c r="GI389" s="218"/>
      <c r="GJ389" s="218"/>
      <c r="GK389" s="218"/>
      <c r="GL389" s="218"/>
      <c r="GM389" s="218"/>
      <c r="GN389" s="218"/>
      <c r="GO389" s="218"/>
      <c r="GP389" s="218"/>
      <c r="GQ389" s="218"/>
      <c r="GR389" s="218"/>
      <c r="GS389" s="218"/>
      <c r="GT389" s="218"/>
      <c r="GU389" s="218"/>
      <c r="GV389" s="218"/>
      <c r="GW389" s="218"/>
      <c r="GX389" s="218"/>
      <c r="GY389" s="218"/>
      <c r="GZ389" s="218"/>
      <c r="HA389" s="218"/>
      <c r="HB389" s="218"/>
      <c r="HC389" s="218"/>
      <c r="HD389" s="218"/>
      <c r="HE389" s="218"/>
      <c r="HF389" s="218"/>
      <c r="HG389" s="218"/>
      <c r="HH389" s="218"/>
      <c r="HI389" s="218"/>
      <c r="HJ389" s="218"/>
      <c r="HK389" s="218"/>
      <c r="HL389" s="218"/>
      <c r="HM389" s="218"/>
      <c r="HN389" s="218"/>
      <c r="HO389" s="218"/>
      <c r="HP389" s="218"/>
      <c r="HQ389" s="218"/>
      <c r="HR389" s="218"/>
      <c r="HS389" s="218"/>
      <c r="HT389" s="218"/>
      <c r="HU389" s="218"/>
      <c r="HV389" s="218"/>
      <c r="HW389" s="218"/>
      <c r="HX389" s="218"/>
      <c r="HY389" s="218"/>
      <c r="HZ389" s="218"/>
      <c r="IA389" s="218"/>
      <c r="IB389" s="218"/>
      <c r="IC389" s="218"/>
      <c r="ID389" s="218"/>
      <c r="IE389" s="218"/>
      <c r="IF389" s="218"/>
      <c r="IG389" s="218"/>
      <c r="IH389" s="218"/>
      <c r="II389" s="218"/>
      <c r="IJ389" s="218"/>
      <c r="IK389" s="218"/>
      <c r="IL389" s="218"/>
      <c r="IM389" s="218"/>
      <c r="IN389" s="218"/>
      <c r="IO389" s="218"/>
      <c r="IP389" s="218"/>
      <c r="IQ389" s="218"/>
      <c r="IR389" s="218"/>
      <c r="IS389" s="218"/>
      <c r="IT389" s="218"/>
      <c r="IU389" s="218"/>
      <c r="IV389" s="218"/>
      <c r="IW389" s="218"/>
    </row>
    <row r="390" customFormat="false" ht="15.75" hidden="false" customHeight="false" outlineLevel="0" collapsed="false">
      <c r="A390" s="334"/>
      <c r="B390" s="334"/>
      <c r="C390" s="218"/>
      <c r="D390" s="334"/>
      <c r="E390" s="334"/>
      <c r="F390" s="334"/>
      <c r="G390" s="334"/>
      <c r="H390" s="336"/>
      <c r="I390" s="337"/>
      <c r="J390" s="224"/>
      <c r="K390" s="225"/>
      <c r="L390" s="226"/>
      <c r="M390" s="227"/>
      <c r="N390" s="334"/>
      <c r="O390" s="218"/>
      <c r="P390" s="218"/>
      <c r="Q390" s="218"/>
      <c r="R390" s="218"/>
      <c r="S390" s="218"/>
      <c r="T390" s="218"/>
      <c r="U390" s="218"/>
      <c r="V390" s="218"/>
      <c r="W390" s="218"/>
      <c r="X390" s="218"/>
      <c r="Y390" s="218"/>
      <c r="Z390" s="218"/>
      <c r="AA390" s="218"/>
      <c r="AB390" s="218"/>
      <c r="AC390" s="218"/>
      <c r="AD390" s="218"/>
      <c r="AE390" s="218"/>
      <c r="AF390" s="218"/>
      <c r="AG390" s="218"/>
      <c r="AH390" s="218"/>
      <c r="AI390" s="218"/>
      <c r="AJ390" s="218"/>
      <c r="AK390" s="218"/>
      <c r="AL390" s="218"/>
      <c r="AM390" s="218"/>
      <c r="AN390" s="218"/>
      <c r="AO390" s="218"/>
      <c r="AP390" s="218"/>
      <c r="AQ390" s="218"/>
      <c r="AR390" s="218"/>
      <c r="AS390" s="218"/>
      <c r="AT390" s="218"/>
      <c r="AU390" s="218"/>
      <c r="AV390" s="218"/>
      <c r="AW390" s="218"/>
      <c r="AX390" s="218"/>
      <c r="AY390" s="218"/>
      <c r="AZ390" s="218"/>
      <c r="BA390" s="218"/>
      <c r="BB390" s="218"/>
      <c r="BC390" s="218"/>
      <c r="BD390" s="218"/>
      <c r="BE390" s="218"/>
      <c r="BF390" s="218"/>
      <c r="BG390" s="218"/>
      <c r="BH390" s="218"/>
      <c r="BI390" s="218"/>
      <c r="BJ390" s="218"/>
      <c r="BK390" s="218"/>
      <c r="BL390" s="218"/>
      <c r="BM390" s="218"/>
      <c r="BN390" s="218"/>
      <c r="BO390" s="218"/>
      <c r="BP390" s="218"/>
      <c r="BQ390" s="218"/>
      <c r="BR390" s="218"/>
      <c r="BS390" s="218"/>
      <c r="BT390" s="218"/>
      <c r="BU390" s="218"/>
      <c r="BV390" s="218"/>
      <c r="BW390" s="218"/>
      <c r="BX390" s="218"/>
      <c r="BY390" s="218"/>
      <c r="BZ390" s="218"/>
      <c r="CA390" s="218"/>
      <c r="CB390" s="218"/>
      <c r="CC390" s="218"/>
      <c r="CD390" s="218"/>
      <c r="CE390" s="218"/>
      <c r="CF390" s="218"/>
      <c r="CG390" s="218"/>
      <c r="CH390" s="218"/>
      <c r="CI390" s="218"/>
      <c r="CJ390" s="218"/>
      <c r="CK390" s="218"/>
      <c r="CL390" s="218"/>
      <c r="CM390" s="218"/>
      <c r="CN390" s="218"/>
      <c r="CO390" s="218"/>
      <c r="CP390" s="218"/>
      <c r="CQ390" s="218"/>
      <c r="CR390" s="218"/>
      <c r="CS390" s="218"/>
      <c r="CT390" s="218"/>
      <c r="CU390" s="218"/>
      <c r="CV390" s="218"/>
      <c r="CW390" s="218"/>
      <c r="CX390" s="218"/>
      <c r="CY390" s="218"/>
      <c r="CZ390" s="218"/>
      <c r="DA390" s="218"/>
      <c r="DB390" s="218"/>
      <c r="DC390" s="218"/>
      <c r="DD390" s="218"/>
      <c r="DE390" s="218"/>
      <c r="DF390" s="218"/>
      <c r="DG390" s="218"/>
      <c r="DH390" s="218"/>
      <c r="DI390" s="218"/>
      <c r="DJ390" s="218"/>
      <c r="DK390" s="218"/>
      <c r="DL390" s="218"/>
      <c r="DM390" s="218"/>
      <c r="DN390" s="218"/>
      <c r="DO390" s="218"/>
      <c r="DP390" s="218"/>
      <c r="DQ390" s="218"/>
      <c r="DR390" s="218"/>
      <c r="DS390" s="218"/>
      <c r="DT390" s="218"/>
      <c r="DU390" s="218"/>
      <c r="DV390" s="218"/>
      <c r="DW390" s="218"/>
      <c r="DX390" s="218"/>
      <c r="DY390" s="218"/>
      <c r="DZ390" s="218"/>
      <c r="EA390" s="218"/>
      <c r="EB390" s="218"/>
      <c r="EC390" s="218"/>
      <c r="ED390" s="218"/>
      <c r="EE390" s="218"/>
      <c r="EF390" s="218"/>
      <c r="EG390" s="218"/>
      <c r="EH390" s="218"/>
      <c r="EI390" s="218"/>
      <c r="EJ390" s="218"/>
      <c r="EK390" s="218"/>
      <c r="EL390" s="218"/>
      <c r="EM390" s="218"/>
      <c r="EN390" s="218"/>
      <c r="EO390" s="218"/>
      <c r="EP390" s="218"/>
      <c r="EQ390" s="218"/>
      <c r="ER390" s="218"/>
      <c r="ES390" s="218"/>
      <c r="ET390" s="218"/>
      <c r="EU390" s="218"/>
      <c r="EV390" s="218"/>
      <c r="EW390" s="218"/>
      <c r="EX390" s="218"/>
      <c r="EY390" s="218"/>
      <c r="EZ390" s="218"/>
      <c r="FA390" s="218"/>
      <c r="FB390" s="218"/>
      <c r="FC390" s="218"/>
      <c r="FD390" s="218"/>
      <c r="FE390" s="218"/>
      <c r="FF390" s="218"/>
      <c r="FG390" s="218"/>
      <c r="FH390" s="218"/>
      <c r="FI390" s="218"/>
      <c r="FJ390" s="218"/>
      <c r="FK390" s="218"/>
      <c r="FL390" s="218"/>
      <c r="FM390" s="218"/>
      <c r="FN390" s="218"/>
      <c r="FO390" s="218"/>
      <c r="FP390" s="218"/>
      <c r="FQ390" s="218"/>
      <c r="FR390" s="218"/>
      <c r="FS390" s="218"/>
      <c r="FT390" s="218"/>
      <c r="FU390" s="218"/>
      <c r="FV390" s="218"/>
      <c r="FW390" s="218"/>
      <c r="FX390" s="218"/>
      <c r="FY390" s="218"/>
      <c r="FZ390" s="218"/>
      <c r="GA390" s="218"/>
      <c r="GB390" s="218"/>
      <c r="GC390" s="218"/>
      <c r="GD390" s="218"/>
      <c r="GE390" s="218"/>
      <c r="GF390" s="218"/>
      <c r="GG390" s="218"/>
      <c r="GH390" s="218"/>
      <c r="GI390" s="218"/>
      <c r="GJ390" s="218"/>
      <c r="GK390" s="218"/>
      <c r="GL390" s="218"/>
      <c r="GM390" s="218"/>
      <c r="GN390" s="218"/>
      <c r="GO390" s="218"/>
      <c r="GP390" s="218"/>
      <c r="GQ390" s="218"/>
      <c r="GR390" s="218"/>
      <c r="GS390" s="218"/>
      <c r="GT390" s="218"/>
      <c r="GU390" s="218"/>
      <c r="GV390" s="218"/>
      <c r="GW390" s="218"/>
      <c r="GX390" s="218"/>
      <c r="GY390" s="218"/>
      <c r="GZ390" s="218"/>
      <c r="HA390" s="218"/>
      <c r="HB390" s="218"/>
      <c r="HC390" s="218"/>
      <c r="HD390" s="218"/>
      <c r="HE390" s="218"/>
      <c r="HF390" s="218"/>
      <c r="HG390" s="218"/>
      <c r="HH390" s="218"/>
      <c r="HI390" s="218"/>
      <c r="HJ390" s="218"/>
      <c r="HK390" s="218"/>
      <c r="HL390" s="218"/>
      <c r="HM390" s="218"/>
      <c r="HN390" s="218"/>
      <c r="HO390" s="218"/>
      <c r="HP390" s="218"/>
      <c r="HQ390" s="218"/>
      <c r="HR390" s="218"/>
      <c r="HS390" s="218"/>
      <c r="HT390" s="218"/>
      <c r="HU390" s="218"/>
      <c r="HV390" s="218"/>
      <c r="HW390" s="218"/>
      <c r="HX390" s="218"/>
      <c r="HY390" s="218"/>
      <c r="HZ390" s="218"/>
      <c r="IA390" s="218"/>
      <c r="IB390" s="218"/>
      <c r="IC390" s="218"/>
      <c r="ID390" s="218"/>
      <c r="IE390" s="218"/>
      <c r="IF390" s="218"/>
      <c r="IG390" s="218"/>
      <c r="IH390" s="218"/>
      <c r="II390" s="218"/>
      <c r="IJ390" s="218"/>
      <c r="IK390" s="218"/>
      <c r="IL390" s="218"/>
      <c r="IM390" s="218"/>
      <c r="IN390" s="218"/>
      <c r="IO390" s="218"/>
      <c r="IP390" s="218"/>
      <c r="IQ390" s="218"/>
      <c r="IR390" s="218"/>
      <c r="IS390" s="218"/>
      <c r="IT390" s="218"/>
      <c r="IU390" s="218"/>
      <c r="IV390" s="218"/>
      <c r="IW390" s="218"/>
    </row>
    <row r="391" customFormat="false" ht="15.75" hidden="false" customHeight="false" outlineLevel="0" collapsed="false">
      <c r="A391" s="334"/>
      <c r="B391" s="334"/>
      <c r="C391" s="218"/>
      <c r="D391" s="334"/>
      <c r="E391" s="334"/>
      <c r="F391" s="334"/>
      <c r="G391" s="334"/>
      <c r="H391" s="336"/>
      <c r="I391" s="337"/>
      <c r="J391" s="224"/>
      <c r="K391" s="225"/>
      <c r="L391" s="226"/>
      <c r="M391" s="227"/>
      <c r="N391" s="334"/>
      <c r="O391" s="218"/>
      <c r="P391" s="218"/>
      <c r="Q391" s="218"/>
      <c r="R391" s="218"/>
      <c r="S391" s="218"/>
      <c r="T391" s="218"/>
      <c r="U391" s="218"/>
      <c r="V391" s="218"/>
      <c r="W391" s="218"/>
      <c r="X391" s="218"/>
      <c r="Y391" s="218"/>
      <c r="Z391" s="218"/>
      <c r="AA391" s="218"/>
      <c r="AB391" s="218"/>
      <c r="AC391" s="218"/>
      <c r="AD391" s="218"/>
      <c r="AE391" s="218"/>
      <c r="AF391" s="218"/>
      <c r="AG391" s="218"/>
      <c r="AH391" s="218"/>
      <c r="AI391" s="218"/>
      <c r="AJ391" s="218"/>
      <c r="AK391" s="218"/>
      <c r="AL391" s="218"/>
      <c r="AM391" s="218"/>
      <c r="AN391" s="218"/>
      <c r="AO391" s="218"/>
      <c r="AP391" s="218"/>
      <c r="AQ391" s="218"/>
      <c r="AR391" s="218"/>
      <c r="AS391" s="218"/>
      <c r="AT391" s="218"/>
      <c r="AU391" s="218"/>
      <c r="AV391" s="218"/>
      <c r="AW391" s="218"/>
      <c r="AX391" s="218"/>
      <c r="AY391" s="218"/>
      <c r="AZ391" s="218"/>
      <c r="BA391" s="218"/>
      <c r="BB391" s="218"/>
      <c r="BC391" s="218"/>
      <c r="BD391" s="218"/>
      <c r="BE391" s="218"/>
      <c r="BF391" s="218"/>
      <c r="BG391" s="218"/>
      <c r="BH391" s="218"/>
      <c r="BI391" s="218"/>
      <c r="BJ391" s="218"/>
      <c r="BK391" s="218"/>
      <c r="BL391" s="218"/>
      <c r="BM391" s="218"/>
      <c r="BN391" s="218"/>
      <c r="BO391" s="218"/>
      <c r="BP391" s="218"/>
      <c r="BQ391" s="218"/>
      <c r="BR391" s="218"/>
      <c r="BS391" s="218"/>
      <c r="BT391" s="218"/>
      <c r="BU391" s="218"/>
      <c r="BV391" s="218"/>
      <c r="BW391" s="218"/>
      <c r="BX391" s="218"/>
      <c r="BY391" s="218"/>
      <c r="BZ391" s="218"/>
      <c r="CA391" s="218"/>
      <c r="CB391" s="218"/>
      <c r="CC391" s="218"/>
      <c r="CD391" s="218"/>
      <c r="CE391" s="218"/>
      <c r="CF391" s="218"/>
      <c r="CG391" s="218"/>
      <c r="CH391" s="218"/>
      <c r="CI391" s="218"/>
      <c r="CJ391" s="218"/>
      <c r="CK391" s="218"/>
      <c r="CL391" s="218"/>
      <c r="CM391" s="218"/>
      <c r="CN391" s="218"/>
      <c r="CO391" s="218"/>
      <c r="CP391" s="218"/>
      <c r="CQ391" s="218"/>
      <c r="CR391" s="218"/>
      <c r="CS391" s="218"/>
      <c r="CT391" s="218"/>
      <c r="CU391" s="218"/>
      <c r="CV391" s="218"/>
      <c r="CW391" s="218"/>
      <c r="CX391" s="218"/>
      <c r="CY391" s="218"/>
      <c r="CZ391" s="218"/>
      <c r="DA391" s="218"/>
      <c r="DB391" s="218"/>
      <c r="DC391" s="218"/>
      <c r="DD391" s="218"/>
      <c r="DE391" s="218"/>
      <c r="DF391" s="218"/>
      <c r="DG391" s="218"/>
      <c r="DH391" s="218"/>
      <c r="DI391" s="218"/>
      <c r="DJ391" s="218"/>
      <c r="DK391" s="218"/>
      <c r="DL391" s="218"/>
      <c r="DM391" s="218"/>
      <c r="DN391" s="218"/>
      <c r="DO391" s="218"/>
      <c r="DP391" s="218"/>
      <c r="DQ391" s="218"/>
      <c r="DR391" s="218"/>
      <c r="DS391" s="218"/>
      <c r="DT391" s="218"/>
      <c r="DU391" s="218"/>
      <c r="DV391" s="218"/>
      <c r="DW391" s="218"/>
      <c r="DX391" s="218"/>
      <c r="DY391" s="218"/>
      <c r="DZ391" s="218"/>
      <c r="EA391" s="218"/>
      <c r="EB391" s="218"/>
      <c r="EC391" s="218"/>
      <c r="ED391" s="218"/>
      <c r="EE391" s="218"/>
      <c r="EF391" s="218"/>
      <c r="EG391" s="218"/>
      <c r="EH391" s="218"/>
      <c r="EI391" s="218"/>
      <c r="EJ391" s="218"/>
      <c r="EK391" s="218"/>
      <c r="EL391" s="218"/>
      <c r="EM391" s="218"/>
      <c r="EN391" s="218"/>
      <c r="EO391" s="218"/>
      <c r="EP391" s="218"/>
      <c r="EQ391" s="218"/>
      <c r="ER391" s="218"/>
      <c r="ES391" s="218"/>
      <c r="ET391" s="218"/>
      <c r="EU391" s="218"/>
      <c r="EV391" s="218"/>
      <c r="EW391" s="218"/>
      <c r="EX391" s="218"/>
      <c r="EY391" s="218"/>
      <c r="EZ391" s="218"/>
      <c r="FA391" s="218"/>
      <c r="FB391" s="218"/>
      <c r="FC391" s="218"/>
      <c r="FD391" s="218"/>
      <c r="FE391" s="218"/>
      <c r="FF391" s="218"/>
      <c r="FG391" s="218"/>
      <c r="FH391" s="218"/>
      <c r="FI391" s="218"/>
      <c r="FJ391" s="218"/>
      <c r="FK391" s="218"/>
      <c r="FL391" s="218"/>
      <c r="FM391" s="218"/>
      <c r="FN391" s="218"/>
      <c r="FO391" s="218"/>
      <c r="FP391" s="218"/>
      <c r="FQ391" s="218"/>
      <c r="FR391" s="218"/>
      <c r="FS391" s="218"/>
      <c r="FT391" s="218"/>
      <c r="FU391" s="218"/>
      <c r="FV391" s="218"/>
      <c r="FW391" s="218"/>
      <c r="FX391" s="218"/>
      <c r="FY391" s="218"/>
      <c r="FZ391" s="218"/>
      <c r="GA391" s="218"/>
      <c r="GB391" s="218"/>
      <c r="GC391" s="218"/>
      <c r="GD391" s="218"/>
      <c r="GE391" s="218"/>
      <c r="GF391" s="218"/>
      <c r="GG391" s="218"/>
      <c r="GH391" s="218"/>
      <c r="GI391" s="218"/>
      <c r="GJ391" s="218"/>
      <c r="GK391" s="218"/>
      <c r="GL391" s="218"/>
      <c r="GM391" s="218"/>
      <c r="GN391" s="218"/>
      <c r="GO391" s="218"/>
      <c r="GP391" s="218"/>
      <c r="GQ391" s="218"/>
      <c r="GR391" s="218"/>
      <c r="GS391" s="218"/>
      <c r="GT391" s="218"/>
      <c r="GU391" s="218"/>
      <c r="GV391" s="218"/>
      <c r="GW391" s="218"/>
      <c r="GX391" s="218"/>
      <c r="GY391" s="218"/>
      <c r="GZ391" s="218"/>
      <c r="HA391" s="218"/>
      <c r="HB391" s="218"/>
      <c r="HC391" s="218"/>
      <c r="HD391" s="218"/>
      <c r="HE391" s="218"/>
      <c r="HF391" s="218"/>
      <c r="HG391" s="218"/>
      <c r="HH391" s="218"/>
      <c r="HI391" s="218"/>
      <c r="HJ391" s="218"/>
      <c r="HK391" s="218"/>
      <c r="HL391" s="218"/>
      <c r="HM391" s="218"/>
      <c r="HN391" s="218"/>
      <c r="HO391" s="218"/>
      <c r="HP391" s="218"/>
      <c r="HQ391" s="218"/>
      <c r="HR391" s="218"/>
      <c r="HS391" s="218"/>
      <c r="HT391" s="218"/>
      <c r="HU391" s="218"/>
      <c r="HV391" s="218"/>
      <c r="HW391" s="218"/>
      <c r="HX391" s="218"/>
      <c r="HY391" s="218"/>
      <c r="HZ391" s="218"/>
      <c r="IA391" s="218"/>
      <c r="IB391" s="218"/>
      <c r="IC391" s="218"/>
      <c r="ID391" s="218"/>
      <c r="IE391" s="218"/>
      <c r="IF391" s="218"/>
      <c r="IG391" s="218"/>
      <c r="IH391" s="218"/>
      <c r="II391" s="218"/>
      <c r="IJ391" s="218"/>
      <c r="IK391" s="218"/>
      <c r="IL391" s="218"/>
      <c r="IM391" s="218"/>
      <c r="IN391" s="218"/>
      <c r="IO391" s="218"/>
      <c r="IP391" s="218"/>
      <c r="IQ391" s="218"/>
      <c r="IR391" s="218"/>
      <c r="IS391" s="218"/>
      <c r="IT391" s="218"/>
      <c r="IU391" s="218"/>
      <c r="IV391" s="218"/>
      <c r="IW391" s="218"/>
    </row>
    <row r="392" customFormat="false" ht="15.75" hidden="false" customHeight="false" outlineLevel="0" collapsed="false">
      <c r="A392" s="334"/>
      <c r="B392" s="334"/>
      <c r="C392" s="218"/>
      <c r="D392" s="334"/>
      <c r="E392" s="334"/>
      <c r="F392" s="334"/>
      <c r="G392" s="334"/>
      <c r="H392" s="336"/>
      <c r="I392" s="337"/>
      <c r="J392" s="224"/>
      <c r="K392" s="225"/>
      <c r="L392" s="226"/>
      <c r="M392" s="227"/>
      <c r="N392" s="334"/>
      <c r="O392" s="218"/>
      <c r="P392" s="218"/>
      <c r="Q392" s="218"/>
      <c r="R392" s="218"/>
      <c r="S392" s="218"/>
      <c r="T392" s="218"/>
      <c r="U392" s="218"/>
      <c r="V392" s="218"/>
      <c r="W392" s="218"/>
      <c r="X392" s="218"/>
      <c r="Y392" s="218"/>
      <c r="Z392" s="218"/>
      <c r="AA392" s="218"/>
      <c r="AB392" s="218"/>
      <c r="AC392" s="218"/>
      <c r="AD392" s="218"/>
      <c r="AE392" s="218"/>
      <c r="AF392" s="218"/>
      <c r="AG392" s="218"/>
      <c r="AH392" s="218"/>
      <c r="AI392" s="218"/>
      <c r="AJ392" s="218"/>
      <c r="AK392" s="218"/>
      <c r="AL392" s="218"/>
      <c r="AM392" s="218"/>
      <c r="AN392" s="218"/>
      <c r="AO392" s="218"/>
      <c r="AP392" s="218"/>
      <c r="AQ392" s="218"/>
      <c r="AR392" s="218"/>
      <c r="AS392" s="218"/>
      <c r="AT392" s="218"/>
      <c r="AU392" s="218"/>
      <c r="AV392" s="218"/>
      <c r="AW392" s="218"/>
      <c r="AX392" s="218"/>
      <c r="AY392" s="218"/>
      <c r="AZ392" s="218"/>
      <c r="BA392" s="218"/>
      <c r="BB392" s="218"/>
      <c r="BC392" s="218"/>
      <c r="BD392" s="218"/>
      <c r="BE392" s="218"/>
      <c r="BF392" s="218"/>
      <c r="BG392" s="218"/>
      <c r="BH392" s="218"/>
      <c r="BI392" s="218"/>
      <c r="BJ392" s="218"/>
      <c r="BK392" s="218"/>
      <c r="BL392" s="218"/>
      <c r="BM392" s="218"/>
      <c r="BN392" s="218"/>
      <c r="BO392" s="218"/>
      <c r="BP392" s="218"/>
      <c r="BQ392" s="218"/>
      <c r="BR392" s="218"/>
      <c r="BS392" s="218"/>
      <c r="BT392" s="218"/>
      <c r="BU392" s="218"/>
      <c r="BV392" s="218"/>
      <c r="BW392" s="218"/>
      <c r="BX392" s="218"/>
      <c r="BY392" s="218"/>
      <c r="BZ392" s="218"/>
      <c r="CA392" s="218"/>
      <c r="CB392" s="218"/>
      <c r="CC392" s="218"/>
      <c r="CD392" s="218"/>
      <c r="CE392" s="218"/>
      <c r="CF392" s="218"/>
      <c r="CG392" s="218"/>
      <c r="CH392" s="218"/>
      <c r="CI392" s="218"/>
      <c r="CJ392" s="218"/>
      <c r="CK392" s="218"/>
      <c r="CL392" s="218"/>
      <c r="CM392" s="218"/>
      <c r="CN392" s="218"/>
      <c r="CO392" s="218"/>
      <c r="CP392" s="218"/>
      <c r="CQ392" s="218"/>
      <c r="CR392" s="218"/>
      <c r="CS392" s="218"/>
      <c r="CT392" s="218"/>
      <c r="CU392" s="218"/>
      <c r="CV392" s="218"/>
      <c r="CW392" s="218"/>
      <c r="CX392" s="218"/>
      <c r="CY392" s="218"/>
      <c r="CZ392" s="218"/>
      <c r="DA392" s="218"/>
      <c r="DB392" s="218"/>
      <c r="DC392" s="218"/>
      <c r="DD392" s="218"/>
      <c r="DE392" s="218"/>
      <c r="DF392" s="218"/>
      <c r="DG392" s="218"/>
      <c r="DH392" s="218"/>
      <c r="DI392" s="218"/>
      <c r="DJ392" s="218"/>
      <c r="DK392" s="218"/>
      <c r="DL392" s="218"/>
      <c r="DM392" s="218"/>
      <c r="DN392" s="218"/>
      <c r="DO392" s="218"/>
      <c r="DP392" s="218"/>
      <c r="DQ392" s="218"/>
      <c r="DR392" s="218"/>
      <c r="DS392" s="218"/>
      <c r="DT392" s="218"/>
      <c r="DU392" s="218"/>
      <c r="DV392" s="218"/>
      <c r="DW392" s="218"/>
      <c r="DX392" s="218"/>
      <c r="DY392" s="218"/>
      <c r="DZ392" s="218"/>
      <c r="EA392" s="218"/>
      <c r="EB392" s="218"/>
      <c r="EC392" s="218"/>
      <c r="ED392" s="218"/>
      <c r="EE392" s="218"/>
      <c r="EF392" s="218"/>
      <c r="EG392" s="218"/>
      <c r="EH392" s="218"/>
      <c r="EI392" s="218"/>
      <c r="EJ392" s="218"/>
      <c r="EK392" s="218"/>
      <c r="EL392" s="218"/>
      <c r="EM392" s="218"/>
      <c r="EN392" s="218"/>
      <c r="EO392" s="218"/>
      <c r="EP392" s="218"/>
      <c r="EQ392" s="218"/>
      <c r="ER392" s="218"/>
      <c r="ES392" s="218"/>
      <c r="ET392" s="218"/>
      <c r="EU392" s="218"/>
      <c r="EV392" s="218"/>
      <c r="EW392" s="218"/>
      <c r="EX392" s="218"/>
      <c r="EY392" s="218"/>
      <c r="EZ392" s="218"/>
      <c r="FA392" s="218"/>
      <c r="FB392" s="218"/>
      <c r="FC392" s="218"/>
      <c r="FD392" s="218"/>
      <c r="FE392" s="218"/>
      <c r="FF392" s="218"/>
      <c r="FG392" s="218"/>
      <c r="FH392" s="218"/>
      <c r="FI392" s="218"/>
      <c r="FJ392" s="218"/>
      <c r="FK392" s="218"/>
      <c r="FL392" s="218"/>
      <c r="FM392" s="218"/>
      <c r="FN392" s="218"/>
      <c r="FO392" s="218"/>
      <c r="FP392" s="218"/>
      <c r="FQ392" s="218"/>
      <c r="FR392" s="218"/>
      <c r="FS392" s="218"/>
      <c r="FT392" s="218"/>
      <c r="FU392" s="218"/>
      <c r="FV392" s="218"/>
      <c r="FW392" s="218"/>
      <c r="FX392" s="218"/>
      <c r="FY392" s="218"/>
      <c r="FZ392" s="218"/>
      <c r="GA392" s="218"/>
      <c r="GB392" s="218"/>
      <c r="GC392" s="218"/>
      <c r="GD392" s="218"/>
      <c r="GE392" s="218"/>
      <c r="GF392" s="218"/>
      <c r="GG392" s="218"/>
      <c r="GH392" s="218"/>
      <c r="GI392" s="218"/>
      <c r="GJ392" s="218"/>
      <c r="GK392" s="218"/>
      <c r="GL392" s="218"/>
      <c r="GM392" s="218"/>
      <c r="GN392" s="218"/>
      <c r="GO392" s="218"/>
      <c r="GP392" s="218"/>
      <c r="GQ392" s="218"/>
      <c r="GR392" s="218"/>
      <c r="GS392" s="218"/>
      <c r="GT392" s="218"/>
      <c r="GU392" s="218"/>
      <c r="GV392" s="218"/>
      <c r="GW392" s="218"/>
      <c r="GX392" s="218"/>
      <c r="GY392" s="218"/>
      <c r="GZ392" s="218"/>
      <c r="HA392" s="218"/>
      <c r="HB392" s="218"/>
      <c r="HC392" s="218"/>
      <c r="HD392" s="218"/>
      <c r="HE392" s="218"/>
      <c r="HF392" s="218"/>
      <c r="HG392" s="218"/>
      <c r="HH392" s="218"/>
      <c r="HI392" s="218"/>
      <c r="HJ392" s="218"/>
      <c r="HK392" s="218"/>
      <c r="HL392" s="218"/>
      <c r="HM392" s="218"/>
      <c r="HN392" s="218"/>
      <c r="HO392" s="218"/>
      <c r="HP392" s="218"/>
      <c r="HQ392" s="218"/>
      <c r="HR392" s="218"/>
      <c r="HS392" s="218"/>
      <c r="HT392" s="218"/>
      <c r="HU392" s="218"/>
      <c r="HV392" s="218"/>
      <c r="HW392" s="218"/>
      <c r="HX392" s="218"/>
      <c r="HY392" s="218"/>
      <c r="HZ392" s="218"/>
      <c r="IA392" s="218"/>
      <c r="IB392" s="218"/>
      <c r="IC392" s="218"/>
      <c r="ID392" s="218"/>
      <c r="IE392" s="218"/>
      <c r="IF392" s="218"/>
      <c r="IG392" s="218"/>
      <c r="IH392" s="218"/>
      <c r="II392" s="218"/>
      <c r="IJ392" s="218"/>
      <c r="IK392" s="218"/>
      <c r="IL392" s="218"/>
      <c r="IM392" s="218"/>
      <c r="IN392" s="218"/>
      <c r="IO392" s="218"/>
      <c r="IP392" s="218"/>
      <c r="IQ392" s="218"/>
      <c r="IR392" s="218"/>
      <c r="IS392" s="218"/>
      <c r="IT392" s="218"/>
      <c r="IU392" s="218"/>
      <c r="IV392" s="218"/>
      <c r="IW392" s="218"/>
    </row>
    <row r="393" customFormat="false" ht="15.75" hidden="false" customHeight="false" outlineLevel="0" collapsed="false">
      <c r="A393" s="334"/>
      <c r="B393" s="334"/>
      <c r="C393" s="218"/>
      <c r="D393" s="334"/>
      <c r="E393" s="334"/>
      <c r="F393" s="334"/>
      <c r="G393" s="334"/>
      <c r="H393" s="336"/>
      <c r="I393" s="337"/>
      <c r="J393" s="224"/>
      <c r="K393" s="225"/>
      <c r="L393" s="226"/>
      <c r="M393" s="227"/>
      <c r="N393" s="334"/>
      <c r="O393" s="218"/>
      <c r="P393" s="218"/>
      <c r="Q393" s="218"/>
      <c r="R393" s="218"/>
      <c r="S393" s="218"/>
      <c r="T393" s="218"/>
      <c r="U393" s="218"/>
      <c r="V393" s="218"/>
      <c r="W393" s="218"/>
      <c r="X393" s="218"/>
      <c r="Y393" s="218"/>
      <c r="Z393" s="218"/>
      <c r="AA393" s="218"/>
      <c r="AB393" s="218"/>
      <c r="AC393" s="218"/>
      <c r="AD393" s="218"/>
      <c r="AE393" s="218"/>
      <c r="AF393" s="218"/>
      <c r="AG393" s="218"/>
      <c r="AH393" s="218"/>
      <c r="AI393" s="218"/>
      <c r="AJ393" s="218"/>
      <c r="AK393" s="218"/>
      <c r="AL393" s="218"/>
      <c r="AM393" s="218"/>
      <c r="AN393" s="218"/>
      <c r="AO393" s="218"/>
      <c r="AP393" s="218"/>
      <c r="AQ393" s="218"/>
      <c r="AR393" s="218"/>
      <c r="AS393" s="218"/>
      <c r="AT393" s="218"/>
      <c r="AU393" s="218"/>
      <c r="AV393" s="218"/>
      <c r="AW393" s="218"/>
      <c r="AX393" s="218"/>
      <c r="AY393" s="218"/>
      <c r="AZ393" s="218"/>
      <c r="BA393" s="218"/>
      <c r="BB393" s="218"/>
      <c r="BC393" s="218"/>
      <c r="BD393" s="218"/>
      <c r="BE393" s="218"/>
      <c r="BF393" s="218"/>
      <c r="BG393" s="218"/>
      <c r="BH393" s="218"/>
      <c r="BI393" s="218"/>
      <c r="BJ393" s="218"/>
      <c r="BK393" s="218"/>
      <c r="BL393" s="218"/>
      <c r="BM393" s="218"/>
      <c r="BN393" s="218"/>
      <c r="BO393" s="218"/>
      <c r="BP393" s="218"/>
      <c r="BQ393" s="218"/>
      <c r="BR393" s="218"/>
      <c r="BS393" s="218"/>
      <c r="BT393" s="218"/>
      <c r="BU393" s="218"/>
      <c r="BV393" s="218"/>
      <c r="BW393" s="218"/>
      <c r="BX393" s="218"/>
      <c r="BY393" s="218"/>
      <c r="BZ393" s="218"/>
      <c r="CA393" s="218"/>
      <c r="CB393" s="218"/>
      <c r="CC393" s="218"/>
      <c r="CD393" s="218"/>
      <c r="CE393" s="218"/>
      <c r="CF393" s="218"/>
      <c r="CG393" s="218"/>
      <c r="CH393" s="218"/>
      <c r="CI393" s="218"/>
      <c r="CJ393" s="218"/>
      <c r="CK393" s="218"/>
      <c r="CL393" s="218"/>
      <c r="CM393" s="218"/>
      <c r="CN393" s="218"/>
      <c r="CO393" s="218"/>
      <c r="CP393" s="218"/>
      <c r="CQ393" s="218"/>
      <c r="CR393" s="218"/>
      <c r="CS393" s="218"/>
      <c r="CT393" s="218"/>
      <c r="CU393" s="218"/>
      <c r="CV393" s="218"/>
      <c r="CW393" s="218"/>
      <c r="CX393" s="218"/>
      <c r="CY393" s="218"/>
      <c r="CZ393" s="218"/>
      <c r="DA393" s="218"/>
      <c r="DB393" s="218"/>
      <c r="DC393" s="218"/>
      <c r="DD393" s="218"/>
      <c r="DE393" s="218"/>
      <c r="DF393" s="218"/>
      <c r="DG393" s="218"/>
      <c r="DH393" s="218"/>
      <c r="DI393" s="218"/>
      <c r="DJ393" s="218"/>
      <c r="DK393" s="218"/>
      <c r="DL393" s="218"/>
      <c r="DM393" s="218"/>
      <c r="DN393" s="218"/>
      <c r="DO393" s="218"/>
      <c r="DP393" s="218"/>
      <c r="DQ393" s="218"/>
      <c r="DR393" s="218"/>
      <c r="DS393" s="218"/>
      <c r="DT393" s="218"/>
      <c r="DU393" s="218"/>
      <c r="DV393" s="218"/>
      <c r="DW393" s="218"/>
      <c r="DX393" s="218"/>
      <c r="DY393" s="218"/>
      <c r="DZ393" s="218"/>
      <c r="EA393" s="218"/>
      <c r="EB393" s="218"/>
      <c r="EC393" s="218"/>
      <c r="ED393" s="218"/>
      <c r="EE393" s="218"/>
      <c r="EF393" s="218"/>
      <c r="EG393" s="218"/>
      <c r="EH393" s="218"/>
      <c r="EI393" s="218"/>
      <c r="EJ393" s="218"/>
      <c r="EK393" s="218"/>
      <c r="EL393" s="218"/>
      <c r="EM393" s="218"/>
      <c r="EN393" s="218"/>
      <c r="EO393" s="218"/>
      <c r="EP393" s="218"/>
      <c r="EQ393" s="218"/>
      <c r="ER393" s="218"/>
      <c r="ES393" s="218"/>
      <c r="ET393" s="218"/>
      <c r="EU393" s="218"/>
      <c r="EV393" s="218"/>
      <c r="EW393" s="218"/>
      <c r="EX393" s="218"/>
      <c r="EY393" s="218"/>
      <c r="EZ393" s="218"/>
      <c r="FA393" s="218"/>
      <c r="FB393" s="218"/>
      <c r="FC393" s="218"/>
      <c r="FD393" s="218"/>
      <c r="FE393" s="218"/>
      <c r="FF393" s="218"/>
      <c r="FG393" s="218"/>
      <c r="FH393" s="218"/>
      <c r="FI393" s="218"/>
      <c r="FJ393" s="218"/>
      <c r="FK393" s="218"/>
      <c r="FL393" s="218"/>
      <c r="FM393" s="218"/>
      <c r="FN393" s="218"/>
      <c r="FO393" s="218"/>
      <c r="FP393" s="218"/>
      <c r="FQ393" s="218"/>
      <c r="FR393" s="218"/>
      <c r="FS393" s="218"/>
      <c r="FT393" s="218"/>
      <c r="FU393" s="218"/>
      <c r="FV393" s="218"/>
      <c r="FW393" s="218"/>
      <c r="FX393" s="218"/>
      <c r="FY393" s="218"/>
      <c r="FZ393" s="218"/>
      <c r="GA393" s="218"/>
      <c r="GB393" s="218"/>
      <c r="GC393" s="218"/>
      <c r="GD393" s="218"/>
      <c r="GE393" s="218"/>
      <c r="GF393" s="218"/>
      <c r="GG393" s="218"/>
      <c r="GH393" s="218"/>
      <c r="GI393" s="218"/>
      <c r="GJ393" s="218"/>
      <c r="GK393" s="218"/>
      <c r="GL393" s="218"/>
      <c r="GM393" s="218"/>
      <c r="GN393" s="218"/>
      <c r="GO393" s="218"/>
      <c r="GP393" s="218"/>
      <c r="GQ393" s="218"/>
      <c r="GR393" s="218"/>
      <c r="GS393" s="218"/>
      <c r="GT393" s="218"/>
      <c r="GU393" s="218"/>
      <c r="GV393" s="218"/>
      <c r="GW393" s="218"/>
      <c r="GX393" s="218"/>
      <c r="GY393" s="218"/>
      <c r="GZ393" s="218"/>
      <c r="HA393" s="218"/>
      <c r="HB393" s="218"/>
      <c r="HC393" s="218"/>
      <c r="HD393" s="218"/>
      <c r="HE393" s="218"/>
      <c r="HF393" s="218"/>
      <c r="HG393" s="218"/>
      <c r="HH393" s="218"/>
      <c r="HI393" s="218"/>
      <c r="HJ393" s="218"/>
      <c r="HK393" s="218"/>
      <c r="HL393" s="218"/>
      <c r="HM393" s="218"/>
      <c r="HN393" s="218"/>
      <c r="HO393" s="218"/>
      <c r="HP393" s="218"/>
      <c r="HQ393" s="218"/>
      <c r="HR393" s="218"/>
      <c r="HS393" s="218"/>
      <c r="HT393" s="218"/>
      <c r="HU393" s="218"/>
      <c r="HV393" s="218"/>
      <c r="HW393" s="218"/>
      <c r="HX393" s="218"/>
      <c r="HY393" s="218"/>
      <c r="HZ393" s="218"/>
      <c r="IA393" s="218"/>
      <c r="IB393" s="218"/>
      <c r="IC393" s="218"/>
      <c r="ID393" s="218"/>
      <c r="IE393" s="218"/>
      <c r="IF393" s="218"/>
      <c r="IG393" s="218"/>
      <c r="IH393" s="218"/>
      <c r="II393" s="218"/>
      <c r="IJ393" s="218"/>
      <c r="IK393" s="218"/>
      <c r="IL393" s="218"/>
      <c r="IM393" s="218"/>
      <c r="IN393" s="218"/>
      <c r="IO393" s="218"/>
      <c r="IP393" s="218"/>
      <c r="IQ393" s="218"/>
      <c r="IR393" s="218"/>
      <c r="IS393" s="218"/>
      <c r="IT393" s="218"/>
      <c r="IU393" s="218"/>
      <c r="IV393" s="218"/>
      <c r="IW393" s="218"/>
    </row>
    <row r="394" customFormat="false" ht="15.75" hidden="false" customHeight="false" outlineLevel="0" collapsed="false">
      <c r="A394" s="334"/>
      <c r="B394" s="334"/>
      <c r="C394" s="218"/>
      <c r="D394" s="334"/>
      <c r="E394" s="334"/>
      <c r="F394" s="334"/>
      <c r="G394" s="334"/>
      <c r="H394" s="336"/>
      <c r="I394" s="337"/>
      <c r="J394" s="224"/>
      <c r="K394" s="225"/>
      <c r="L394" s="226"/>
      <c r="M394" s="227"/>
      <c r="N394" s="334"/>
      <c r="O394" s="218"/>
      <c r="P394" s="218"/>
      <c r="Q394" s="218"/>
      <c r="R394" s="218"/>
      <c r="S394" s="218"/>
      <c r="T394" s="218"/>
      <c r="U394" s="218"/>
      <c r="V394" s="218"/>
      <c r="W394" s="218"/>
      <c r="X394" s="218"/>
      <c r="Y394" s="218"/>
      <c r="Z394" s="218"/>
      <c r="AA394" s="218"/>
      <c r="AB394" s="218"/>
      <c r="AC394" s="218"/>
      <c r="AD394" s="218"/>
      <c r="AE394" s="218"/>
      <c r="AF394" s="218"/>
      <c r="AG394" s="218"/>
      <c r="AH394" s="218"/>
      <c r="AI394" s="218"/>
      <c r="AJ394" s="218"/>
      <c r="AK394" s="218"/>
      <c r="AL394" s="218"/>
      <c r="AM394" s="218"/>
      <c r="AN394" s="218"/>
      <c r="AO394" s="218"/>
      <c r="AP394" s="218"/>
      <c r="AQ394" s="218"/>
      <c r="AR394" s="218"/>
      <c r="AS394" s="218"/>
      <c r="AT394" s="218"/>
      <c r="AU394" s="218"/>
      <c r="AV394" s="218"/>
      <c r="AW394" s="218"/>
      <c r="AX394" s="218"/>
      <c r="AY394" s="218"/>
      <c r="AZ394" s="218"/>
      <c r="BA394" s="218"/>
      <c r="BB394" s="218"/>
      <c r="BC394" s="218"/>
      <c r="BD394" s="218"/>
      <c r="BE394" s="218"/>
      <c r="BF394" s="218"/>
      <c r="BG394" s="218"/>
      <c r="BH394" s="218"/>
      <c r="BI394" s="218"/>
      <c r="BJ394" s="218"/>
      <c r="BK394" s="218"/>
      <c r="BL394" s="218"/>
      <c r="BM394" s="218"/>
      <c r="BN394" s="218"/>
      <c r="BO394" s="218"/>
      <c r="BP394" s="218"/>
      <c r="BQ394" s="218"/>
      <c r="BR394" s="218"/>
      <c r="BS394" s="218"/>
      <c r="BT394" s="218"/>
      <c r="BU394" s="218"/>
      <c r="BV394" s="218"/>
      <c r="BW394" s="218"/>
      <c r="BX394" s="218"/>
      <c r="BY394" s="218"/>
      <c r="BZ394" s="218"/>
      <c r="CA394" s="218"/>
      <c r="CB394" s="218"/>
      <c r="CC394" s="218"/>
      <c r="CD394" s="218"/>
      <c r="CE394" s="218"/>
      <c r="CF394" s="218"/>
      <c r="CG394" s="218"/>
      <c r="CH394" s="218"/>
      <c r="CI394" s="218"/>
      <c r="CJ394" s="218"/>
      <c r="CK394" s="218"/>
      <c r="CL394" s="218"/>
      <c r="CM394" s="218"/>
      <c r="CN394" s="218"/>
      <c r="CO394" s="218"/>
      <c r="CP394" s="218"/>
      <c r="CQ394" s="218"/>
      <c r="CR394" s="218"/>
      <c r="CS394" s="218"/>
      <c r="CT394" s="218"/>
      <c r="CU394" s="218"/>
      <c r="CV394" s="218"/>
      <c r="CW394" s="218"/>
      <c r="CX394" s="218"/>
      <c r="CY394" s="218"/>
      <c r="CZ394" s="218"/>
      <c r="DA394" s="218"/>
      <c r="DB394" s="218"/>
      <c r="DC394" s="218"/>
      <c r="DD394" s="218"/>
      <c r="DE394" s="218"/>
      <c r="DF394" s="218"/>
      <c r="DG394" s="218"/>
      <c r="DH394" s="218"/>
      <c r="DI394" s="218"/>
      <c r="DJ394" s="218"/>
      <c r="DK394" s="218"/>
      <c r="DL394" s="218"/>
      <c r="DM394" s="218"/>
      <c r="DN394" s="218"/>
      <c r="DO394" s="218"/>
      <c r="DP394" s="218"/>
      <c r="DQ394" s="218"/>
      <c r="DR394" s="218"/>
      <c r="DS394" s="218"/>
      <c r="DT394" s="218"/>
      <c r="DU394" s="218"/>
      <c r="DV394" s="218"/>
      <c r="DW394" s="218"/>
      <c r="DX394" s="218"/>
      <c r="DY394" s="218"/>
      <c r="DZ394" s="218"/>
      <c r="EA394" s="218"/>
      <c r="EB394" s="218"/>
      <c r="EC394" s="218"/>
      <c r="ED394" s="218"/>
      <c r="EE394" s="218"/>
      <c r="EF394" s="218"/>
      <c r="EG394" s="218"/>
      <c r="EH394" s="218"/>
      <c r="EI394" s="218"/>
      <c r="EJ394" s="218"/>
      <c r="EK394" s="218"/>
      <c r="EL394" s="218"/>
      <c r="EM394" s="218"/>
      <c r="EN394" s="218"/>
      <c r="EO394" s="218"/>
      <c r="EP394" s="218"/>
      <c r="EQ394" s="218"/>
      <c r="ER394" s="218"/>
      <c r="ES394" s="218"/>
      <c r="ET394" s="218"/>
      <c r="EU394" s="218"/>
      <c r="EV394" s="218"/>
      <c r="EW394" s="218"/>
      <c r="EX394" s="218"/>
      <c r="EY394" s="218"/>
      <c r="EZ394" s="218"/>
      <c r="FA394" s="218"/>
      <c r="FB394" s="218"/>
      <c r="FC394" s="218"/>
      <c r="FD394" s="218"/>
      <c r="FE394" s="218"/>
      <c r="FF394" s="218"/>
      <c r="FG394" s="218"/>
      <c r="FH394" s="218"/>
      <c r="FI394" s="218"/>
      <c r="FJ394" s="218"/>
      <c r="FK394" s="218"/>
      <c r="FL394" s="218"/>
      <c r="FM394" s="218"/>
      <c r="FN394" s="218"/>
      <c r="FO394" s="218"/>
      <c r="FP394" s="218"/>
      <c r="FQ394" s="218"/>
      <c r="FR394" s="218"/>
      <c r="FS394" s="218"/>
      <c r="FT394" s="218"/>
      <c r="FU394" s="218"/>
      <c r="FV394" s="218"/>
      <c r="FW394" s="218"/>
      <c r="FX394" s="218"/>
      <c r="FY394" s="218"/>
      <c r="FZ394" s="218"/>
      <c r="GA394" s="218"/>
      <c r="GB394" s="218"/>
      <c r="GC394" s="218"/>
      <c r="GD394" s="218"/>
      <c r="GE394" s="218"/>
      <c r="GF394" s="218"/>
      <c r="GG394" s="218"/>
      <c r="GH394" s="218"/>
      <c r="GI394" s="218"/>
      <c r="GJ394" s="218"/>
      <c r="GK394" s="218"/>
      <c r="GL394" s="218"/>
      <c r="GM394" s="218"/>
      <c r="GN394" s="218"/>
      <c r="GO394" s="218"/>
      <c r="GP394" s="218"/>
      <c r="GQ394" s="218"/>
      <c r="GR394" s="218"/>
      <c r="GS394" s="218"/>
      <c r="GT394" s="218"/>
      <c r="GU394" s="218"/>
      <c r="GV394" s="218"/>
      <c r="GW394" s="218"/>
      <c r="GX394" s="218"/>
      <c r="GY394" s="218"/>
      <c r="GZ394" s="218"/>
      <c r="HA394" s="218"/>
      <c r="HB394" s="218"/>
      <c r="HC394" s="218"/>
      <c r="HD394" s="218"/>
      <c r="HE394" s="218"/>
      <c r="HF394" s="218"/>
      <c r="HG394" s="218"/>
      <c r="HH394" s="218"/>
      <c r="HI394" s="218"/>
      <c r="HJ394" s="218"/>
      <c r="HK394" s="218"/>
      <c r="HL394" s="218"/>
      <c r="HM394" s="218"/>
      <c r="HN394" s="218"/>
      <c r="HO394" s="218"/>
      <c r="HP394" s="218"/>
      <c r="HQ394" s="218"/>
      <c r="HR394" s="218"/>
      <c r="HS394" s="218"/>
      <c r="HT394" s="218"/>
      <c r="HU394" s="218"/>
      <c r="HV394" s="218"/>
      <c r="HW394" s="218"/>
      <c r="HX394" s="218"/>
      <c r="HY394" s="218"/>
      <c r="HZ394" s="218"/>
      <c r="IA394" s="218"/>
      <c r="IB394" s="218"/>
      <c r="IC394" s="218"/>
      <c r="ID394" s="218"/>
      <c r="IE394" s="218"/>
      <c r="IF394" s="218"/>
      <c r="IG394" s="218"/>
      <c r="IH394" s="218"/>
      <c r="II394" s="218"/>
      <c r="IJ394" s="218"/>
      <c r="IK394" s="218"/>
      <c r="IL394" s="218"/>
      <c r="IM394" s="218"/>
      <c r="IN394" s="218"/>
      <c r="IO394" s="218"/>
      <c r="IP394" s="218"/>
      <c r="IQ394" s="218"/>
      <c r="IR394" s="218"/>
      <c r="IS394" s="218"/>
      <c r="IT394" s="218"/>
      <c r="IU394" s="218"/>
      <c r="IV394" s="218"/>
      <c r="IW394" s="218"/>
    </row>
    <row r="395" customFormat="false" ht="15.75" hidden="false" customHeight="false" outlineLevel="0" collapsed="false">
      <c r="A395" s="334"/>
      <c r="B395" s="334"/>
      <c r="C395" s="218"/>
      <c r="D395" s="334"/>
      <c r="E395" s="334"/>
      <c r="F395" s="334"/>
      <c r="G395" s="334"/>
      <c r="H395" s="336"/>
      <c r="I395" s="337"/>
      <c r="J395" s="224"/>
      <c r="K395" s="225"/>
      <c r="L395" s="226"/>
      <c r="M395" s="227"/>
      <c r="N395" s="334"/>
      <c r="O395" s="218"/>
      <c r="P395" s="218"/>
      <c r="Q395" s="218"/>
      <c r="R395" s="218"/>
      <c r="S395" s="218"/>
      <c r="T395" s="218"/>
      <c r="U395" s="218"/>
      <c r="V395" s="218"/>
      <c r="W395" s="218"/>
      <c r="X395" s="218"/>
      <c r="Y395" s="218"/>
      <c r="Z395" s="218"/>
      <c r="AA395" s="218"/>
      <c r="AB395" s="218"/>
      <c r="AC395" s="218"/>
      <c r="AD395" s="218"/>
      <c r="AE395" s="218"/>
      <c r="AF395" s="218"/>
      <c r="AG395" s="218"/>
      <c r="AH395" s="218"/>
      <c r="AI395" s="218"/>
      <c r="AJ395" s="218"/>
      <c r="AK395" s="218"/>
      <c r="AL395" s="218"/>
      <c r="AM395" s="218"/>
      <c r="AN395" s="218"/>
      <c r="AO395" s="218"/>
      <c r="AP395" s="218"/>
      <c r="AQ395" s="218"/>
      <c r="AR395" s="218"/>
      <c r="AS395" s="218"/>
      <c r="AT395" s="218"/>
      <c r="AU395" s="218"/>
      <c r="AV395" s="218"/>
      <c r="AW395" s="218"/>
      <c r="AX395" s="218"/>
      <c r="AY395" s="218"/>
      <c r="AZ395" s="218"/>
      <c r="BA395" s="218"/>
      <c r="BB395" s="218"/>
      <c r="BC395" s="218"/>
      <c r="BD395" s="218"/>
      <c r="BE395" s="218"/>
      <c r="BF395" s="218"/>
      <c r="BG395" s="218"/>
      <c r="BH395" s="218"/>
      <c r="BI395" s="218"/>
      <c r="BJ395" s="218"/>
      <c r="BK395" s="218"/>
      <c r="BL395" s="218"/>
      <c r="BM395" s="218"/>
      <c r="BN395" s="218"/>
      <c r="BO395" s="218"/>
      <c r="BP395" s="218"/>
      <c r="BQ395" s="218"/>
      <c r="BR395" s="218"/>
      <c r="BS395" s="218"/>
      <c r="BT395" s="218"/>
      <c r="BU395" s="218"/>
      <c r="BV395" s="218"/>
      <c r="BW395" s="218"/>
      <c r="BX395" s="218"/>
      <c r="BY395" s="218"/>
      <c r="BZ395" s="218"/>
      <c r="CA395" s="218"/>
      <c r="CB395" s="218"/>
      <c r="CC395" s="218"/>
      <c r="CD395" s="218"/>
      <c r="CE395" s="218"/>
      <c r="CF395" s="218"/>
      <c r="CG395" s="218"/>
      <c r="CH395" s="218"/>
      <c r="CI395" s="218"/>
      <c r="CJ395" s="218"/>
      <c r="CK395" s="218"/>
      <c r="CL395" s="218"/>
      <c r="CM395" s="218"/>
      <c r="CN395" s="218"/>
      <c r="CO395" s="218"/>
      <c r="CP395" s="218"/>
      <c r="CQ395" s="218"/>
      <c r="CR395" s="218"/>
      <c r="CS395" s="218"/>
      <c r="CT395" s="218"/>
      <c r="CU395" s="218"/>
      <c r="CV395" s="218"/>
      <c r="CW395" s="218"/>
      <c r="CX395" s="218"/>
      <c r="CY395" s="218"/>
      <c r="CZ395" s="218"/>
      <c r="DA395" s="218"/>
      <c r="DB395" s="218"/>
      <c r="DC395" s="218"/>
      <c r="DD395" s="218"/>
      <c r="DE395" s="218"/>
      <c r="DF395" s="218"/>
      <c r="DG395" s="218"/>
      <c r="DH395" s="218"/>
      <c r="DI395" s="218"/>
      <c r="DJ395" s="218"/>
      <c r="DK395" s="218"/>
      <c r="DL395" s="218"/>
      <c r="DM395" s="218"/>
      <c r="DN395" s="218"/>
      <c r="DO395" s="218"/>
      <c r="DP395" s="218"/>
      <c r="DQ395" s="218"/>
      <c r="DR395" s="218"/>
      <c r="DS395" s="218"/>
      <c r="DT395" s="218"/>
      <c r="DU395" s="218"/>
      <c r="DV395" s="218"/>
      <c r="DW395" s="218"/>
      <c r="DX395" s="218"/>
      <c r="DY395" s="218"/>
      <c r="DZ395" s="218"/>
      <c r="EA395" s="218"/>
      <c r="EB395" s="218"/>
      <c r="EC395" s="218"/>
      <c r="ED395" s="218"/>
      <c r="EE395" s="218"/>
      <c r="EF395" s="218"/>
      <c r="EG395" s="218"/>
      <c r="EH395" s="218"/>
      <c r="EI395" s="218"/>
      <c r="EJ395" s="218"/>
      <c r="EK395" s="218"/>
      <c r="EL395" s="218"/>
      <c r="EM395" s="218"/>
      <c r="EN395" s="218"/>
      <c r="EO395" s="218"/>
      <c r="EP395" s="218"/>
      <c r="EQ395" s="218"/>
      <c r="ER395" s="218"/>
      <c r="ES395" s="218"/>
      <c r="ET395" s="218"/>
      <c r="EU395" s="218"/>
      <c r="EV395" s="218"/>
      <c r="EW395" s="218"/>
      <c r="EX395" s="218"/>
      <c r="EY395" s="218"/>
      <c r="EZ395" s="218"/>
      <c r="FA395" s="218"/>
      <c r="FB395" s="218"/>
      <c r="FC395" s="218"/>
      <c r="FD395" s="218"/>
      <c r="FE395" s="218"/>
      <c r="FF395" s="218"/>
      <c r="FG395" s="218"/>
      <c r="FH395" s="218"/>
      <c r="FI395" s="218"/>
      <c r="FJ395" s="218"/>
      <c r="FK395" s="218"/>
      <c r="FL395" s="218"/>
      <c r="FM395" s="218"/>
      <c r="FN395" s="218"/>
      <c r="FO395" s="218"/>
      <c r="FP395" s="218"/>
      <c r="FQ395" s="218"/>
      <c r="FR395" s="218"/>
      <c r="FS395" s="218"/>
      <c r="FT395" s="218"/>
      <c r="FU395" s="218"/>
      <c r="FV395" s="218"/>
      <c r="FW395" s="218"/>
      <c r="FX395" s="218"/>
      <c r="FY395" s="218"/>
      <c r="FZ395" s="218"/>
      <c r="GA395" s="218"/>
      <c r="GB395" s="218"/>
      <c r="GC395" s="218"/>
      <c r="GD395" s="218"/>
      <c r="GE395" s="218"/>
      <c r="GF395" s="218"/>
      <c r="GG395" s="218"/>
      <c r="GH395" s="218"/>
      <c r="GI395" s="218"/>
      <c r="GJ395" s="218"/>
      <c r="GK395" s="218"/>
      <c r="GL395" s="218"/>
      <c r="GM395" s="218"/>
      <c r="GN395" s="218"/>
      <c r="GO395" s="218"/>
      <c r="GP395" s="218"/>
      <c r="GQ395" s="218"/>
      <c r="GR395" s="218"/>
      <c r="GS395" s="218"/>
      <c r="GT395" s="218"/>
      <c r="GU395" s="218"/>
      <c r="GV395" s="218"/>
      <c r="GW395" s="218"/>
      <c r="GX395" s="218"/>
      <c r="GY395" s="218"/>
      <c r="GZ395" s="218"/>
      <c r="HA395" s="218"/>
      <c r="HB395" s="218"/>
      <c r="HC395" s="218"/>
      <c r="HD395" s="218"/>
      <c r="HE395" s="218"/>
      <c r="HF395" s="218"/>
      <c r="HG395" s="218"/>
      <c r="HH395" s="218"/>
      <c r="HI395" s="218"/>
      <c r="HJ395" s="218"/>
      <c r="HK395" s="218"/>
      <c r="HL395" s="218"/>
      <c r="HM395" s="218"/>
      <c r="HN395" s="218"/>
      <c r="HO395" s="218"/>
      <c r="HP395" s="218"/>
      <c r="HQ395" s="218"/>
      <c r="HR395" s="218"/>
      <c r="HS395" s="218"/>
      <c r="HT395" s="218"/>
      <c r="HU395" s="218"/>
      <c r="HV395" s="218"/>
      <c r="HW395" s="218"/>
      <c r="HX395" s="218"/>
      <c r="HY395" s="218"/>
      <c r="HZ395" s="218"/>
      <c r="IA395" s="218"/>
      <c r="IB395" s="218"/>
      <c r="IC395" s="218"/>
      <c r="ID395" s="218"/>
      <c r="IE395" s="218"/>
      <c r="IF395" s="218"/>
      <c r="IG395" s="218"/>
      <c r="IH395" s="218"/>
      <c r="II395" s="218"/>
      <c r="IJ395" s="218"/>
      <c r="IK395" s="218"/>
      <c r="IL395" s="218"/>
      <c r="IM395" s="218"/>
      <c r="IN395" s="218"/>
      <c r="IO395" s="218"/>
      <c r="IP395" s="218"/>
      <c r="IQ395" s="218"/>
      <c r="IR395" s="218"/>
      <c r="IS395" s="218"/>
      <c r="IT395" s="218"/>
      <c r="IU395" s="218"/>
      <c r="IV395" s="218"/>
      <c r="IW395" s="218"/>
    </row>
    <row r="396" customFormat="false" ht="15.75" hidden="false" customHeight="false" outlineLevel="0" collapsed="false">
      <c r="A396" s="334"/>
      <c r="B396" s="334"/>
      <c r="C396" s="218"/>
      <c r="D396" s="334"/>
      <c r="E396" s="334"/>
      <c r="F396" s="334"/>
      <c r="G396" s="334"/>
      <c r="H396" s="336"/>
      <c r="I396" s="337"/>
      <c r="J396" s="224"/>
      <c r="K396" s="225"/>
      <c r="L396" s="226"/>
      <c r="M396" s="227"/>
      <c r="N396" s="334"/>
      <c r="O396" s="218"/>
      <c r="P396" s="218"/>
      <c r="Q396" s="218"/>
      <c r="R396" s="218"/>
      <c r="S396" s="218"/>
      <c r="T396" s="218"/>
      <c r="U396" s="218"/>
      <c r="V396" s="218"/>
      <c r="W396" s="218"/>
      <c r="X396" s="218"/>
      <c r="Y396" s="218"/>
      <c r="Z396" s="218"/>
      <c r="AA396" s="218"/>
      <c r="AB396" s="218"/>
      <c r="AC396" s="218"/>
      <c r="AD396" s="218"/>
      <c r="AE396" s="218"/>
      <c r="AF396" s="218"/>
      <c r="AG396" s="218"/>
      <c r="AH396" s="218"/>
      <c r="AI396" s="218"/>
      <c r="AJ396" s="218"/>
      <c r="AK396" s="218"/>
      <c r="AL396" s="218"/>
      <c r="AM396" s="218"/>
      <c r="AN396" s="218"/>
      <c r="AO396" s="218"/>
      <c r="AP396" s="218"/>
      <c r="AQ396" s="218"/>
      <c r="AR396" s="218"/>
      <c r="AS396" s="218"/>
      <c r="AT396" s="218"/>
      <c r="AU396" s="218"/>
      <c r="AV396" s="218"/>
      <c r="AW396" s="218"/>
      <c r="AX396" s="218"/>
      <c r="AY396" s="218"/>
      <c r="AZ396" s="218"/>
      <c r="BA396" s="218"/>
      <c r="BB396" s="218"/>
      <c r="BC396" s="218"/>
      <c r="BD396" s="218"/>
      <c r="BE396" s="218"/>
      <c r="BF396" s="218"/>
      <c r="BG396" s="218"/>
      <c r="BH396" s="218"/>
      <c r="BI396" s="218"/>
      <c r="BJ396" s="218"/>
      <c r="BK396" s="218"/>
      <c r="BL396" s="218"/>
      <c r="BM396" s="218"/>
      <c r="BN396" s="218"/>
      <c r="BO396" s="218"/>
      <c r="BP396" s="218"/>
      <c r="BQ396" s="218"/>
      <c r="BR396" s="218"/>
      <c r="BS396" s="218"/>
      <c r="BT396" s="218"/>
      <c r="BU396" s="218"/>
      <c r="BV396" s="218"/>
      <c r="BW396" s="218"/>
      <c r="BX396" s="218"/>
      <c r="BY396" s="218"/>
      <c r="BZ396" s="218"/>
      <c r="CA396" s="218"/>
      <c r="CB396" s="218"/>
      <c r="CC396" s="218"/>
      <c r="CD396" s="218"/>
      <c r="CE396" s="218"/>
      <c r="CF396" s="218"/>
      <c r="CG396" s="218"/>
      <c r="CH396" s="218"/>
      <c r="CI396" s="218"/>
      <c r="CJ396" s="218"/>
      <c r="CK396" s="218"/>
      <c r="CL396" s="218"/>
      <c r="CM396" s="218"/>
      <c r="CN396" s="218"/>
      <c r="CO396" s="218"/>
      <c r="CP396" s="218"/>
      <c r="CQ396" s="218"/>
      <c r="CR396" s="218"/>
      <c r="CS396" s="218"/>
      <c r="CT396" s="218"/>
      <c r="CU396" s="218"/>
      <c r="CV396" s="218"/>
      <c r="CW396" s="218"/>
      <c r="CX396" s="218"/>
      <c r="CY396" s="218"/>
      <c r="CZ396" s="218"/>
      <c r="DA396" s="218"/>
      <c r="DB396" s="218"/>
      <c r="DC396" s="218"/>
      <c r="DD396" s="218"/>
      <c r="DE396" s="218"/>
      <c r="DF396" s="218"/>
      <c r="DG396" s="218"/>
      <c r="DH396" s="218"/>
      <c r="DI396" s="218"/>
      <c r="DJ396" s="218"/>
      <c r="DK396" s="218"/>
      <c r="DL396" s="218"/>
      <c r="DM396" s="218"/>
      <c r="DN396" s="218"/>
      <c r="DO396" s="218"/>
      <c r="DP396" s="218"/>
      <c r="DQ396" s="218"/>
      <c r="DR396" s="218"/>
      <c r="DS396" s="218"/>
      <c r="DT396" s="218"/>
      <c r="DU396" s="218"/>
      <c r="DV396" s="218"/>
      <c r="DW396" s="218"/>
      <c r="DX396" s="218"/>
      <c r="DY396" s="218"/>
      <c r="DZ396" s="218"/>
      <c r="EA396" s="218"/>
      <c r="EB396" s="218"/>
      <c r="EC396" s="218"/>
      <c r="ED396" s="218"/>
      <c r="EE396" s="218"/>
      <c r="EF396" s="218"/>
      <c r="EG396" s="218"/>
      <c r="EH396" s="218"/>
      <c r="EI396" s="218"/>
      <c r="EJ396" s="218"/>
      <c r="EK396" s="218"/>
      <c r="EL396" s="218"/>
      <c r="EM396" s="218"/>
      <c r="EN396" s="218"/>
      <c r="EO396" s="218"/>
      <c r="EP396" s="218"/>
      <c r="EQ396" s="218"/>
      <c r="ER396" s="218"/>
      <c r="ES396" s="218"/>
      <c r="ET396" s="218"/>
      <c r="EU396" s="218"/>
      <c r="EV396" s="218"/>
      <c r="EW396" s="218"/>
      <c r="EX396" s="218"/>
      <c r="EY396" s="218"/>
      <c r="EZ396" s="218"/>
      <c r="FA396" s="218"/>
      <c r="FB396" s="218"/>
      <c r="FC396" s="218"/>
      <c r="FD396" s="218"/>
      <c r="FE396" s="218"/>
      <c r="FF396" s="218"/>
      <c r="FG396" s="218"/>
      <c r="FH396" s="218"/>
      <c r="FI396" s="218"/>
      <c r="FJ396" s="218"/>
      <c r="FK396" s="218"/>
      <c r="FL396" s="218"/>
      <c r="FM396" s="218"/>
      <c r="FN396" s="218"/>
      <c r="FO396" s="218"/>
      <c r="FP396" s="218"/>
      <c r="FQ396" s="218"/>
      <c r="FR396" s="218"/>
      <c r="FS396" s="218"/>
      <c r="FT396" s="218"/>
      <c r="FU396" s="218"/>
      <c r="FV396" s="218"/>
      <c r="FW396" s="218"/>
      <c r="FX396" s="218"/>
      <c r="FY396" s="218"/>
      <c r="FZ396" s="218"/>
      <c r="GA396" s="218"/>
      <c r="GB396" s="218"/>
      <c r="GC396" s="218"/>
      <c r="GD396" s="218"/>
      <c r="GE396" s="218"/>
      <c r="GF396" s="218"/>
      <c r="GG396" s="218"/>
      <c r="GH396" s="218"/>
      <c r="GI396" s="218"/>
      <c r="GJ396" s="218"/>
      <c r="GK396" s="218"/>
      <c r="GL396" s="218"/>
      <c r="GM396" s="218"/>
      <c r="GN396" s="218"/>
      <c r="GO396" s="218"/>
      <c r="GP396" s="218"/>
      <c r="GQ396" s="218"/>
      <c r="GR396" s="218"/>
      <c r="GS396" s="218"/>
      <c r="GT396" s="218"/>
      <c r="GU396" s="218"/>
      <c r="GV396" s="218"/>
      <c r="GW396" s="218"/>
      <c r="GX396" s="218"/>
      <c r="GY396" s="218"/>
      <c r="GZ396" s="218"/>
      <c r="HA396" s="218"/>
      <c r="HB396" s="218"/>
      <c r="HC396" s="218"/>
      <c r="HD396" s="218"/>
      <c r="HE396" s="218"/>
      <c r="HF396" s="218"/>
      <c r="HG396" s="218"/>
      <c r="HH396" s="218"/>
      <c r="HI396" s="218"/>
      <c r="HJ396" s="218"/>
      <c r="HK396" s="218"/>
      <c r="HL396" s="218"/>
      <c r="HM396" s="218"/>
      <c r="HN396" s="218"/>
      <c r="HO396" s="218"/>
      <c r="HP396" s="218"/>
      <c r="HQ396" s="218"/>
      <c r="HR396" s="218"/>
      <c r="HS396" s="218"/>
      <c r="HT396" s="218"/>
      <c r="HU396" s="218"/>
      <c r="HV396" s="218"/>
      <c r="HW396" s="218"/>
      <c r="HX396" s="218"/>
      <c r="HY396" s="218"/>
      <c r="HZ396" s="218"/>
      <c r="IA396" s="218"/>
      <c r="IB396" s="218"/>
      <c r="IC396" s="218"/>
      <c r="ID396" s="218"/>
      <c r="IE396" s="218"/>
      <c r="IF396" s="218"/>
      <c r="IG396" s="218"/>
      <c r="IH396" s="218"/>
      <c r="II396" s="218"/>
      <c r="IJ396" s="218"/>
      <c r="IK396" s="218"/>
      <c r="IL396" s="218"/>
      <c r="IM396" s="218"/>
      <c r="IN396" s="218"/>
      <c r="IO396" s="218"/>
      <c r="IP396" s="218"/>
      <c r="IQ396" s="218"/>
      <c r="IR396" s="218"/>
      <c r="IS396" s="218"/>
      <c r="IT396" s="218"/>
      <c r="IU396" s="218"/>
      <c r="IV396" s="218"/>
      <c r="IW396" s="218"/>
    </row>
    <row r="397" customFormat="false" ht="15.75" hidden="false" customHeight="false" outlineLevel="0" collapsed="false">
      <c r="A397" s="334"/>
      <c r="B397" s="334"/>
      <c r="C397" s="218"/>
      <c r="D397" s="334"/>
      <c r="E397" s="334"/>
      <c r="F397" s="334"/>
      <c r="G397" s="334"/>
      <c r="H397" s="336"/>
      <c r="I397" s="337"/>
      <c r="J397" s="224"/>
      <c r="K397" s="225"/>
      <c r="L397" s="226"/>
      <c r="M397" s="227"/>
      <c r="N397" s="334"/>
      <c r="O397" s="218"/>
      <c r="P397" s="218"/>
      <c r="Q397" s="218"/>
      <c r="R397" s="218"/>
      <c r="S397" s="218"/>
      <c r="T397" s="218"/>
      <c r="U397" s="218"/>
      <c r="V397" s="218"/>
      <c r="W397" s="218"/>
      <c r="X397" s="218"/>
      <c r="Y397" s="218"/>
      <c r="Z397" s="218"/>
      <c r="AA397" s="218"/>
      <c r="AB397" s="218"/>
      <c r="AC397" s="218"/>
      <c r="AD397" s="218"/>
      <c r="AE397" s="218"/>
      <c r="AF397" s="218"/>
      <c r="AG397" s="218"/>
      <c r="AH397" s="218"/>
      <c r="AI397" s="218"/>
      <c r="AJ397" s="218"/>
      <c r="AK397" s="218"/>
      <c r="AL397" s="218"/>
      <c r="AM397" s="218"/>
      <c r="AN397" s="218"/>
      <c r="AO397" s="218"/>
      <c r="AP397" s="218"/>
      <c r="AQ397" s="218"/>
      <c r="AR397" s="218"/>
      <c r="AS397" s="218"/>
      <c r="AT397" s="218"/>
      <c r="AU397" s="218"/>
      <c r="AV397" s="218"/>
      <c r="AW397" s="218"/>
      <c r="AX397" s="218"/>
      <c r="AY397" s="218"/>
      <c r="AZ397" s="218"/>
      <c r="BA397" s="218"/>
      <c r="BB397" s="218"/>
      <c r="BC397" s="218"/>
      <c r="BD397" s="218"/>
      <c r="BE397" s="218"/>
      <c r="BF397" s="218"/>
      <c r="BG397" s="218"/>
      <c r="BH397" s="218"/>
      <c r="BI397" s="218"/>
      <c r="BJ397" s="218"/>
      <c r="BK397" s="218"/>
      <c r="BL397" s="218"/>
      <c r="BM397" s="218"/>
      <c r="BN397" s="218"/>
      <c r="BO397" s="218"/>
      <c r="BP397" s="218"/>
      <c r="BQ397" s="218"/>
      <c r="BR397" s="218"/>
      <c r="BS397" s="218"/>
      <c r="BT397" s="218"/>
      <c r="BU397" s="218"/>
      <c r="BV397" s="218"/>
      <c r="BW397" s="218"/>
      <c r="BX397" s="218"/>
      <c r="BY397" s="218"/>
      <c r="BZ397" s="218"/>
      <c r="CA397" s="218"/>
      <c r="CB397" s="218"/>
      <c r="CC397" s="218"/>
      <c r="CD397" s="218"/>
      <c r="CE397" s="218"/>
      <c r="CF397" s="218"/>
      <c r="CG397" s="218"/>
      <c r="CH397" s="218"/>
      <c r="CI397" s="218"/>
      <c r="CJ397" s="218"/>
      <c r="CK397" s="218"/>
      <c r="CL397" s="218"/>
      <c r="CM397" s="218"/>
      <c r="CN397" s="218"/>
      <c r="CO397" s="218"/>
      <c r="CP397" s="218"/>
      <c r="CQ397" s="218"/>
      <c r="CR397" s="218"/>
      <c r="CS397" s="218"/>
      <c r="CT397" s="218"/>
      <c r="CU397" s="218"/>
      <c r="CV397" s="218"/>
      <c r="CW397" s="218"/>
      <c r="CX397" s="218"/>
      <c r="CY397" s="218"/>
      <c r="CZ397" s="218"/>
      <c r="DA397" s="218"/>
      <c r="DB397" s="218"/>
      <c r="DC397" s="218"/>
      <c r="DD397" s="218"/>
      <c r="DE397" s="218"/>
      <c r="DF397" s="218"/>
      <c r="DG397" s="218"/>
      <c r="DH397" s="218"/>
      <c r="DI397" s="218"/>
      <c r="DJ397" s="218"/>
      <c r="DK397" s="218"/>
      <c r="DL397" s="218"/>
      <c r="DM397" s="218"/>
      <c r="DN397" s="218"/>
      <c r="DO397" s="218"/>
      <c r="DP397" s="218"/>
      <c r="DQ397" s="218"/>
      <c r="DR397" s="218"/>
      <c r="DS397" s="218"/>
      <c r="DT397" s="218"/>
      <c r="DU397" s="218"/>
      <c r="DV397" s="218"/>
      <c r="DW397" s="218"/>
      <c r="DX397" s="218"/>
      <c r="DY397" s="218"/>
      <c r="DZ397" s="218"/>
      <c r="EA397" s="218"/>
      <c r="EB397" s="218"/>
      <c r="EC397" s="218"/>
      <c r="ED397" s="218"/>
      <c r="EE397" s="218"/>
      <c r="EF397" s="218"/>
      <c r="EG397" s="218"/>
      <c r="EH397" s="218"/>
      <c r="EI397" s="218"/>
      <c r="EJ397" s="218"/>
      <c r="EK397" s="218"/>
      <c r="EL397" s="218"/>
      <c r="EM397" s="218"/>
      <c r="EN397" s="218"/>
      <c r="EO397" s="218"/>
      <c r="EP397" s="218"/>
      <c r="EQ397" s="218"/>
      <c r="ER397" s="218"/>
      <c r="ES397" s="218"/>
      <c r="ET397" s="218"/>
      <c r="EU397" s="218"/>
      <c r="EV397" s="218"/>
      <c r="EW397" s="218"/>
      <c r="EX397" s="218"/>
      <c r="EY397" s="218"/>
      <c r="EZ397" s="218"/>
      <c r="FA397" s="218"/>
      <c r="FB397" s="218"/>
      <c r="FC397" s="218"/>
      <c r="FD397" s="218"/>
      <c r="FE397" s="218"/>
      <c r="FF397" s="218"/>
      <c r="FG397" s="218"/>
      <c r="FH397" s="218"/>
      <c r="FI397" s="218"/>
      <c r="FJ397" s="218"/>
      <c r="FK397" s="218"/>
      <c r="FL397" s="218"/>
      <c r="FM397" s="218"/>
      <c r="FN397" s="218"/>
      <c r="FO397" s="218"/>
      <c r="FP397" s="218"/>
      <c r="FQ397" s="218"/>
      <c r="FR397" s="218"/>
      <c r="FS397" s="218"/>
      <c r="FT397" s="218"/>
      <c r="FU397" s="218"/>
      <c r="FV397" s="218"/>
      <c r="FW397" s="218"/>
      <c r="FX397" s="218"/>
      <c r="FY397" s="218"/>
      <c r="FZ397" s="218"/>
      <c r="GA397" s="218"/>
      <c r="GB397" s="218"/>
      <c r="GC397" s="218"/>
      <c r="GD397" s="218"/>
      <c r="GE397" s="218"/>
      <c r="GF397" s="218"/>
      <c r="GG397" s="218"/>
      <c r="GH397" s="218"/>
      <c r="GI397" s="218"/>
      <c r="GJ397" s="218"/>
      <c r="GK397" s="218"/>
      <c r="GL397" s="218"/>
      <c r="GM397" s="218"/>
      <c r="GN397" s="218"/>
      <c r="GO397" s="218"/>
      <c r="GP397" s="218"/>
      <c r="GQ397" s="218"/>
      <c r="GR397" s="218"/>
      <c r="GS397" s="218"/>
      <c r="GT397" s="218"/>
      <c r="GU397" s="218"/>
      <c r="GV397" s="218"/>
      <c r="GW397" s="218"/>
      <c r="GX397" s="218"/>
      <c r="GY397" s="218"/>
      <c r="GZ397" s="218"/>
      <c r="HA397" s="218"/>
      <c r="HB397" s="218"/>
      <c r="HC397" s="218"/>
      <c r="HD397" s="218"/>
      <c r="HE397" s="218"/>
      <c r="HF397" s="218"/>
      <c r="HG397" s="218"/>
      <c r="HH397" s="218"/>
      <c r="HI397" s="218"/>
      <c r="HJ397" s="218"/>
      <c r="HK397" s="218"/>
      <c r="HL397" s="218"/>
      <c r="HM397" s="218"/>
      <c r="HN397" s="218"/>
      <c r="HO397" s="218"/>
      <c r="HP397" s="218"/>
      <c r="HQ397" s="218"/>
      <c r="HR397" s="218"/>
      <c r="HS397" s="218"/>
      <c r="HT397" s="218"/>
      <c r="HU397" s="218"/>
      <c r="HV397" s="218"/>
      <c r="HW397" s="218"/>
      <c r="HX397" s="218"/>
      <c r="HY397" s="218"/>
      <c r="HZ397" s="218"/>
      <c r="IA397" s="218"/>
      <c r="IB397" s="218"/>
      <c r="IC397" s="218"/>
      <c r="ID397" s="218"/>
      <c r="IE397" s="218"/>
      <c r="IF397" s="218"/>
      <c r="IG397" s="218"/>
      <c r="IH397" s="218"/>
      <c r="II397" s="218"/>
      <c r="IJ397" s="218"/>
      <c r="IK397" s="218"/>
      <c r="IL397" s="218"/>
      <c r="IM397" s="218"/>
      <c r="IN397" s="218"/>
      <c r="IO397" s="218"/>
      <c r="IP397" s="218"/>
      <c r="IQ397" s="218"/>
      <c r="IR397" s="218"/>
      <c r="IS397" s="218"/>
      <c r="IT397" s="218"/>
      <c r="IU397" s="218"/>
      <c r="IV397" s="218"/>
      <c r="IW397" s="218"/>
    </row>
    <row r="398" customFormat="false" ht="15.75" hidden="false" customHeight="false" outlineLevel="0" collapsed="false">
      <c r="A398" s="334"/>
      <c r="B398" s="334"/>
      <c r="C398" s="218"/>
      <c r="D398" s="334"/>
      <c r="E398" s="334"/>
      <c r="F398" s="334"/>
      <c r="G398" s="334"/>
      <c r="H398" s="336"/>
      <c r="I398" s="337"/>
      <c r="J398" s="224"/>
      <c r="K398" s="225"/>
      <c r="L398" s="226"/>
      <c r="M398" s="227"/>
      <c r="N398" s="334"/>
      <c r="O398" s="218"/>
      <c r="P398" s="218"/>
      <c r="Q398" s="218"/>
      <c r="R398" s="218"/>
      <c r="S398" s="218"/>
      <c r="T398" s="218"/>
      <c r="U398" s="218"/>
      <c r="V398" s="218"/>
      <c r="W398" s="218"/>
      <c r="X398" s="218"/>
      <c r="Y398" s="218"/>
      <c r="Z398" s="218"/>
      <c r="AA398" s="218"/>
      <c r="AB398" s="218"/>
      <c r="AC398" s="218"/>
      <c r="AD398" s="218"/>
      <c r="AE398" s="218"/>
      <c r="AF398" s="218"/>
      <c r="AG398" s="218"/>
      <c r="AH398" s="218"/>
      <c r="AI398" s="218"/>
      <c r="AJ398" s="218"/>
      <c r="AK398" s="218"/>
      <c r="AL398" s="218"/>
      <c r="AM398" s="218"/>
      <c r="AN398" s="218"/>
      <c r="AO398" s="218"/>
      <c r="AP398" s="218"/>
      <c r="AQ398" s="218"/>
      <c r="AR398" s="218"/>
      <c r="AS398" s="218"/>
      <c r="AT398" s="218"/>
      <c r="AU398" s="218"/>
      <c r="AV398" s="218"/>
      <c r="AW398" s="218"/>
      <c r="AX398" s="218"/>
      <c r="AY398" s="218"/>
      <c r="AZ398" s="218"/>
      <c r="BA398" s="218"/>
      <c r="BB398" s="218"/>
      <c r="BC398" s="218"/>
      <c r="BD398" s="218"/>
      <c r="BE398" s="218"/>
      <c r="BF398" s="218"/>
      <c r="BG398" s="218"/>
      <c r="BH398" s="218"/>
      <c r="BI398" s="218"/>
      <c r="BJ398" s="218"/>
      <c r="BK398" s="218"/>
      <c r="BL398" s="218"/>
      <c r="BM398" s="218"/>
      <c r="BN398" s="218"/>
      <c r="BO398" s="218"/>
      <c r="BP398" s="218"/>
      <c r="BQ398" s="218"/>
      <c r="BR398" s="218"/>
      <c r="BS398" s="218"/>
      <c r="BT398" s="218"/>
      <c r="BU398" s="218"/>
      <c r="BV398" s="218"/>
      <c r="BW398" s="218"/>
      <c r="BX398" s="218"/>
      <c r="BY398" s="218"/>
      <c r="BZ398" s="218"/>
      <c r="CA398" s="218"/>
      <c r="CB398" s="218"/>
      <c r="CC398" s="218"/>
      <c r="CD398" s="218"/>
      <c r="CE398" s="218"/>
      <c r="CF398" s="218"/>
      <c r="CG398" s="218"/>
      <c r="CH398" s="218"/>
      <c r="CI398" s="218"/>
      <c r="CJ398" s="218"/>
      <c r="CK398" s="218"/>
      <c r="CL398" s="218"/>
      <c r="CM398" s="218"/>
      <c r="CN398" s="218"/>
      <c r="CO398" s="218"/>
      <c r="CP398" s="218"/>
      <c r="CQ398" s="218"/>
      <c r="CR398" s="218"/>
      <c r="CS398" s="218"/>
      <c r="CT398" s="218"/>
      <c r="CU398" s="218"/>
      <c r="CV398" s="218"/>
      <c r="CW398" s="218"/>
      <c r="CX398" s="218"/>
      <c r="CY398" s="218"/>
      <c r="CZ398" s="218"/>
      <c r="DA398" s="218"/>
      <c r="DB398" s="218"/>
      <c r="DC398" s="218"/>
      <c r="DD398" s="218"/>
      <c r="DE398" s="218"/>
      <c r="DF398" s="218"/>
      <c r="DG398" s="218"/>
      <c r="DH398" s="218"/>
      <c r="DI398" s="218"/>
      <c r="DJ398" s="218"/>
      <c r="DK398" s="218"/>
      <c r="DL398" s="218"/>
      <c r="DM398" s="218"/>
      <c r="DN398" s="218"/>
      <c r="DO398" s="218"/>
      <c r="DP398" s="218"/>
      <c r="DQ398" s="218"/>
      <c r="DR398" s="218"/>
      <c r="DS398" s="218"/>
      <c r="DT398" s="218"/>
      <c r="DU398" s="218"/>
      <c r="DV398" s="218"/>
      <c r="DW398" s="218"/>
      <c r="DX398" s="218"/>
      <c r="DY398" s="218"/>
      <c r="DZ398" s="218"/>
      <c r="EA398" s="218"/>
      <c r="EB398" s="218"/>
      <c r="EC398" s="218"/>
      <c r="ED398" s="218"/>
      <c r="EE398" s="218"/>
      <c r="EF398" s="218"/>
      <c r="EG398" s="218"/>
      <c r="EH398" s="218"/>
      <c r="EI398" s="218"/>
      <c r="EJ398" s="218"/>
      <c r="EK398" s="218"/>
      <c r="EL398" s="218"/>
      <c r="EM398" s="218"/>
      <c r="EN398" s="218"/>
      <c r="EO398" s="218"/>
      <c r="EP398" s="218"/>
      <c r="EQ398" s="218"/>
      <c r="ER398" s="218"/>
      <c r="ES398" s="218"/>
      <c r="ET398" s="218"/>
      <c r="EU398" s="218"/>
      <c r="EV398" s="218"/>
      <c r="EW398" s="218"/>
      <c r="EX398" s="218"/>
      <c r="EY398" s="218"/>
      <c r="EZ398" s="218"/>
      <c r="FA398" s="218"/>
      <c r="FB398" s="218"/>
      <c r="FC398" s="218"/>
      <c r="FD398" s="218"/>
      <c r="FE398" s="218"/>
      <c r="FF398" s="218"/>
      <c r="FG398" s="218"/>
      <c r="FH398" s="218"/>
      <c r="FI398" s="218"/>
      <c r="FJ398" s="218"/>
      <c r="FK398" s="218"/>
      <c r="FL398" s="218"/>
      <c r="FM398" s="218"/>
      <c r="FN398" s="218"/>
      <c r="FO398" s="218"/>
      <c r="FP398" s="218"/>
      <c r="FQ398" s="218"/>
      <c r="FR398" s="218"/>
      <c r="FS398" s="218"/>
      <c r="FT398" s="218"/>
      <c r="FU398" s="218"/>
      <c r="FV398" s="218"/>
      <c r="FW398" s="218"/>
      <c r="FX398" s="218"/>
      <c r="FY398" s="218"/>
      <c r="FZ398" s="218"/>
      <c r="GA398" s="218"/>
      <c r="GB398" s="218"/>
      <c r="GC398" s="218"/>
      <c r="GD398" s="218"/>
      <c r="GE398" s="218"/>
      <c r="GF398" s="218"/>
      <c r="GG398" s="218"/>
      <c r="GH398" s="218"/>
      <c r="GI398" s="218"/>
      <c r="GJ398" s="218"/>
      <c r="GK398" s="218"/>
      <c r="GL398" s="218"/>
      <c r="GM398" s="218"/>
      <c r="GN398" s="218"/>
      <c r="GO398" s="218"/>
      <c r="GP398" s="218"/>
      <c r="GQ398" s="218"/>
      <c r="GR398" s="218"/>
      <c r="GS398" s="218"/>
      <c r="GT398" s="218"/>
      <c r="GU398" s="218"/>
      <c r="GV398" s="218"/>
      <c r="GW398" s="218"/>
      <c r="GX398" s="218"/>
      <c r="GY398" s="218"/>
      <c r="GZ398" s="218"/>
      <c r="HA398" s="218"/>
      <c r="HB398" s="218"/>
      <c r="HC398" s="218"/>
      <c r="HD398" s="218"/>
      <c r="HE398" s="218"/>
      <c r="HF398" s="218"/>
      <c r="HG398" s="218"/>
      <c r="HH398" s="218"/>
      <c r="HI398" s="218"/>
      <c r="HJ398" s="218"/>
      <c r="HK398" s="218"/>
      <c r="HL398" s="218"/>
      <c r="HM398" s="218"/>
      <c r="HN398" s="218"/>
      <c r="HO398" s="218"/>
      <c r="HP398" s="218"/>
      <c r="HQ398" s="218"/>
      <c r="HR398" s="218"/>
      <c r="HS398" s="218"/>
      <c r="HT398" s="218"/>
      <c r="HU398" s="218"/>
      <c r="HV398" s="218"/>
      <c r="HW398" s="218"/>
      <c r="HX398" s="218"/>
      <c r="HY398" s="218"/>
      <c r="HZ398" s="218"/>
      <c r="IA398" s="218"/>
      <c r="IB398" s="218"/>
      <c r="IC398" s="218"/>
      <c r="ID398" s="218"/>
      <c r="IE398" s="218"/>
      <c r="IF398" s="218"/>
      <c r="IG398" s="218"/>
      <c r="IH398" s="218"/>
      <c r="II398" s="218"/>
      <c r="IJ398" s="218"/>
      <c r="IK398" s="218"/>
      <c r="IL398" s="218"/>
      <c r="IM398" s="218"/>
      <c r="IN398" s="218"/>
      <c r="IO398" s="218"/>
      <c r="IP398" s="218"/>
      <c r="IQ398" s="218"/>
      <c r="IR398" s="218"/>
      <c r="IS398" s="218"/>
      <c r="IT398" s="218"/>
      <c r="IU398" s="218"/>
      <c r="IV398" s="218"/>
      <c r="IW398" s="218"/>
    </row>
    <row r="399" customFormat="false" ht="15.75" hidden="false" customHeight="false" outlineLevel="0" collapsed="false">
      <c r="A399" s="334"/>
      <c r="B399" s="334"/>
      <c r="C399" s="218"/>
      <c r="D399" s="334"/>
      <c r="E399" s="334"/>
      <c r="F399" s="334"/>
      <c r="G399" s="334"/>
      <c r="H399" s="336"/>
      <c r="I399" s="337"/>
      <c r="J399" s="224"/>
      <c r="K399" s="225"/>
      <c r="L399" s="226"/>
      <c r="M399" s="227"/>
      <c r="N399" s="334"/>
      <c r="O399" s="218"/>
      <c r="P399" s="218"/>
      <c r="Q399" s="218"/>
      <c r="R399" s="218"/>
      <c r="S399" s="218"/>
      <c r="T399" s="218"/>
      <c r="U399" s="218"/>
      <c r="V399" s="218"/>
      <c r="W399" s="218"/>
      <c r="X399" s="218"/>
      <c r="Y399" s="218"/>
      <c r="Z399" s="218"/>
      <c r="AA399" s="218"/>
      <c r="AB399" s="218"/>
      <c r="AC399" s="218"/>
      <c r="AD399" s="218"/>
      <c r="AE399" s="218"/>
      <c r="AF399" s="218"/>
      <c r="AG399" s="218"/>
      <c r="AH399" s="218"/>
      <c r="AI399" s="218"/>
      <c r="AJ399" s="218"/>
      <c r="AK399" s="218"/>
      <c r="AL399" s="218"/>
      <c r="AM399" s="218"/>
      <c r="AN399" s="218"/>
      <c r="AO399" s="218"/>
      <c r="AP399" s="218"/>
      <c r="AQ399" s="218"/>
      <c r="AR399" s="218"/>
      <c r="AS399" s="218"/>
      <c r="AT399" s="218"/>
      <c r="AU399" s="218"/>
      <c r="AV399" s="218"/>
      <c r="AW399" s="218"/>
      <c r="AX399" s="218"/>
      <c r="AY399" s="218"/>
      <c r="AZ399" s="218"/>
      <c r="BA399" s="218"/>
      <c r="BB399" s="218"/>
      <c r="BC399" s="218"/>
      <c r="BD399" s="218"/>
      <c r="BE399" s="218"/>
      <c r="BF399" s="218"/>
      <c r="BG399" s="218"/>
      <c r="BH399" s="218"/>
      <c r="BI399" s="218"/>
      <c r="BJ399" s="218"/>
      <c r="BK399" s="218"/>
      <c r="BL399" s="218"/>
      <c r="BM399" s="218"/>
      <c r="BN399" s="218"/>
      <c r="BO399" s="218"/>
      <c r="BP399" s="218"/>
      <c r="BQ399" s="218"/>
      <c r="BR399" s="218"/>
      <c r="BS399" s="218"/>
      <c r="BT399" s="218"/>
      <c r="BU399" s="218"/>
      <c r="BV399" s="218"/>
      <c r="BW399" s="218"/>
      <c r="BX399" s="218"/>
      <c r="BY399" s="218"/>
      <c r="BZ399" s="218"/>
      <c r="CA399" s="218"/>
      <c r="CB399" s="218"/>
      <c r="CC399" s="218"/>
      <c r="CD399" s="218"/>
      <c r="CE399" s="218"/>
      <c r="CF399" s="218"/>
      <c r="CG399" s="218"/>
      <c r="CH399" s="218"/>
      <c r="CI399" s="218"/>
      <c r="CJ399" s="218"/>
      <c r="CK399" s="218"/>
      <c r="CL399" s="218"/>
      <c r="CM399" s="218"/>
      <c r="CN399" s="218"/>
      <c r="CO399" s="218"/>
      <c r="CP399" s="218"/>
      <c r="CQ399" s="218"/>
      <c r="CR399" s="218"/>
      <c r="CS399" s="218"/>
      <c r="CT399" s="218"/>
      <c r="CU399" s="218"/>
      <c r="CV399" s="218"/>
      <c r="CW399" s="218"/>
      <c r="CX399" s="218"/>
      <c r="CY399" s="218"/>
      <c r="CZ399" s="218"/>
      <c r="DA399" s="218"/>
      <c r="DB399" s="218"/>
      <c r="DC399" s="218"/>
      <c r="DD399" s="218"/>
      <c r="DE399" s="218"/>
      <c r="DF399" s="218"/>
      <c r="DG399" s="218"/>
      <c r="DH399" s="218"/>
      <c r="DI399" s="218"/>
      <c r="DJ399" s="218"/>
      <c r="DK399" s="218"/>
      <c r="DL399" s="218"/>
      <c r="DM399" s="218"/>
      <c r="DN399" s="218"/>
      <c r="DO399" s="218"/>
      <c r="DP399" s="218"/>
      <c r="DQ399" s="218"/>
      <c r="DR399" s="218"/>
      <c r="DS399" s="218"/>
      <c r="DT399" s="218"/>
      <c r="DU399" s="218"/>
      <c r="DV399" s="218"/>
      <c r="DW399" s="218"/>
      <c r="DX399" s="218"/>
      <c r="DY399" s="218"/>
      <c r="DZ399" s="218"/>
      <c r="EA399" s="218"/>
      <c r="EB399" s="218"/>
      <c r="EC399" s="218"/>
      <c r="ED399" s="218"/>
      <c r="EE399" s="218"/>
      <c r="EF399" s="218"/>
      <c r="EG399" s="218"/>
      <c r="EH399" s="218"/>
      <c r="EI399" s="218"/>
      <c r="EJ399" s="218"/>
      <c r="EK399" s="218"/>
      <c r="EL399" s="218"/>
      <c r="EM399" s="218"/>
      <c r="EN399" s="218"/>
      <c r="EO399" s="218"/>
      <c r="EP399" s="218"/>
      <c r="EQ399" s="218"/>
      <c r="ER399" s="218"/>
      <c r="ES399" s="218"/>
      <c r="ET399" s="218"/>
      <c r="EU399" s="218"/>
      <c r="EV399" s="218"/>
      <c r="EW399" s="218"/>
      <c r="EX399" s="218"/>
      <c r="EY399" s="218"/>
      <c r="EZ399" s="218"/>
      <c r="FA399" s="218"/>
      <c r="FB399" s="218"/>
      <c r="FC399" s="218"/>
      <c r="FD399" s="218"/>
      <c r="FE399" s="218"/>
      <c r="FF399" s="218"/>
      <c r="FG399" s="218"/>
      <c r="FH399" s="218"/>
      <c r="FI399" s="218"/>
      <c r="FJ399" s="218"/>
      <c r="FK399" s="218"/>
      <c r="FL399" s="218"/>
      <c r="FM399" s="218"/>
      <c r="FN399" s="218"/>
      <c r="FO399" s="218"/>
      <c r="FP399" s="218"/>
      <c r="FQ399" s="218"/>
      <c r="FR399" s="218"/>
      <c r="FS399" s="218"/>
      <c r="FT399" s="218"/>
      <c r="FU399" s="218"/>
      <c r="FV399" s="218"/>
      <c r="FW399" s="218"/>
      <c r="FX399" s="218"/>
      <c r="FY399" s="218"/>
      <c r="FZ399" s="218"/>
      <c r="GA399" s="218"/>
      <c r="GB399" s="218"/>
      <c r="GC399" s="218"/>
      <c r="GD399" s="218"/>
      <c r="GE399" s="218"/>
      <c r="GF399" s="218"/>
      <c r="GG399" s="218"/>
      <c r="GH399" s="218"/>
      <c r="GI399" s="218"/>
      <c r="GJ399" s="218"/>
      <c r="GK399" s="218"/>
      <c r="GL399" s="218"/>
      <c r="GM399" s="218"/>
      <c r="GN399" s="218"/>
      <c r="GO399" s="218"/>
      <c r="GP399" s="218"/>
      <c r="GQ399" s="218"/>
      <c r="GR399" s="218"/>
      <c r="GS399" s="218"/>
      <c r="GT399" s="218"/>
      <c r="GU399" s="218"/>
      <c r="GV399" s="218"/>
      <c r="GW399" s="218"/>
      <c r="GX399" s="218"/>
      <c r="GY399" s="218"/>
      <c r="GZ399" s="218"/>
      <c r="HA399" s="218"/>
      <c r="HB399" s="218"/>
      <c r="HC399" s="218"/>
      <c r="HD399" s="218"/>
      <c r="HE399" s="218"/>
      <c r="HF399" s="218"/>
      <c r="HG399" s="218"/>
      <c r="HH399" s="218"/>
      <c r="HI399" s="218"/>
      <c r="HJ399" s="218"/>
      <c r="HK399" s="218"/>
      <c r="HL399" s="218"/>
      <c r="HM399" s="218"/>
      <c r="HN399" s="218"/>
      <c r="HO399" s="218"/>
      <c r="HP399" s="218"/>
      <c r="HQ399" s="218"/>
      <c r="HR399" s="218"/>
      <c r="HS399" s="218"/>
      <c r="HT399" s="218"/>
      <c r="HU399" s="218"/>
      <c r="HV399" s="218"/>
      <c r="HW399" s="218"/>
      <c r="HX399" s="218"/>
      <c r="HY399" s="218"/>
      <c r="HZ399" s="218"/>
      <c r="IA399" s="218"/>
      <c r="IB399" s="218"/>
      <c r="IC399" s="218"/>
      <c r="ID399" s="218"/>
      <c r="IE399" s="218"/>
      <c r="IF399" s="218"/>
      <c r="IG399" s="218"/>
      <c r="IH399" s="218"/>
      <c r="II399" s="218"/>
      <c r="IJ399" s="218"/>
      <c r="IK399" s="218"/>
      <c r="IL399" s="218"/>
      <c r="IM399" s="218"/>
      <c r="IN399" s="218"/>
      <c r="IO399" s="218"/>
      <c r="IP399" s="218"/>
      <c r="IQ399" s="218"/>
      <c r="IR399" s="218"/>
      <c r="IS399" s="218"/>
      <c r="IT399" s="218"/>
      <c r="IU399" s="218"/>
      <c r="IV399" s="218"/>
      <c r="IW399" s="218"/>
    </row>
    <row r="400" customFormat="false" ht="15.75" hidden="false" customHeight="false" outlineLevel="0" collapsed="false">
      <c r="A400" s="334"/>
      <c r="B400" s="334"/>
      <c r="C400" s="218"/>
      <c r="D400" s="334"/>
      <c r="E400" s="334"/>
      <c r="F400" s="334"/>
      <c r="G400" s="334"/>
      <c r="H400" s="336"/>
      <c r="I400" s="337"/>
      <c r="J400" s="224"/>
      <c r="K400" s="225"/>
      <c r="L400" s="226"/>
      <c r="M400" s="227"/>
      <c r="N400" s="334"/>
      <c r="O400" s="218"/>
      <c r="P400" s="218"/>
      <c r="Q400" s="218"/>
      <c r="R400" s="218"/>
      <c r="S400" s="218"/>
      <c r="T400" s="218"/>
      <c r="U400" s="218"/>
      <c r="V400" s="218"/>
      <c r="W400" s="218"/>
      <c r="X400" s="218"/>
      <c r="Y400" s="218"/>
      <c r="Z400" s="218"/>
      <c r="AA400" s="218"/>
      <c r="AB400" s="218"/>
      <c r="AC400" s="218"/>
      <c r="AD400" s="218"/>
      <c r="AE400" s="218"/>
      <c r="AF400" s="218"/>
      <c r="AG400" s="218"/>
      <c r="AH400" s="218"/>
      <c r="AI400" s="218"/>
      <c r="AJ400" s="218"/>
      <c r="AK400" s="218"/>
      <c r="AL400" s="218"/>
      <c r="AM400" s="218"/>
      <c r="AN400" s="218"/>
      <c r="AO400" s="218"/>
      <c r="AP400" s="218"/>
      <c r="AQ400" s="218"/>
      <c r="AR400" s="218"/>
      <c r="AS400" s="218"/>
      <c r="AT400" s="218"/>
      <c r="AU400" s="218"/>
      <c r="AV400" s="218"/>
      <c r="AW400" s="218"/>
      <c r="AX400" s="218"/>
      <c r="AY400" s="218"/>
      <c r="AZ400" s="218"/>
      <c r="BA400" s="218"/>
      <c r="BB400" s="218"/>
      <c r="BC400" s="218"/>
      <c r="BD400" s="218"/>
      <c r="BE400" s="218"/>
      <c r="BF400" s="218"/>
      <c r="BG400" s="218"/>
      <c r="BH400" s="218"/>
      <c r="BI400" s="218"/>
      <c r="BJ400" s="218"/>
      <c r="BK400" s="218"/>
      <c r="BL400" s="218"/>
      <c r="BM400" s="218"/>
      <c r="BN400" s="218"/>
      <c r="BO400" s="218"/>
      <c r="BP400" s="218"/>
      <c r="BQ400" s="218"/>
      <c r="BR400" s="218"/>
      <c r="BS400" s="218"/>
      <c r="BT400" s="218"/>
      <c r="BU400" s="218"/>
      <c r="BV400" s="218"/>
      <c r="BW400" s="218"/>
      <c r="BX400" s="218"/>
      <c r="BY400" s="218"/>
      <c r="BZ400" s="218"/>
      <c r="CA400" s="218"/>
      <c r="CB400" s="218"/>
      <c r="CC400" s="218"/>
      <c r="CD400" s="218"/>
      <c r="CE400" s="218"/>
      <c r="CF400" s="218"/>
      <c r="CG400" s="218"/>
      <c r="CH400" s="218"/>
      <c r="CI400" s="218"/>
      <c r="CJ400" s="218"/>
      <c r="CK400" s="218"/>
      <c r="CL400" s="218"/>
      <c r="CM400" s="218"/>
      <c r="CN400" s="218"/>
      <c r="CO400" s="218"/>
      <c r="CP400" s="218"/>
      <c r="CQ400" s="218"/>
      <c r="CR400" s="218"/>
      <c r="CS400" s="218"/>
      <c r="CT400" s="218"/>
      <c r="CU400" s="218"/>
      <c r="CV400" s="218"/>
      <c r="CW400" s="218"/>
      <c r="CX400" s="218"/>
      <c r="CY400" s="218"/>
      <c r="CZ400" s="218"/>
      <c r="DA400" s="218"/>
      <c r="DB400" s="218"/>
      <c r="DC400" s="218"/>
      <c r="DD400" s="218"/>
      <c r="DE400" s="218"/>
      <c r="DF400" s="218"/>
      <c r="DG400" s="218"/>
      <c r="DH400" s="218"/>
      <c r="DI400" s="218"/>
      <c r="DJ400" s="218"/>
      <c r="DK400" s="218"/>
      <c r="DL400" s="218"/>
      <c r="DM400" s="218"/>
      <c r="DN400" s="218"/>
      <c r="DO400" s="218"/>
      <c r="DP400" s="218"/>
      <c r="DQ400" s="218"/>
      <c r="DR400" s="218"/>
      <c r="DS400" s="218"/>
      <c r="DT400" s="218"/>
      <c r="DU400" s="218"/>
      <c r="DV400" s="218"/>
      <c r="DW400" s="218"/>
      <c r="DX400" s="218"/>
      <c r="DY400" s="218"/>
      <c r="DZ400" s="218"/>
      <c r="EA400" s="218"/>
      <c r="EB400" s="218"/>
      <c r="EC400" s="218"/>
      <c r="ED400" s="218"/>
      <c r="EE400" s="218"/>
      <c r="EF400" s="218"/>
      <c r="EG400" s="218"/>
      <c r="EH400" s="218"/>
      <c r="EI400" s="218"/>
      <c r="EJ400" s="218"/>
      <c r="EK400" s="218"/>
      <c r="EL400" s="218"/>
      <c r="EM400" s="218"/>
      <c r="EN400" s="218"/>
      <c r="EO400" s="218"/>
      <c r="EP400" s="218"/>
      <c r="EQ400" s="218"/>
      <c r="ER400" s="218"/>
      <c r="ES400" s="218"/>
      <c r="ET400" s="218"/>
      <c r="EU400" s="218"/>
      <c r="EV400" s="218"/>
      <c r="EW400" s="218"/>
      <c r="EX400" s="218"/>
      <c r="EY400" s="218"/>
      <c r="EZ400" s="218"/>
      <c r="FA400" s="218"/>
      <c r="FB400" s="218"/>
      <c r="FC400" s="218"/>
      <c r="FD400" s="218"/>
      <c r="FE400" s="218"/>
      <c r="FF400" s="218"/>
      <c r="FG400" s="218"/>
      <c r="FH400" s="218"/>
      <c r="FI400" s="218"/>
      <c r="FJ400" s="218"/>
      <c r="FK400" s="218"/>
      <c r="FL400" s="218"/>
      <c r="FM400" s="218"/>
      <c r="FN400" s="218"/>
      <c r="FO400" s="218"/>
      <c r="FP400" s="218"/>
      <c r="FQ400" s="218"/>
      <c r="FR400" s="218"/>
      <c r="FS400" s="218"/>
      <c r="FT400" s="218"/>
      <c r="FU400" s="218"/>
      <c r="FV400" s="218"/>
      <c r="FW400" s="218"/>
      <c r="FX400" s="218"/>
      <c r="FY400" s="218"/>
      <c r="FZ400" s="218"/>
      <c r="GA400" s="218"/>
      <c r="GB400" s="218"/>
      <c r="GC400" s="218"/>
      <c r="GD400" s="218"/>
      <c r="GE400" s="218"/>
      <c r="GF400" s="218"/>
      <c r="GG400" s="218"/>
      <c r="GH400" s="218"/>
      <c r="GI400" s="218"/>
      <c r="GJ400" s="218"/>
      <c r="GK400" s="218"/>
      <c r="GL400" s="218"/>
      <c r="GM400" s="218"/>
      <c r="GN400" s="218"/>
      <c r="GO400" s="218"/>
      <c r="GP400" s="218"/>
      <c r="GQ400" s="218"/>
      <c r="GR400" s="218"/>
      <c r="GS400" s="218"/>
      <c r="GT400" s="218"/>
      <c r="GU400" s="218"/>
      <c r="GV400" s="218"/>
      <c r="GW400" s="218"/>
      <c r="GX400" s="218"/>
      <c r="GY400" s="218"/>
      <c r="GZ400" s="218"/>
      <c r="HA400" s="218"/>
      <c r="HB400" s="218"/>
      <c r="HC400" s="218"/>
      <c r="HD400" s="218"/>
      <c r="HE400" s="218"/>
      <c r="HF400" s="218"/>
      <c r="HG400" s="218"/>
      <c r="HH400" s="218"/>
      <c r="HI400" s="218"/>
      <c r="HJ400" s="218"/>
      <c r="HK400" s="218"/>
      <c r="HL400" s="218"/>
      <c r="HM400" s="218"/>
      <c r="HN400" s="218"/>
      <c r="HO400" s="218"/>
      <c r="HP400" s="218"/>
      <c r="HQ400" s="218"/>
      <c r="HR400" s="218"/>
      <c r="HS400" s="218"/>
      <c r="HT400" s="218"/>
      <c r="HU400" s="218"/>
      <c r="HV400" s="218"/>
      <c r="HW400" s="218"/>
      <c r="HX400" s="218"/>
      <c r="HY400" s="218"/>
      <c r="HZ400" s="218"/>
      <c r="IA400" s="218"/>
      <c r="IB400" s="218"/>
      <c r="IC400" s="218"/>
      <c r="ID400" s="218"/>
      <c r="IE400" s="218"/>
      <c r="IF400" s="218"/>
      <c r="IG400" s="218"/>
      <c r="IH400" s="218"/>
      <c r="II400" s="218"/>
      <c r="IJ400" s="218"/>
      <c r="IK400" s="218"/>
      <c r="IL400" s="218"/>
      <c r="IM400" s="218"/>
      <c r="IN400" s="218"/>
      <c r="IO400" s="218"/>
      <c r="IP400" s="218"/>
      <c r="IQ400" s="218"/>
      <c r="IR400" s="218"/>
      <c r="IS400" s="218"/>
      <c r="IT400" s="218"/>
      <c r="IU400" s="218"/>
      <c r="IV400" s="218"/>
      <c r="IW400" s="218"/>
    </row>
    <row r="401" customFormat="false" ht="15.75" hidden="false" customHeight="false" outlineLevel="0" collapsed="false">
      <c r="A401" s="334"/>
      <c r="B401" s="334"/>
      <c r="C401" s="218"/>
      <c r="D401" s="334"/>
      <c r="E401" s="334"/>
      <c r="F401" s="334"/>
      <c r="G401" s="334"/>
      <c r="H401" s="336"/>
      <c r="I401" s="337"/>
      <c r="J401" s="224"/>
      <c r="K401" s="225"/>
      <c r="L401" s="226"/>
      <c r="M401" s="227"/>
      <c r="N401" s="334"/>
      <c r="O401" s="218"/>
      <c r="P401" s="218"/>
      <c r="Q401" s="218"/>
      <c r="R401" s="218"/>
      <c r="S401" s="218"/>
      <c r="T401" s="218"/>
      <c r="U401" s="218"/>
      <c r="V401" s="218"/>
      <c r="W401" s="218"/>
      <c r="X401" s="218"/>
      <c r="Y401" s="218"/>
      <c r="Z401" s="218"/>
      <c r="AA401" s="218"/>
      <c r="AB401" s="218"/>
      <c r="AC401" s="218"/>
      <c r="AD401" s="218"/>
      <c r="AE401" s="218"/>
      <c r="AF401" s="218"/>
      <c r="AG401" s="218"/>
      <c r="AH401" s="218"/>
      <c r="AI401" s="218"/>
      <c r="AJ401" s="218"/>
      <c r="AK401" s="218"/>
      <c r="AL401" s="218"/>
      <c r="AM401" s="218"/>
      <c r="AN401" s="218"/>
      <c r="AO401" s="218"/>
      <c r="AP401" s="218"/>
      <c r="AQ401" s="218"/>
      <c r="AR401" s="218"/>
      <c r="AS401" s="218"/>
      <c r="AT401" s="218"/>
      <c r="AU401" s="218"/>
      <c r="AV401" s="218"/>
      <c r="AW401" s="218"/>
      <c r="AX401" s="218"/>
      <c r="AY401" s="218"/>
      <c r="AZ401" s="218"/>
      <c r="BA401" s="218"/>
      <c r="BB401" s="218"/>
      <c r="BC401" s="218"/>
      <c r="BD401" s="218"/>
      <c r="BE401" s="218"/>
      <c r="BF401" s="218"/>
      <c r="BG401" s="218"/>
      <c r="BH401" s="218"/>
      <c r="BI401" s="218"/>
      <c r="BJ401" s="218"/>
      <c r="BK401" s="218"/>
      <c r="BL401" s="218"/>
      <c r="BM401" s="218"/>
      <c r="BN401" s="218"/>
      <c r="BO401" s="218"/>
      <c r="BP401" s="218"/>
      <c r="BQ401" s="218"/>
      <c r="BR401" s="218"/>
      <c r="BS401" s="218"/>
      <c r="BT401" s="218"/>
      <c r="BU401" s="218"/>
      <c r="BV401" s="218"/>
      <c r="BW401" s="218"/>
      <c r="BX401" s="218"/>
      <c r="BY401" s="218"/>
      <c r="BZ401" s="218"/>
      <c r="CA401" s="218"/>
      <c r="CB401" s="218"/>
      <c r="CC401" s="218"/>
      <c r="CD401" s="218"/>
      <c r="CE401" s="218"/>
      <c r="CF401" s="218"/>
      <c r="CG401" s="218"/>
      <c r="CH401" s="218"/>
      <c r="CI401" s="218"/>
      <c r="CJ401" s="218"/>
      <c r="CK401" s="218"/>
      <c r="CL401" s="218"/>
      <c r="CM401" s="218"/>
      <c r="CN401" s="218"/>
      <c r="CO401" s="218"/>
      <c r="CP401" s="218"/>
      <c r="CQ401" s="218"/>
      <c r="CR401" s="218"/>
      <c r="CS401" s="218"/>
      <c r="CT401" s="218"/>
      <c r="CU401" s="218"/>
      <c r="CV401" s="218"/>
      <c r="CW401" s="218"/>
      <c r="CX401" s="218"/>
      <c r="CY401" s="218"/>
      <c r="CZ401" s="218"/>
      <c r="DA401" s="218"/>
      <c r="DB401" s="218"/>
      <c r="DC401" s="218"/>
      <c r="DD401" s="218"/>
      <c r="DE401" s="218"/>
      <c r="DF401" s="218"/>
      <c r="DG401" s="218"/>
      <c r="DH401" s="218"/>
      <c r="DI401" s="218"/>
      <c r="DJ401" s="218"/>
      <c r="DK401" s="218"/>
      <c r="DL401" s="218"/>
      <c r="DM401" s="218"/>
      <c r="DN401" s="218"/>
      <c r="DO401" s="218"/>
      <c r="DP401" s="218"/>
      <c r="DQ401" s="218"/>
      <c r="DR401" s="218"/>
      <c r="DS401" s="218"/>
      <c r="DT401" s="218"/>
      <c r="DU401" s="218"/>
      <c r="DV401" s="218"/>
      <c r="DW401" s="218"/>
      <c r="DX401" s="218"/>
      <c r="DY401" s="218"/>
      <c r="DZ401" s="218"/>
      <c r="EA401" s="218"/>
      <c r="EB401" s="218"/>
      <c r="EC401" s="218"/>
      <c r="ED401" s="218"/>
      <c r="EE401" s="218"/>
      <c r="EF401" s="218"/>
      <c r="EG401" s="218"/>
      <c r="EH401" s="218"/>
      <c r="EI401" s="218"/>
      <c r="EJ401" s="218"/>
      <c r="EK401" s="218"/>
      <c r="EL401" s="218"/>
      <c r="EM401" s="218"/>
      <c r="EN401" s="218"/>
      <c r="EO401" s="218"/>
      <c r="EP401" s="218"/>
      <c r="EQ401" s="218"/>
      <c r="ER401" s="218"/>
      <c r="ES401" s="218"/>
      <c r="ET401" s="218"/>
      <c r="EU401" s="218"/>
      <c r="EV401" s="218"/>
      <c r="EW401" s="218"/>
      <c r="EX401" s="218"/>
      <c r="EY401" s="218"/>
      <c r="EZ401" s="218"/>
      <c r="FA401" s="218"/>
      <c r="FB401" s="218"/>
      <c r="FC401" s="218"/>
      <c r="FD401" s="218"/>
      <c r="FE401" s="218"/>
      <c r="FF401" s="218"/>
      <c r="FG401" s="218"/>
      <c r="FH401" s="218"/>
      <c r="FI401" s="218"/>
      <c r="FJ401" s="218"/>
      <c r="FK401" s="218"/>
      <c r="FL401" s="218"/>
      <c r="FM401" s="218"/>
      <c r="FN401" s="218"/>
      <c r="FO401" s="218"/>
      <c r="FP401" s="218"/>
      <c r="FQ401" s="218"/>
      <c r="FR401" s="218"/>
      <c r="FS401" s="218"/>
      <c r="FT401" s="218"/>
      <c r="FU401" s="218"/>
      <c r="FV401" s="218"/>
      <c r="FW401" s="218"/>
      <c r="FX401" s="218"/>
      <c r="FY401" s="218"/>
      <c r="FZ401" s="218"/>
      <c r="GA401" s="218"/>
      <c r="GB401" s="218"/>
      <c r="GC401" s="218"/>
      <c r="GD401" s="218"/>
      <c r="GE401" s="218"/>
      <c r="GF401" s="218"/>
      <c r="GG401" s="218"/>
      <c r="GH401" s="218"/>
      <c r="GI401" s="218"/>
      <c r="GJ401" s="218"/>
      <c r="GK401" s="218"/>
      <c r="GL401" s="218"/>
      <c r="GM401" s="218"/>
      <c r="GN401" s="218"/>
      <c r="GO401" s="218"/>
      <c r="GP401" s="218"/>
      <c r="GQ401" s="218"/>
      <c r="GR401" s="218"/>
      <c r="GS401" s="218"/>
      <c r="GT401" s="218"/>
      <c r="GU401" s="218"/>
      <c r="GV401" s="218"/>
      <c r="GW401" s="218"/>
      <c r="GX401" s="218"/>
      <c r="GY401" s="218"/>
      <c r="GZ401" s="218"/>
      <c r="HA401" s="218"/>
      <c r="HB401" s="218"/>
      <c r="HC401" s="218"/>
      <c r="HD401" s="218"/>
      <c r="HE401" s="218"/>
      <c r="HF401" s="218"/>
      <c r="HG401" s="218"/>
      <c r="HH401" s="218"/>
      <c r="HI401" s="218"/>
      <c r="HJ401" s="218"/>
      <c r="HK401" s="218"/>
      <c r="HL401" s="218"/>
      <c r="HM401" s="218"/>
      <c r="HN401" s="218"/>
      <c r="HO401" s="218"/>
      <c r="HP401" s="218"/>
      <c r="HQ401" s="218"/>
      <c r="HR401" s="218"/>
      <c r="HS401" s="218"/>
      <c r="HT401" s="218"/>
      <c r="HU401" s="218"/>
      <c r="HV401" s="218"/>
      <c r="HW401" s="218"/>
      <c r="HX401" s="218"/>
      <c r="HY401" s="218"/>
      <c r="HZ401" s="218"/>
      <c r="IA401" s="218"/>
      <c r="IB401" s="218"/>
      <c r="IC401" s="218"/>
      <c r="ID401" s="218"/>
      <c r="IE401" s="218"/>
      <c r="IF401" s="218"/>
      <c r="IG401" s="218"/>
      <c r="IH401" s="218"/>
      <c r="II401" s="218"/>
      <c r="IJ401" s="218"/>
      <c r="IK401" s="218"/>
      <c r="IL401" s="218"/>
      <c r="IM401" s="218"/>
      <c r="IN401" s="218"/>
      <c r="IO401" s="218"/>
      <c r="IP401" s="218"/>
      <c r="IQ401" s="218"/>
      <c r="IR401" s="218"/>
      <c r="IS401" s="218"/>
      <c r="IT401" s="218"/>
      <c r="IU401" s="218"/>
      <c r="IV401" s="218"/>
      <c r="IW401" s="218"/>
    </row>
    <row r="402" customFormat="false" ht="15.75" hidden="false" customHeight="false" outlineLevel="0" collapsed="false">
      <c r="A402" s="334"/>
      <c r="B402" s="334"/>
      <c r="C402" s="218"/>
      <c r="D402" s="334"/>
      <c r="E402" s="334"/>
      <c r="F402" s="334"/>
      <c r="G402" s="334"/>
      <c r="H402" s="336"/>
      <c r="I402" s="337"/>
      <c r="J402" s="224"/>
      <c r="K402" s="225"/>
      <c r="L402" s="226"/>
      <c r="M402" s="227"/>
      <c r="N402" s="334"/>
      <c r="O402" s="218"/>
      <c r="P402" s="218"/>
      <c r="Q402" s="218"/>
      <c r="R402" s="218"/>
      <c r="S402" s="218"/>
      <c r="T402" s="218"/>
      <c r="U402" s="218"/>
      <c r="V402" s="218"/>
      <c r="W402" s="218"/>
      <c r="X402" s="218"/>
      <c r="Y402" s="218"/>
      <c r="Z402" s="218"/>
      <c r="AA402" s="218"/>
      <c r="AB402" s="218"/>
      <c r="AC402" s="218"/>
      <c r="AD402" s="218"/>
      <c r="AE402" s="218"/>
      <c r="AF402" s="218"/>
      <c r="AG402" s="218"/>
      <c r="AH402" s="218"/>
      <c r="AI402" s="218"/>
      <c r="AJ402" s="218"/>
      <c r="AK402" s="218"/>
      <c r="AL402" s="218"/>
      <c r="AM402" s="218"/>
      <c r="AN402" s="218"/>
      <c r="AO402" s="218"/>
      <c r="AP402" s="218"/>
      <c r="AQ402" s="218"/>
      <c r="AR402" s="218"/>
      <c r="AS402" s="218"/>
      <c r="AT402" s="218"/>
      <c r="AU402" s="218"/>
      <c r="AV402" s="218"/>
      <c r="AW402" s="218"/>
      <c r="AX402" s="218"/>
      <c r="AY402" s="218"/>
      <c r="AZ402" s="218"/>
      <c r="BA402" s="218"/>
      <c r="BB402" s="218"/>
      <c r="BC402" s="218"/>
      <c r="BD402" s="218"/>
      <c r="BE402" s="218"/>
      <c r="BF402" s="218"/>
      <c r="BG402" s="218"/>
      <c r="BH402" s="218"/>
      <c r="BI402" s="218"/>
      <c r="BJ402" s="218"/>
      <c r="BK402" s="218"/>
      <c r="BL402" s="218"/>
      <c r="BM402" s="218"/>
      <c r="BN402" s="218"/>
      <c r="BO402" s="218"/>
      <c r="BP402" s="218"/>
      <c r="BQ402" s="218"/>
      <c r="BR402" s="218"/>
      <c r="BS402" s="218"/>
      <c r="BT402" s="218"/>
      <c r="BU402" s="218"/>
      <c r="BV402" s="218"/>
      <c r="BW402" s="218"/>
      <c r="BX402" s="218"/>
      <c r="BY402" s="218"/>
      <c r="BZ402" s="218"/>
      <c r="CA402" s="218"/>
      <c r="CB402" s="218"/>
      <c r="CC402" s="218"/>
      <c r="CD402" s="218"/>
      <c r="CE402" s="218"/>
      <c r="CF402" s="218"/>
      <c r="CG402" s="218"/>
      <c r="CH402" s="218"/>
      <c r="CI402" s="218"/>
      <c r="CJ402" s="218"/>
      <c r="CK402" s="218"/>
      <c r="CL402" s="218"/>
      <c r="CM402" s="218"/>
      <c r="CN402" s="218"/>
      <c r="CO402" s="218"/>
      <c r="CP402" s="218"/>
      <c r="CQ402" s="218"/>
      <c r="CR402" s="218"/>
      <c r="CS402" s="218"/>
      <c r="CT402" s="218"/>
      <c r="CU402" s="218"/>
      <c r="CV402" s="218"/>
      <c r="CW402" s="218"/>
      <c r="CX402" s="218"/>
      <c r="CY402" s="218"/>
      <c r="CZ402" s="218"/>
      <c r="DA402" s="218"/>
      <c r="DB402" s="218"/>
      <c r="DC402" s="218"/>
      <c r="DD402" s="218"/>
      <c r="DE402" s="218"/>
      <c r="DF402" s="218"/>
      <c r="DG402" s="218"/>
      <c r="DH402" s="218"/>
      <c r="DI402" s="218"/>
      <c r="DJ402" s="218"/>
      <c r="DK402" s="218"/>
      <c r="DL402" s="218"/>
      <c r="DM402" s="218"/>
      <c r="DN402" s="218"/>
      <c r="DO402" s="218"/>
      <c r="DP402" s="218"/>
      <c r="DQ402" s="218"/>
      <c r="DR402" s="218"/>
      <c r="DS402" s="218"/>
      <c r="DT402" s="218"/>
      <c r="DU402" s="218"/>
      <c r="DV402" s="218"/>
      <c r="DW402" s="218"/>
      <c r="DX402" s="218"/>
      <c r="DY402" s="218"/>
      <c r="DZ402" s="218"/>
      <c r="EA402" s="218"/>
      <c r="EB402" s="218"/>
      <c r="EC402" s="218"/>
      <c r="ED402" s="218"/>
      <c r="EE402" s="218"/>
      <c r="EF402" s="218"/>
      <c r="EG402" s="218"/>
      <c r="EH402" s="218"/>
      <c r="EI402" s="218"/>
      <c r="EJ402" s="218"/>
      <c r="EK402" s="218"/>
      <c r="EL402" s="218"/>
      <c r="EM402" s="218"/>
      <c r="EN402" s="218"/>
      <c r="EO402" s="218"/>
      <c r="EP402" s="218"/>
      <c r="EQ402" s="218"/>
      <c r="ER402" s="218"/>
      <c r="ES402" s="218"/>
      <c r="ET402" s="218"/>
      <c r="EU402" s="218"/>
      <c r="EV402" s="218"/>
      <c r="EW402" s="218"/>
      <c r="EX402" s="218"/>
      <c r="EY402" s="218"/>
      <c r="EZ402" s="218"/>
      <c r="FA402" s="218"/>
      <c r="FB402" s="218"/>
      <c r="FC402" s="218"/>
      <c r="FD402" s="218"/>
      <c r="FE402" s="218"/>
      <c r="FF402" s="218"/>
      <c r="FG402" s="218"/>
      <c r="FH402" s="218"/>
      <c r="FI402" s="218"/>
      <c r="FJ402" s="218"/>
      <c r="FK402" s="218"/>
      <c r="FL402" s="218"/>
      <c r="FM402" s="218"/>
      <c r="FN402" s="218"/>
      <c r="FO402" s="218"/>
      <c r="FP402" s="218"/>
      <c r="FQ402" s="218"/>
      <c r="FR402" s="218"/>
      <c r="FS402" s="218"/>
      <c r="FT402" s="218"/>
      <c r="FU402" s="218"/>
      <c r="FV402" s="218"/>
      <c r="FW402" s="218"/>
      <c r="FX402" s="218"/>
      <c r="FY402" s="218"/>
      <c r="FZ402" s="218"/>
      <c r="GA402" s="218"/>
      <c r="GB402" s="218"/>
      <c r="GC402" s="218"/>
      <c r="GD402" s="218"/>
      <c r="GE402" s="218"/>
      <c r="GF402" s="218"/>
      <c r="GG402" s="218"/>
      <c r="GH402" s="218"/>
      <c r="GI402" s="218"/>
      <c r="GJ402" s="218"/>
      <c r="GK402" s="218"/>
      <c r="GL402" s="218"/>
      <c r="GM402" s="218"/>
      <c r="GN402" s="218"/>
      <c r="GO402" s="218"/>
      <c r="GP402" s="218"/>
      <c r="GQ402" s="218"/>
      <c r="GR402" s="218"/>
      <c r="GS402" s="218"/>
      <c r="GT402" s="218"/>
      <c r="GU402" s="218"/>
      <c r="GV402" s="218"/>
      <c r="GW402" s="218"/>
      <c r="GX402" s="218"/>
      <c r="GY402" s="218"/>
      <c r="GZ402" s="218"/>
      <c r="HA402" s="218"/>
      <c r="HB402" s="218"/>
      <c r="HC402" s="218"/>
      <c r="HD402" s="218"/>
      <c r="HE402" s="218"/>
      <c r="HF402" s="218"/>
      <c r="HG402" s="218"/>
      <c r="HH402" s="218"/>
      <c r="HI402" s="218"/>
      <c r="HJ402" s="218"/>
      <c r="HK402" s="218"/>
      <c r="HL402" s="218"/>
      <c r="HM402" s="218"/>
      <c r="HN402" s="218"/>
      <c r="HO402" s="218"/>
      <c r="HP402" s="218"/>
      <c r="HQ402" s="218"/>
      <c r="HR402" s="218"/>
      <c r="HS402" s="218"/>
      <c r="HT402" s="218"/>
      <c r="HU402" s="218"/>
      <c r="HV402" s="218"/>
      <c r="HW402" s="218"/>
      <c r="HX402" s="218"/>
      <c r="HY402" s="218"/>
      <c r="HZ402" s="218"/>
      <c r="IA402" s="218"/>
      <c r="IB402" s="218"/>
      <c r="IC402" s="218"/>
      <c r="ID402" s="218"/>
      <c r="IE402" s="218"/>
      <c r="IF402" s="218"/>
      <c r="IG402" s="218"/>
      <c r="IH402" s="218"/>
      <c r="II402" s="218"/>
      <c r="IJ402" s="218"/>
      <c r="IK402" s="218"/>
      <c r="IL402" s="218"/>
      <c r="IM402" s="218"/>
      <c r="IN402" s="218"/>
      <c r="IO402" s="218"/>
      <c r="IP402" s="218"/>
      <c r="IQ402" s="218"/>
      <c r="IR402" s="218"/>
      <c r="IS402" s="218"/>
      <c r="IT402" s="218"/>
      <c r="IU402" s="218"/>
      <c r="IV402" s="218"/>
      <c r="IW402" s="218"/>
    </row>
    <row r="403" customFormat="false" ht="15.75" hidden="false" customHeight="false" outlineLevel="0" collapsed="false">
      <c r="A403" s="334"/>
      <c r="B403" s="334"/>
      <c r="C403" s="218"/>
      <c r="D403" s="334"/>
      <c r="E403" s="334"/>
      <c r="F403" s="334"/>
      <c r="G403" s="334"/>
      <c r="H403" s="336"/>
      <c r="I403" s="337"/>
      <c r="J403" s="224"/>
      <c r="K403" s="225"/>
      <c r="L403" s="226"/>
      <c r="M403" s="227"/>
      <c r="N403" s="334"/>
      <c r="O403" s="218"/>
      <c r="P403" s="218"/>
      <c r="Q403" s="218"/>
      <c r="R403" s="218"/>
      <c r="S403" s="218"/>
      <c r="T403" s="218"/>
      <c r="U403" s="218"/>
      <c r="V403" s="218"/>
      <c r="W403" s="218"/>
      <c r="X403" s="218"/>
      <c r="Y403" s="218"/>
      <c r="Z403" s="218"/>
      <c r="AA403" s="218"/>
      <c r="AB403" s="218"/>
      <c r="AC403" s="218"/>
      <c r="AD403" s="218"/>
      <c r="AE403" s="218"/>
      <c r="AF403" s="218"/>
      <c r="AG403" s="218"/>
      <c r="AH403" s="218"/>
      <c r="AI403" s="218"/>
      <c r="AJ403" s="218"/>
      <c r="AK403" s="218"/>
      <c r="AL403" s="218"/>
      <c r="AM403" s="218"/>
      <c r="AN403" s="218"/>
      <c r="AO403" s="218"/>
      <c r="AP403" s="218"/>
      <c r="AQ403" s="218"/>
      <c r="AR403" s="218"/>
      <c r="AS403" s="218"/>
      <c r="AT403" s="218"/>
      <c r="AU403" s="218"/>
      <c r="AV403" s="218"/>
      <c r="AW403" s="218"/>
      <c r="AX403" s="218"/>
      <c r="AY403" s="218"/>
      <c r="AZ403" s="218"/>
      <c r="BA403" s="218"/>
      <c r="BB403" s="218"/>
      <c r="BC403" s="218"/>
      <c r="BD403" s="218"/>
      <c r="BE403" s="218"/>
      <c r="BF403" s="218"/>
      <c r="BG403" s="218"/>
      <c r="BH403" s="218"/>
      <c r="BI403" s="218"/>
      <c r="BJ403" s="218"/>
      <c r="BK403" s="218"/>
      <c r="BL403" s="218"/>
      <c r="BM403" s="218"/>
      <c r="BN403" s="218"/>
      <c r="BO403" s="218"/>
      <c r="BP403" s="218"/>
      <c r="BQ403" s="218"/>
      <c r="BR403" s="218"/>
      <c r="BS403" s="218"/>
      <c r="BT403" s="218"/>
      <c r="BU403" s="218"/>
      <c r="BV403" s="218"/>
      <c r="BW403" s="218"/>
      <c r="BX403" s="218"/>
      <c r="BY403" s="218"/>
      <c r="BZ403" s="218"/>
      <c r="CA403" s="218"/>
      <c r="CB403" s="218"/>
      <c r="CC403" s="218"/>
      <c r="CD403" s="218"/>
      <c r="CE403" s="218"/>
      <c r="CF403" s="218"/>
      <c r="CG403" s="218"/>
      <c r="CH403" s="218"/>
      <c r="CI403" s="218"/>
      <c r="CJ403" s="218"/>
      <c r="CK403" s="218"/>
      <c r="CL403" s="218"/>
      <c r="CM403" s="218"/>
      <c r="CN403" s="218"/>
      <c r="CO403" s="218"/>
      <c r="CP403" s="218"/>
      <c r="CQ403" s="218"/>
      <c r="CR403" s="218"/>
      <c r="CS403" s="218"/>
      <c r="CT403" s="218"/>
      <c r="CU403" s="218"/>
      <c r="CV403" s="218"/>
      <c r="CW403" s="218"/>
      <c r="CX403" s="218"/>
      <c r="CY403" s="218"/>
      <c r="CZ403" s="218"/>
      <c r="DA403" s="218"/>
      <c r="DB403" s="218"/>
      <c r="DC403" s="218"/>
      <c r="DD403" s="218"/>
      <c r="DE403" s="218"/>
      <c r="DF403" s="218"/>
      <c r="DG403" s="218"/>
      <c r="DH403" s="218"/>
      <c r="DI403" s="218"/>
      <c r="DJ403" s="218"/>
      <c r="DK403" s="218"/>
      <c r="DL403" s="218"/>
      <c r="DM403" s="218"/>
      <c r="DN403" s="218"/>
      <c r="DO403" s="218"/>
      <c r="DP403" s="218"/>
      <c r="DQ403" s="218"/>
      <c r="DR403" s="218"/>
      <c r="DS403" s="218"/>
      <c r="DT403" s="218"/>
      <c r="DU403" s="218"/>
      <c r="DV403" s="218"/>
      <c r="DW403" s="218"/>
      <c r="DX403" s="218"/>
      <c r="DY403" s="218"/>
      <c r="DZ403" s="218"/>
      <c r="EA403" s="218"/>
      <c r="EB403" s="218"/>
      <c r="EC403" s="218"/>
      <c r="ED403" s="218"/>
      <c r="EE403" s="218"/>
      <c r="EF403" s="218"/>
      <c r="EG403" s="218"/>
      <c r="EH403" s="218"/>
      <c r="EI403" s="218"/>
      <c r="EJ403" s="218"/>
      <c r="EK403" s="218"/>
      <c r="EL403" s="218"/>
      <c r="EM403" s="218"/>
      <c r="EN403" s="218"/>
      <c r="EO403" s="218"/>
      <c r="EP403" s="218"/>
      <c r="EQ403" s="218"/>
      <c r="ER403" s="218"/>
      <c r="ES403" s="218"/>
      <c r="ET403" s="218"/>
      <c r="EU403" s="218"/>
      <c r="EV403" s="218"/>
      <c r="EW403" s="218"/>
      <c r="EX403" s="218"/>
      <c r="EY403" s="218"/>
      <c r="EZ403" s="218"/>
      <c r="FA403" s="218"/>
      <c r="FB403" s="218"/>
      <c r="FC403" s="218"/>
      <c r="FD403" s="218"/>
      <c r="FE403" s="218"/>
      <c r="FF403" s="218"/>
      <c r="FG403" s="218"/>
      <c r="FH403" s="218"/>
      <c r="FI403" s="218"/>
      <c r="FJ403" s="218"/>
      <c r="FK403" s="218"/>
      <c r="FL403" s="218"/>
      <c r="FM403" s="218"/>
      <c r="FN403" s="218"/>
      <c r="FO403" s="218"/>
      <c r="FP403" s="218"/>
      <c r="FQ403" s="218"/>
      <c r="FR403" s="218"/>
      <c r="FS403" s="218"/>
      <c r="FT403" s="218"/>
      <c r="FU403" s="218"/>
      <c r="FV403" s="218"/>
      <c r="FW403" s="218"/>
      <c r="FX403" s="218"/>
      <c r="FY403" s="218"/>
      <c r="FZ403" s="218"/>
      <c r="GA403" s="218"/>
      <c r="GB403" s="218"/>
      <c r="GC403" s="218"/>
      <c r="GD403" s="218"/>
      <c r="GE403" s="218"/>
      <c r="GF403" s="218"/>
      <c r="GG403" s="218"/>
      <c r="GH403" s="218"/>
      <c r="GI403" s="218"/>
      <c r="GJ403" s="218"/>
      <c r="GK403" s="218"/>
      <c r="GL403" s="218"/>
      <c r="GM403" s="218"/>
      <c r="GN403" s="218"/>
      <c r="GO403" s="218"/>
      <c r="GP403" s="218"/>
      <c r="GQ403" s="218"/>
      <c r="GR403" s="218"/>
      <c r="GS403" s="218"/>
      <c r="GT403" s="218"/>
      <c r="GU403" s="218"/>
      <c r="GV403" s="218"/>
      <c r="GW403" s="218"/>
      <c r="GX403" s="218"/>
      <c r="GY403" s="218"/>
      <c r="GZ403" s="218"/>
      <c r="HA403" s="218"/>
      <c r="HB403" s="218"/>
      <c r="HC403" s="218"/>
      <c r="HD403" s="218"/>
      <c r="HE403" s="218"/>
      <c r="HF403" s="218"/>
      <c r="HG403" s="218"/>
      <c r="HH403" s="218"/>
      <c r="HI403" s="218"/>
      <c r="HJ403" s="218"/>
      <c r="HK403" s="218"/>
      <c r="HL403" s="218"/>
      <c r="HM403" s="218"/>
      <c r="HN403" s="218"/>
      <c r="HO403" s="218"/>
      <c r="HP403" s="218"/>
      <c r="HQ403" s="218"/>
      <c r="HR403" s="218"/>
      <c r="HS403" s="218"/>
      <c r="HT403" s="218"/>
      <c r="HU403" s="218"/>
      <c r="HV403" s="218"/>
      <c r="HW403" s="218"/>
      <c r="HX403" s="218"/>
      <c r="HY403" s="218"/>
      <c r="HZ403" s="218"/>
      <c r="IA403" s="218"/>
      <c r="IB403" s="218"/>
      <c r="IC403" s="218"/>
      <c r="ID403" s="218"/>
      <c r="IE403" s="218"/>
      <c r="IF403" s="218"/>
      <c r="IG403" s="218"/>
      <c r="IH403" s="218"/>
      <c r="II403" s="218"/>
      <c r="IJ403" s="218"/>
      <c r="IK403" s="218"/>
      <c r="IL403" s="218"/>
      <c r="IM403" s="218"/>
      <c r="IN403" s="218"/>
      <c r="IO403" s="218"/>
      <c r="IP403" s="218"/>
      <c r="IQ403" s="218"/>
      <c r="IR403" s="218"/>
      <c r="IS403" s="218"/>
      <c r="IT403" s="218"/>
      <c r="IU403" s="218"/>
      <c r="IV403" s="218"/>
      <c r="IW403" s="218"/>
    </row>
    <row r="404" customFormat="false" ht="15.75" hidden="false" customHeight="false" outlineLevel="0" collapsed="false">
      <c r="A404" s="334"/>
      <c r="B404" s="334"/>
      <c r="C404" s="218"/>
      <c r="D404" s="334"/>
      <c r="E404" s="334"/>
      <c r="F404" s="334"/>
      <c r="G404" s="334"/>
      <c r="H404" s="336"/>
      <c r="I404" s="337"/>
      <c r="J404" s="224"/>
      <c r="K404" s="225"/>
      <c r="L404" s="226"/>
      <c r="M404" s="227"/>
      <c r="N404" s="334"/>
      <c r="O404" s="218"/>
      <c r="P404" s="218"/>
      <c r="Q404" s="218"/>
      <c r="R404" s="218"/>
      <c r="S404" s="218"/>
      <c r="T404" s="218"/>
      <c r="U404" s="218"/>
      <c r="V404" s="218"/>
      <c r="W404" s="218"/>
      <c r="X404" s="218"/>
      <c r="Y404" s="218"/>
      <c r="Z404" s="218"/>
      <c r="AA404" s="218"/>
      <c r="AB404" s="218"/>
      <c r="AC404" s="218"/>
      <c r="AD404" s="218"/>
      <c r="AE404" s="218"/>
      <c r="AF404" s="218"/>
      <c r="AG404" s="218"/>
      <c r="AH404" s="218"/>
      <c r="AI404" s="218"/>
      <c r="AJ404" s="218"/>
      <c r="AK404" s="218"/>
      <c r="AL404" s="218"/>
      <c r="AM404" s="218"/>
      <c r="AN404" s="218"/>
      <c r="AO404" s="218"/>
      <c r="AP404" s="218"/>
      <c r="AQ404" s="218"/>
      <c r="AR404" s="218"/>
      <c r="AS404" s="218"/>
      <c r="AT404" s="218"/>
      <c r="AU404" s="218"/>
      <c r="AV404" s="218"/>
      <c r="AW404" s="218"/>
      <c r="AX404" s="218"/>
      <c r="AY404" s="218"/>
      <c r="AZ404" s="218"/>
      <c r="BA404" s="218"/>
      <c r="BB404" s="218"/>
      <c r="BC404" s="218"/>
      <c r="BD404" s="218"/>
      <c r="BE404" s="218"/>
      <c r="BF404" s="218"/>
      <c r="BG404" s="218"/>
      <c r="BH404" s="218"/>
      <c r="BI404" s="218"/>
      <c r="BJ404" s="218"/>
      <c r="BK404" s="218"/>
      <c r="BL404" s="218"/>
      <c r="BM404" s="218"/>
      <c r="BN404" s="218"/>
      <c r="BO404" s="218"/>
      <c r="BP404" s="218"/>
      <c r="BQ404" s="218"/>
      <c r="BR404" s="218"/>
      <c r="BS404" s="218"/>
      <c r="BT404" s="218"/>
      <c r="BU404" s="218"/>
      <c r="BV404" s="218"/>
      <c r="BW404" s="218"/>
      <c r="BX404" s="218"/>
      <c r="BY404" s="218"/>
      <c r="BZ404" s="218"/>
      <c r="CA404" s="218"/>
      <c r="CB404" s="218"/>
      <c r="CC404" s="218"/>
      <c r="CD404" s="218"/>
      <c r="CE404" s="218"/>
      <c r="CF404" s="218"/>
      <c r="CG404" s="218"/>
      <c r="CH404" s="218"/>
      <c r="CI404" s="218"/>
      <c r="CJ404" s="218"/>
      <c r="CK404" s="218"/>
      <c r="CL404" s="218"/>
      <c r="CM404" s="218"/>
      <c r="CN404" s="218"/>
      <c r="CO404" s="218"/>
      <c r="CP404" s="218"/>
      <c r="CQ404" s="218"/>
      <c r="CR404" s="218"/>
      <c r="CS404" s="218"/>
      <c r="CT404" s="218"/>
      <c r="CU404" s="218"/>
      <c r="CV404" s="218"/>
      <c r="CW404" s="218"/>
      <c r="CX404" s="218"/>
      <c r="CY404" s="218"/>
      <c r="CZ404" s="218"/>
      <c r="DA404" s="218"/>
      <c r="DB404" s="218"/>
      <c r="DC404" s="218"/>
      <c r="DD404" s="218"/>
      <c r="DE404" s="218"/>
      <c r="DF404" s="218"/>
      <c r="DG404" s="218"/>
      <c r="DH404" s="218"/>
      <c r="DI404" s="218"/>
      <c r="DJ404" s="218"/>
      <c r="DK404" s="218"/>
      <c r="DL404" s="218"/>
      <c r="DM404" s="218"/>
      <c r="DN404" s="218"/>
      <c r="DO404" s="218"/>
      <c r="DP404" s="218"/>
      <c r="DQ404" s="218"/>
      <c r="DR404" s="218"/>
      <c r="DS404" s="218"/>
      <c r="DT404" s="218"/>
      <c r="DU404" s="218"/>
      <c r="DV404" s="218"/>
      <c r="DW404" s="218"/>
      <c r="DX404" s="218"/>
      <c r="DY404" s="218"/>
      <c r="DZ404" s="218"/>
      <c r="EA404" s="218"/>
      <c r="EB404" s="218"/>
      <c r="EC404" s="218"/>
      <c r="ED404" s="218"/>
      <c r="EE404" s="218"/>
      <c r="EF404" s="218"/>
      <c r="EG404" s="218"/>
      <c r="EH404" s="218"/>
      <c r="EI404" s="218"/>
      <c r="EJ404" s="218"/>
      <c r="EK404" s="218"/>
      <c r="EL404" s="218"/>
      <c r="EM404" s="218"/>
      <c r="EN404" s="218"/>
      <c r="EO404" s="218"/>
      <c r="EP404" s="218"/>
      <c r="EQ404" s="218"/>
      <c r="ER404" s="218"/>
      <c r="ES404" s="218"/>
      <c r="ET404" s="218"/>
      <c r="EU404" s="218"/>
      <c r="EV404" s="218"/>
      <c r="EW404" s="218"/>
      <c r="EX404" s="218"/>
      <c r="EY404" s="218"/>
      <c r="EZ404" s="218"/>
      <c r="FA404" s="218"/>
      <c r="FB404" s="218"/>
      <c r="FC404" s="218"/>
      <c r="FD404" s="218"/>
      <c r="FE404" s="218"/>
      <c r="FF404" s="218"/>
      <c r="FG404" s="218"/>
      <c r="FH404" s="218"/>
      <c r="FI404" s="218"/>
      <c r="FJ404" s="218"/>
      <c r="FK404" s="218"/>
      <c r="FL404" s="218"/>
      <c r="FM404" s="218"/>
      <c r="FN404" s="218"/>
      <c r="FO404" s="218"/>
      <c r="FP404" s="218"/>
      <c r="FQ404" s="218"/>
      <c r="FR404" s="218"/>
      <c r="FS404" s="218"/>
      <c r="FT404" s="218"/>
      <c r="FU404" s="218"/>
      <c r="FV404" s="218"/>
      <c r="FW404" s="218"/>
      <c r="FX404" s="218"/>
      <c r="FY404" s="218"/>
      <c r="FZ404" s="218"/>
      <c r="GA404" s="218"/>
      <c r="GB404" s="218"/>
      <c r="GC404" s="218"/>
      <c r="GD404" s="218"/>
      <c r="GE404" s="218"/>
      <c r="GF404" s="218"/>
      <c r="GG404" s="218"/>
      <c r="GH404" s="218"/>
      <c r="GI404" s="218"/>
      <c r="GJ404" s="218"/>
      <c r="GK404" s="218"/>
      <c r="GL404" s="218"/>
      <c r="GM404" s="218"/>
      <c r="GN404" s="218"/>
      <c r="GO404" s="218"/>
      <c r="GP404" s="218"/>
      <c r="GQ404" s="218"/>
      <c r="GR404" s="218"/>
      <c r="GS404" s="218"/>
      <c r="GT404" s="218"/>
      <c r="GU404" s="218"/>
      <c r="GV404" s="218"/>
      <c r="GW404" s="218"/>
      <c r="GX404" s="218"/>
      <c r="GY404" s="218"/>
      <c r="GZ404" s="218"/>
      <c r="HA404" s="218"/>
      <c r="HB404" s="218"/>
      <c r="HC404" s="218"/>
      <c r="HD404" s="218"/>
      <c r="HE404" s="218"/>
      <c r="HF404" s="218"/>
      <c r="HG404" s="218"/>
      <c r="HH404" s="218"/>
      <c r="HI404" s="218"/>
      <c r="HJ404" s="218"/>
      <c r="HK404" s="218"/>
      <c r="HL404" s="218"/>
      <c r="HM404" s="218"/>
      <c r="HN404" s="218"/>
      <c r="HO404" s="218"/>
      <c r="HP404" s="218"/>
      <c r="HQ404" s="218"/>
      <c r="HR404" s="218"/>
      <c r="HS404" s="218"/>
      <c r="HT404" s="218"/>
      <c r="HU404" s="218"/>
      <c r="HV404" s="218"/>
      <c r="HW404" s="218"/>
      <c r="HX404" s="218"/>
      <c r="HY404" s="218"/>
      <c r="HZ404" s="218"/>
      <c r="IA404" s="218"/>
      <c r="IB404" s="218"/>
      <c r="IC404" s="218"/>
      <c r="ID404" s="218"/>
      <c r="IE404" s="218"/>
      <c r="IF404" s="218"/>
      <c r="IG404" s="218"/>
      <c r="IH404" s="218"/>
      <c r="II404" s="218"/>
      <c r="IJ404" s="218"/>
      <c r="IK404" s="218"/>
      <c r="IL404" s="218"/>
      <c r="IM404" s="218"/>
      <c r="IN404" s="218"/>
      <c r="IO404" s="218"/>
      <c r="IP404" s="218"/>
      <c r="IQ404" s="218"/>
      <c r="IR404" s="218"/>
      <c r="IS404" s="218"/>
      <c r="IT404" s="218"/>
      <c r="IU404" s="218"/>
      <c r="IV404" s="218"/>
      <c r="IW404" s="218"/>
    </row>
    <row r="405" customFormat="false" ht="15.75" hidden="false" customHeight="false" outlineLevel="0" collapsed="false">
      <c r="A405" s="334"/>
      <c r="B405" s="334"/>
      <c r="C405" s="218"/>
      <c r="D405" s="334"/>
      <c r="E405" s="334"/>
      <c r="F405" s="334"/>
      <c r="G405" s="334"/>
      <c r="H405" s="336"/>
      <c r="I405" s="337"/>
      <c r="J405" s="224"/>
      <c r="K405" s="225"/>
      <c r="L405" s="226"/>
      <c r="M405" s="227"/>
      <c r="N405" s="334"/>
      <c r="O405" s="218"/>
      <c r="P405" s="218"/>
      <c r="Q405" s="218"/>
      <c r="R405" s="218"/>
      <c r="S405" s="218"/>
      <c r="T405" s="218"/>
      <c r="U405" s="218"/>
      <c r="V405" s="218"/>
      <c r="W405" s="218"/>
      <c r="X405" s="218"/>
      <c r="Y405" s="218"/>
      <c r="Z405" s="218"/>
      <c r="AA405" s="218"/>
      <c r="AB405" s="218"/>
      <c r="AC405" s="218"/>
      <c r="AD405" s="218"/>
      <c r="AE405" s="218"/>
      <c r="AF405" s="218"/>
      <c r="AG405" s="218"/>
      <c r="AH405" s="218"/>
      <c r="AI405" s="218"/>
      <c r="AJ405" s="218"/>
      <c r="AK405" s="218"/>
      <c r="AL405" s="218"/>
      <c r="AM405" s="218"/>
      <c r="AN405" s="218"/>
      <c r="AO405" s="218"/>
      <c r="AP405" s="218"/>
      <c r="AQ405" s="218"/>
      <c r="AR405" s="218"/>
      <c r="AS405" s="218"/>
      <c r="AT405" s="218"/>
      <c r="AU405" s="218"/>
      <c r="AV405" s="218"/>
      <c r="AW405" s="218"/>
      <c r="AX405" s="218"/>
      <c r="AY405" s="218"/>
      <c r="AZ405" s="218"/>
      <c r="BA405" s="218"/>
      <c r="BB405" s="218"/>
      <c r="BC405" s="218"/>
      <c r="BD405" s="218"/>
      <c r="BE405" s="218"/>
      <c r="BF405" s="218"/>
      <c r="BG405" s="218"/>
      <c r="BH405" s="218"/>
      <c r="BI405" s="218"/>
      <c r="BJ405" s="218"/>
      <c r="BK405" s="218"/>
      <c r="BL405" s="218"/>
      <c r="BM405" s="218"/>
      <c r="BN405" s="218"/>
      <c r="BO405" s="218"/>
      <c r="BP405" s="218"/>
      <c r="BQ405" s="218"/>
      <c r="BR405" s="218"/>
      <c r="BS405" s="218"/>
      <c r="BT405" s="218"/>
      <c r="BU405" s="218"/>
      <c r="BV405" s="218"/>
      <c r="BW405" s="218"/>
      <c r="BX405" s="218"/>
      <c r="BY405" s="218"/>
      <c r="BZ405" s="218"/>
      <c r="CA405" s="218"/>
      <c r="CB405" s="218"/>
      <c r="CC405" s="218"/>
      <c r="CD405" s="218"/>
      <c r="CE405" s="218"/>
      <c r="CF405" s="218"/>
      <c r="CG405" s="218"/>
      <c r="CH405" s="218"/>
      <c r="CI405" s="218"/>
      <c r="CJ405" s="218"/>
      <c r="CK405" s="218"/>
      <c r="CL405" s="218"/>
      <c r="CM405" s="218"/>
      <c r="CN405" s="218"/>
      <c r="CO405" s="218"/>
      <c r="CP405" s="218"/>
      <c r="CQ405" s="218"/>
      <c r="CR405" s="218"/>
      <c r="CS405" s="218"/>
      <c r="CT405" s="218"/>
      <c r="CU405" s="218"/>
      <c r="CV405" s="218"/>
      <c r="CW405" s="218"/>
      <c r="CX405" s="218"/>
      <c r="CY405" s="218"/>
      <c r="CZ405" s="218"/>
      <c r="DA405" s="218"/>
      <c r="DB405" s="218"/>
      <c r="DC405" s="218"/>
      <c r="DD405" s="218"/>
      <c r="DE405" s="218"/>
      <c r="DF405" s="218"/>
      <c r="DG405" s="218"/>
      <c r="DH405" s="218"/>
      <c r="DI405" s="218"/>
      <c r="DJ405" s="218"/>
      <c r="DK405" s="218"/>
      <c r="DL405" s="218"/>
      <c r="DM405" s="218"/>
      <c r="DN405" s="218"/>
      <c r="DO405" s="218"/>
      <c r="DP405" s="218"/>
      <c r="DQ405" s="218"/>
      <c r="DR405" s="218"/>
      <c r="DS405" s="218"/>
      <c r="DT405" s="218"/>
      <c r="DU405" s="218"/>
      <c r="DV405" s="218"/>
      <c r="DW405" s="218"/>
      <c r="DX405" s="218"/>
      <c r="DY405" s="218"/>
      <c r="DZ405" s="218"/>
      <c r="EA405" s="218"/>
      <c r="EB405" s="218"/>
      <c r="EC405" s="218"/>
      <c r="ED405" s="218"/>
      <c r="EE405" s="218"/>
      <c r="EF405" s="218"/>
      <c r="EG405" s="218"/>
      <c r="EH405" s="218"/>
      <c r="EI405" s="218"/>
      <c r="EJ405" s="218"/>
      <c r="EK405" s="218"/>
      <c r="EL405" s="218"/>
      <c r="EM405" s="218"/>
      <c r="EN405" s="218"/>
      <c r="EO405" s="218"/>
      <c r="EP405" s="218"/>
      <c r="EQ405" s="218"/>
      <c r="ER405" s="218"/>
      <c r="ES405" s="218"/>
      <c r="ET405" s="218"/>
      <c r="EU405" s="218"/>
      <c r="EV405" s="218"/>
      <c r="EW405" s="218"/>
      <c r="EX405" s="218"/>
      <c r="EY405" s="218"/>
      <c r="EZ405" s="218"/>
      <c r="FA405" s="218"/>
      <c r="FB405" s="218"/>
      <c r="FC405" s="218"/>
      <c r="FD405" s="218"/>
      <c r="FE405" s="218"/>
      <c r="FF405" s="218"/>
      <c r="FG405" s="218"/>
      <c r="FH405" s="218"/>
      <c r="FI405" s="218"/>
      <c r="FJ405" s="218"/>
      <c r="FK405" s="218"/>
      <c r="FL405" s="218"/>
      <c r="FM405" s="218"/>
      <c r="FN405" s="218"/>
      <c r="FO405" s="218"/>
      <c r="FP405" s="218"/>
      <c r="FQ405" s="218"/>
      <c r="FR405" s="218"/>
      <c r="FS405" s="218"/>
      <c r="FT405" s="218"/>
      <c r="FU405" s="218"/>
      <c r="FV405" s="218"/>
      <c r="FW405" s="218"/>
      <c r="FX405" s="218"/>
      <c r="FY405" s="218"/>
      <c r="FZ405" s="218"/>
      <c r="GA405" s="218"/>
      <c r="GB405" s="218"/>
      <c r="GC405" s="218"/>
      <c r="GD405" s="218"/>
      <c r="GE405" s="218"/>
      <c r="GF405" s="218"/>
      <c r="GG405" s="218"/>
      <c r="GH405" s="218"/>
      <c r="GI405" s="218"/>
      <c r="GJ405" s="218"/>
      <c r="GK405" s="218"/>
      <c r="GL405" s="218"/>
      <c r="GM405" s="218"/>
      <c r="GN405" s="218"/>
      <c r="GO405" s="218"/>
      <c r="GP405" s="218"/>
      <c r="GQ405" s="218"/>
      <c r="GR405" s="218"/>
      <c r="GS405" s="218"/>
      <c r="GT405" s="218"/>
      <c r="GU405" s="218"/>
      <c r="GV405" s="218"/>
      <c r="GW405" s="218"/>
      <c r="GX405" s="218"/>
      <c r="GY405" s="218"/>
      <c r="GZ405" s="218"/>
      <c r="HA405" s="218"/>
      <c r="HB405" s="218"/>
      <c r="HC405" s="218"/>
      <c r="HD405" s="218"/>
      <c r="HE405" s="218"/>
      <c r="HF405" s="218"/>
      <c r="HG405" s="218"/>
      <c r="HH405" s="218"/>
      <c r="HI405" s="218"/>
      <c r="HJ405" s="218"/>
      <c r="HK405" s="218"/>
      <c r="HL405" s="218"/>
      <c r="HM405" s="218"/>
      <c r="HN405" s="218"/>
      <c r="HO405" s="218"/>
      <c r="HP405" s="218"/>
      <c r="HQ405" s="218"/>
      <c r="HR405" s="218"/>
      <c r="HS405" s="218"/>
      <c r="HT405" s="218"/>
      <c r="HU405" s="218"/>
      <c r="HV405" s="218"/>
      <c r="HW405" s="218"/>
      <c r="HX405" s="218"/>
      <c r="HY405" s="218"/>
      <c r="HZ405" s="218"/>
      <c r="IA405" s="218"/>
      <c r="IB405" s="218"/>
      <c r="IC405" s="218"/>
      <c r="ID405" s="218"/>
      <c r="IE405" s="218"/>
      <c r="IF405" s="218"/>
      <c r="IG405" s="218"/>
      <c r="IH405" s="218"/>
      <c r="II405" s="218"/>
      <c r="IJ405" s="218"/>
      <c r="IK405" s="218"/>
      <c r="IL405" s="218"/>
      <c r="IM405" s="218"/>
      <c r="IN405" s="218"/>
      <c r="IO405" s="218"/>
      <c r="IP405" s="218"/>
      <c r="IQ405" s="218"/>
      <c r="IR405" s="218"/>
      <c r="IS405" s="218"/>
      <c r="IT405" s="218"/>
      <c r="IU405" s="218"/>
      <c r="IV405" s="218"/>
      <c r="IW405" s="218"/>
    </row>
    <row r="406" customFormat="false" ht="15.75" hidden="false" customHeight="false" outlineLevel="0" collapsed="false">
      <c r="A406" s="334"/>
      <c r="B406" s="334"/>
      <c r="C406" s="218"/>
      <c r="D406" s="334"/>
      <c r="E406" s="334"/>
      <c r="F406" s="334"/>
      <c r="G406" s="334"/>
      <c r="H406" s="336"/>
      <c r="I406" s="337"/>
      <c r="J406" s="224"/>
      <c r="K406" s="225"/>
      <c r="L406" s="226"/>
      <c r="M406" s="227"/>
      <c r="N406" s="334"/>
      <c r="O406" s="218"/>
      <c r="P406" s="218"/>
      <c r="Q406" s="218"/>
      <c r="R406" s="218"/>
      <c r="S406" s="218"/>
      <c r="T406" s="218"/>
      <c r="U406" s="218"/>
      <c r="V406" s="218"/>
      <c r="W406" s="218"/>
      <c r="X406" s="218"/>
      <c r="Y406" s="218"/>
      <c r="Z406" s="218"/>
      <c r="AA406" s="218"/>
      <c r="AB406" s="218"/>
      <c r="AC406" s="218"/>
      <c r="AD406" s="218"/>
      <c r="AE406" s="218"/>
      <c r="AF406" s="218"/>
      <c r="AG406" s="218"/>
      <c r="AH406" s="218"/>
      <c r="AI406" s="218"/>
      <c r="AJ406" s="218"/>
      <c r="AK406" s="218"/>
      <c r="AL406" s="218"/>
      <c r="AM406" s="218"/>
      <c r="AN406" s="218"/>
      <c r="AO406" s="218"/>
      <c r="AP406" s="218"/>
      <c r="AQ406" s="218"/>
      <c r="AR406" s="218"/>
      <c r="AS406" s="218"/>
      <c r="AT406" s="218"/>
      <c r="AU406" s="218"/>
      <c r="AV406" s="218"/>
      <c r="AW406" s="218"/>
      <c r="AX406" s="218"/>
      <c r="AY406" s="218"/>
      <c r="AZ406" s="218"/>
      <c r="BA406" s="218"/>
      <c r="BB406" s="218"/>
      <c r="BC406" s="218"/>
      <c r="BD406" s="218"/>
      <c r="BE406" s="218"/>
      <c r="BF406" s="218"/>
      <c r="BG406" s="218"/>
      <c r="BH406" s="218"/>
      <c r="BI406" s="218"/>
      <c r="BJ406" s="218"/>
      <c r="BK406" s="218"/>
      <c r="BL406" s="218"/>
      <c r="BM406" s="218"/>
      <c r="BN406" s="218"/>
      <c r="BO406" s="218"/>
      <c r="BP406" s="218"/>
      <c r="BQ406" s="218"/>
      <c r="BR406" s="218"/>
      <c r="BS406" s="218"/>
      <c r="BT406" s="218"/>
      <c r="BU406" s="218"/>
      <c r="BV406" s="218"/>
      <c r="BW406" s="218"/>
      <c r="BX406" s="218"/>
      <c r="BY406" s="218"/>
      <c r="BZ406" s="218"/>
      <c r="CA406" s="218"/>
      <c r="CB406" s="218"/>
      <c r="CC406" s="218"/>
      <c r="CD406" s="218"/>
      <c r="CE406" s="218"/>
      <c r="CF406" s="218"/>
      <c r="CG406" s="218"/>
      <c r="CH406" s="218"/>
      <c r="CI406" s="218"/>
      <c r="CJ406" s="218"/>
      <c r="CK406" s="218"/>
      <c r="CL406" s="218"/>
      <c r="CM406" s="218"/>
      <c r="CN406" s="218"/>
      <c r="CO406" s="218"/>
      <c r="CP406" s="218"/>
      <c r="CQ406" s="218"/>
      <c r="CR406" s="218"/>
      <c r="CS406" s="218"/>
      <c r="CT406" s="218"/>
      <c r="CU406" s="218"/>
      <c r="CV406" s="218"/>
      <c r="CW406" s="218"/>
      <c r="CX406" s="218"/>
      <c r="CY406" s="218"/>
      <c r="CZ406" s="218"/>
      <c r="DA406" s="218"/>
      <c r="DB406" s="218"/>
      <c r="DC406" s="218"/>
      <c r="DD406" s="218"/>
      <c r="DE406" s="218"/>
      <c r="DF406" s="218"/>
      <c r="DG406" s="218"/>
      <c r="DH406" s="218"/>
      <c r="DI406" s="218"/>
      <c r="DJ406" s="218"/>
      <c r="DK406" s="218"/>
      <c r="DL406" s="218"/>
      <c r="DM406" s="218"/>
      <c r="DN406" s="218"/>
      <c r="DO406" s="218"/>
      <c r="DP406" s="218"/>
      <c r="DQ406" s="218"/>
      <c r="DR406" s="218"/>
      <c r="DS406" s="218"/>
      <c r="DT406" s="218"/>
      <c r="DU406" s="218"/>
      <c r="DV406" s="218"/>
      <c r="DW406" s="218"/>
      <c r="DX406" s="218"/>
      <c r="DY406" s="218"/>
      <c r="DZ406" s="218"/>
      <c r="EA406" s="218"/>
      <c r="EB406" s="218"/>
      <c r="EC406" s="218"/>
      <c r="ED406" s="218"/>
      <c r="EE406" s="218"/>
      <c r="EF406" s="218"/>
      <c r="EG406" s="218"/>
      <c r="EH406" s="218"/>
      <c r="EI406" s="218"/>
      <c r="EJ406" s="218"/>
      <c r="EK406" s="218"/>
      <c r="EL406" s="218"/>
      <c r="EM406" s="218"/>
      <c r="EN406" s="218"/>
      <c r="EO406" s="218"/>
      <c r="EP406" s="218"/>
      <c r="EQ406" s="218"/>
      <c r="ER406" s="218"/>
      <c r="ES406" s="218"/>
      <c r="ET406" s="218"/>
      <c r="EU406" s="218"/>
      <c r="EV406" s="218"/>
      <c r="EW406" s="218"/>
      <c r="EX406" s="218"/>
      <c r="EY406" s="218"/>
      <c r="EZ406" s="218"/>
      <c r="FA406" s="218"/>
      <c r="FB406" s="218"/>
      <c r="FC406" s="218"/>
      <c r="FD406" s="218"/>
      <c r="FE406" s="218"/>
      <c r="FF406" s="218"/>
      <c r="FG406" s="218"/>
      <c r="FH406" s="218"/>
      <c r="FI406" s="218"/>
      <c r="FJ406" s="218"/>
      <c r="FK406" s="218"/>
      <c r="FL406" s="218"/>
      <c r="FM406" s="218"/>
      <c r="FN406" s="218"/>
      <c r="FO406" s="218"/>
      <c r="FP406" s="218"/>
      <c r="FQ406" s="218"/>
      <c r="FR406" s="218"/>
      <c r="FS406" s="218"/>
      <c r="FT406" s="218"/>
      <c r="FU406" s="218"/>
      <c r="FV406" s="218"/>
      <c r="FW406" s="218"/>
      <c r="FX406" s="218"/>
      <c r="FY406" s="218"/>
      <c r="FZ406" s="218"/>
      <c r="GA406" s="218"/>
      <c r="GB406" s="218"/>
      <c r="GC406" s="218"/>
      <c r="GD406" s="218"/>
      <c r="GE406" s="218"/>
      <c r="GF406" s="218"/>
      <c r="GG406" s="218"/>
      <c r="GH406" s="218"/>
      <c r="GI406" s="218"/>
      <c r="GJ406" s="218"/>
      <c r="GK406" s="218"/>
      <c r="GL406" s="218"/>
      <c r="GM406" s="218"/>
      <c r="GN406" s="218"/>
      <c r="GO406" s="218"/>
      <c r="GP406" s="218"/>
      <c r="GQ406" s="218"/>
      <c r="GR406" s="218"/>
      <c r="GS406" s="218"/>
      <c r="GT406" s="218"/>
      <c r="GU406" s="218"/>
      <c r="GV406" s="218"/>
      <c r="GW406" s="218"/>
      <c r="GX406" s="218"/>
      <c r="GY406" s="218"/>
      <c r="GZ406" s="218"/>
      <c r="HA406" s="218"/>
      <c r="HB406" s="218"/>
      <c r="HC406" s="218"/>
      <c r="HD406" s="218"/>
      <c r="HE406" s="218"/>
      <c r="HF406" s="218"/>
      <c r="HG406" s="218"/>
      <c r="HH406" s="218"/>
      <c r="HI406" s="218"/>
      <c r="HJ406" s="218"/>
      <c r="HK406" s="218"/>
      <c r="HL406" s="218"/>
      <c r="HM406" s="218"/>
      <c r="HN406" s="218"/>
      <c r="HO406" s="218"/>
      <c r="HP406" s="218"/>
      <c r="HQ406" s="218"/>
      <c r="HR406" s="218"/>
      <c r="HS406" s="218"/>
      <c r="HT406" s="218"/>
      <c r="HU406" s="218"/>
      <c r="HV406" s="218"/>
      <c r="HW406" s="218"/>
      <c r="HX406" s="218"/>
      <c r="HY406" s="218"/>
      <c r="HZ406" s="218"/>
      <c r="IA406" s="218"/>
      <c r="IB406" s="218"/>
      <c r="IC406" s="218"/>
      <c r="ID406" s="218"/>
      <c r="IE406" s="218"/>
      <c r="IF406" s="218"/>
      <c r="IG406" s="218"/>
      <c r="IH406" s="218"/>
      <c r="II406" s="218"/>
      <c r="IJ406" s="218"/>
      <c r="IK406" s="218"/>
      <c r="IL406" s="218"/>
      <c r="IM406" s="218"/>
      <c r="IN406" s="218"/>
      <c r="IO406" s="218"/>
      <c r="IP406" s="218"/>
      <c r="IQ406" s="218"/>
      <c r="IR406" s="218"/>
      <c r="IS406" s="218"/>
      <c r="IT406" s="218"/>
      <c r="IU406" s="218"/>
      <c r="IV406" s="218"/>
      <c r="IW406" s="218"/>
    </row>
    <row r="407" customFormat="false" ht="15.75" hidden="false" customHeight="false" outlineLevel="0" collapsed="false">
      <c r="A407" s="334"/>
      <c r="B407" s="334"/>
      <c r="C407" s="218"/>
      <c r="D407" s="334"/>
      <c r="E407" s="334"/>
      <c r="F407" s="334"/>
      <c r="G407" s="334"/>
      <c r="H407" s="336"/>
      <c r="I407" s="337"/>
      <c r="J407" s="224"/>
      <c r="K407" s="225"/>
      <c r="L407" s="226"/>
      <c r="M407" s="227"/>
      <c r="N407" s="334"/>
      <c r="O407" s="218"/>
      <c r="P407" s="218"/>
      <c r="Q407" s="218"/>
      <c r="R407" s="218"/>
      <c r="S407" s="218"/>
      <c r="T407" s="218"/>
      <c r="U407" s="218"/>
      <c r="V407" s="218"/>
      <c r="W407" s="218"/>
      <c r="X407" s="218"/>
      <c r="Y407" s="218"/>
      <c r="Z407" s="218"/>
      <c r="AA407" s="218"/>
      <c r="AB407" s="218"/>
      <c r="AC407" s="218"/>
      <c r="AD407" s="218"/>
      <c r="AE407" s="218"/>
      <c r="AF407" s="218"/>
      <c r="AG407" s="218"/>
      <c r="AH407" s="218"/>
      <c r="AI407" s="218"/>
      <c r="AJ407" s="218"/>
      <c r="AK407" s="218"/>
      <c r="AL407" s="218"/>
      <c r="AM407" s="218"/>
      <c r="AN407" s="218"/>
      <c r="AO407" s="218"/>
      <c r="AP407" s="218"/>
      <c r="AQ407" s="218"/>
      <c r="AR407" s="218"/>
      <c r="AS407" s="218"/>
      <c r="AT407" s="218"/>
      <c r="AU407" s="218"/>
      <c r="AV407" s="218"/>
      <c r="AW407" s="218"/>
      <c r="AX407" s="218"/>
      <c r="AY407" s="218"/>
      <c r="AZ407" s="218"/>
      <c r="BA407" s="218"/>
      <c r="BB407" s="218"/>
      <c r="BC407" s="218"/>
      <c r="BD407" s="218"/>
      <c r="BE407" s="218"/>
      <c r="BF407" s="218"/>
      <c r="BG407" s="218"/>
      <c r="BH407" s="218"/>
      <c r="BI407" s="218"/>
      <c r="BJ407" s="218"/>
      <c r="BK407" s="218"/>
      <c r="BL407" s="218"/>
      <c r="BM407" s="218"/>
      <c r="BN407" s="218"/>
      <c r="BO407" s="218"/>
      <c r="BP407" s="218"/>
      <c r="BQ407" s="218"/>
      <c r="BR407" s="218"/>
      <c r="BS407" s="218"/>
      <c r="BT407" s="218"/>
      <c r="BU407" s="218"/>
      <c r="BV407" s="218"/>
      <c r="BW407" s="218"/>
      <c r="BX407" s="218"/>
      <c r="BY407" s="218"/>
      <c r="BZ407" s="218"/>
      <c r="CA407" s="218"/>
      <c r="CB407" s="218"/>
      <c r="CC407" s="218"/>
      <c r="CD407" s="218"/>
      <c r="CE407" s="218"/>
      <c r="CF407" s="218"/>
      <c r="CG407" s="218"/>
      <c r="CH407" s="218"/>
      <c r="CI407" s="218"/>
      <c r="CJ407" s="218"/>
      <c r="CK407" s="218"/>
      <c r="CL407" s="218"/>
      <c r="CM407" s="218"/>
      <c r="CN407" s="218"/>
      <c r="CO407" s="218"/>
      <c r="CP407" s="218"/>
      <c r="CQ407" s="218"/>
      <c r="CR407" s="218"/>
      <c r="CS407" s="218"/>
      <c r="CT407" s="218"/>
      <c r="CU407" s="218"/>
      <c r="CV407" s="218"/>
      <c r="CW407" s="218"/>
      <c r="CX407" s="218"/>
      <c r="CY407" s="218"/>
      <c r="CZ407" s="218"/>
      <c r="DA407" s="218"/>
      <c r="DB407" s="218"/>
      <c r="DC407" s="218"/>
      <c r="DD407" s="218"/>
      <c r="DE407" s="218"/>
      <c r="DF407" s="218"/>
      <c r="DG407" s="218"/>
      <c r="DH407" s="218"/>
      <c r="DI407" s="218"/>
      <c r="DJ407" s="218"/>
      <c r="DK407" s="218"/>
      <c r="DL407" s="218"/>
      <c r="DM407" s="218"/>
      <c r="DN407" s="218"/>
      <c r="DO407" s="218"/>
      <c r="DP407" s="218"/>
      <c r="DQ407" s="218"/>
      <c r="DR407" s="218"/>
      <c r="DS407" s="218"/>
      <c r="DT407" s="218"/>
      <c r="DU407" s="218"/>
      <c r="DV407" s="218"/>
      <c r="DW407" s="218"/>
      <c r="DX407" s="218"/>
      <c r="DY407" s="218"/>
      <c r="DZ407" s="218"/>
      <c r="EA407" s="218"/>
      <c r="EB407" s="218"/>
      <c r="EC407" s="218"/>
      <c r="ED407" s="218"/>
      <c r="EE407" s="218"/>
      <c r="EF407" s="218"/>
      <c r="EG407" s="218"/>
      <c r="EH407" s="218"/>
      <c r="EI407" s="218"/>
      <c r="EJ407" s="218"/>
      <c r="EK407" s="218"/>
      <c r="EL407" s="218"/>
      <c r="EM407" s="218"/>
      <c r="EN407" s="218"/>
      <c r="EO407" s="218"/>
      <c r="EP407" s="218"/>
      <c r="EQ407" s="218"/>
      <c r="ER407" s="218"/>
      <c r="ES407" s="218"/>
      <c r="ET407" s="218"/>
      <c r="EU407" s="218"/>
      <c r="EV407" s="218"/>
      <c r="EW407" s="218"/>
      <c r="EX407" s="218"/>
      <c r="EY407" s="218"/>
      <c r="EZ407" s="218"/>
      <c r="FA407" s="218"/>
      <c r="FB407" s="218"/>
      <c r="FC407" s="218"/>
      <c r="FD407" s="218"/>
      <c r="FE407" s="218"/>
      <c r="FF407" s="218"/>
      <c r="FG407" s="218"/>
      <c r="FH407" s="218"/>
      <c r="FI407" s="218"/>
      <c r="FJ407" s="218"/>
      <c r="FK407" s="218"/>
      <c r="FL407" s="218"/>
      <c r="FM407" s="218"/>
      <c r="FN407" s="218"/>
      <c r="FO407" s="218"/>
      <c r="FP407" s="218"/>
      <c r="FQ407" s="218"/>
      <c r="FR407" s="218"/>
      <c r="FS407" s="218"/>
      <c r="FT407" s="218"/>
      <c r="FU407" s="218"/>
      <c r="FV407" s="218"/>
      <c r="FW407" s="218"/>
      <c r="FX407" s="218"/>
      <c r="FY407" s="218"/>
      <c r="FZ407" s="218"/>
      <c r="GA407" s="218"/>
      <c r="GB407" s="218"/>
      <c r="GC407" s="218"/>
      <c r="GD407" s="218"/>
      <c r="GE407" s="218"/>
      <c r="GF407" s="218"/>
      <c r="GG407" s="218"/>
      <c r="GH407" s="218"/>
      <c r="GI407" s="218"/>
      <c r="GJ407" s="218"/>
      <c r="GK407" s="218"/>
      <c r="GL407" s="218"/>
      <c r="GM407" s="218"/>
      <c r="GN407" s="218"/>
      <c r="GO407" s="218"/>
      <c r="GP407" s="218"/>
      <c r="GQ407" s="218"/>
      <c r="GR407" s="218"/>
      <c r="GS407" s="218"/>
      <c r="GT407" s="218"/>
      <c r="GU407" s="218"/>
      <c r="GV407" s="218"/>
      <c r="GW407" s="218"/>
      <c r="GX407" s="218"/>
      <c r="GY407" s="218"/>
      <c r="GZ407" s="218"/>
      <c r="HA407" s="218"/>
      <c r="HB407" s="218"/>
      <c r="HC407" s="218"/>
      <c r="HD407" s="218"/>
      <c r="HE407" s="218"/>
      <c r="HF407" s="218"/>
      <c r="HG407" s="218"/>
      <c r="HH407" s="218"/>
      <c r="HI407" s="218"/>
      <c r="HJ407" s="218"/>
      <c r="HK407" s="218"/>
      <c r="HL407" s="218"/>
      <c r="HM407" s="218"/>
      <c r="HN407" s="218"/>
      <c r="HO407" s="218"/>
      <c r="HP407" s="218"/>
      <c r="HQ407" s="218"/>
      <c r="HR407" s="218"/>
      <c r="HS407" s="218"/>
      <c r="HT407" s="218"/>
      <c r="HU407" s="218"/>
      <c r="HV407" s="218"/>
      <c r="HW407" s="218"/>
      <c r="HX407" s="218"/>
      <c r="HY407" s="218"/>
      <c r="HZ407" s="218"/>
      <c r="IA407" s="218"/>
      <c r="IB407" s="218"/>
      <c r="IC407" s="218"/>
      <c r="ID407" s="218"/>
      <c r="IE407" s="218"/>
      <c r="IF407" s="218"/>
      <c r="IG407" s="218"/>
      <c r="IH407" s="218"/>
      <c r="II407" s="218"/>
      <c r="IJ407" s="218"/>
      <c r="IK407" s="218"/>
      <c r="IL407" s="218"/>
      <c r="IM407" s="218"/>
      <c r="IN407" s="218"/>
      <c r="IO407" s="218"/>
      <c r="IP407" s="218"/>
      <c r="IQ407" s="218"/>
      <c r="IR407" s="218"/>
      <c r="IS407" s="218"/>
      <c r="IT407" s="218"/>
      <c r="IU407" s="218"/>
      <c r="IV407" s="218"/>
      <c r="IW407" s="218"/>
    </row>
    <row r="408" customFormat="false" ht="15.75" hidden="false" customHeight="false" outlineLevel="0" collapsed="false">
      <c r="A408" s="334"/>
      <c r="B408" s="334"/>
      <c r="C408" s="218"/>
      <c r="D408" s="334"/>
      <c r="E408" s="334"/>
      <c r="F408" s="334"/>
      <c r="G408" s="334"/>
      <c r="H408" s="336"/>
      <c r="I408" s="337"/>
      <c r="J408" s="224"/>
      <c r="K408" s="225"/>
      <c r="L408" s="226"/>
      <c r="M408" s="227"/>
      <c r="N408" s="334"/>
      <c r="O408" s="218"/>
      <c r="P408" s="218"/>
      <c r="Q408" s="218"/>
      <c r="R408" s="218"/>
      <c r="S408" s="218"/>
      <c r="T408" s="218"/>
      <c r="U408" s="218"/>
      <c r="V408" s="218"/>
      <c r="W408" s="218"/>
      <c r="X408" s="218"/>
      <c r="Y408" s="218"/>
      <c r="Z408" s="218"/>
      <c r="AA408" s="218"/>
      <c r="AB408" s="218"/>
      <c r="AC408" s="218"/>
      <c r="AD408" s="218"/>
      <c r="AE408" s="218"/>
      <c r="AF408" s="218"/>
      <c r="AG408" s="218"/>
      <c r="AH408" s="218"/>
      <c r="AI408" s="218"/>
      <c r="AJ408" s="218"/>
      <c r="AK408" s="218"/>
      <c r="AL408" s="218"/>
      <c r="AM408" s="218"/>
      <c r="AN408" s="218"/>
      <c r="AO408" s="218"/>
      <c r="AP408" s="218"/>
      <c r="AQ408" s="218"/>
      <c r="AR408" s="218"/>
      <c r="AS408" s="218"/>
      <c r="AT408" s="218"/>
      <c r="AU408" s="218"/>
      <c r="AV408" s="218"/>
      <c r="AW408" s="218"/>
      <c r="AX408" s="218"/>
      <c r="AY408" s="218"/>
      <c r="AZ408" s="218"/>
      <c r="BA408" s="218"/>
      <c r="BB408" s="218"/>
      <c r="BC408" s="218"/>
      <c r="BD408" s="218"/>
      <c r="BE408" s="218"/>
      <c r="BF408" s="218"/>
      <c r="BG408" s="218"/>
      <c r="BH408" s="218"/>
      <c r="BI408" s="218"/>
      <c r="BJ408" s="218"/>
      <c r="BK408" s="218"/>
      <c r="BL408" s="218"/>
      <c r="BM408" s="218"/>
      <c r="BN408" s="218"/>
      <c r="BO408" s="218"/>
      <c r="BP408" s="218"/>
      <c r="BQ408" s="218"/>
      <c r="BR408" s="218"/>
      <c r="BS408" s="218"/>
      <c r="BT408" s="218"/>
      <c r="BU408" s="218"/>
      <c r="BV408" s="218"/>
      <c r="BW408" s="218"/>
      <c r="BX408" s="218"/>
      <c r="BY408" s="218"/>
      <c r="BZ408" s="218"/>
      <c r="CA408" s="218"/>
      <c r="CB408" s="218"/>
      <c r="CC408" s="218"/>
      <c r="CD408" s="218"/>
      <c r="CE408" s="218"/>
      <c r="CF408" s="218"/>
      <c r="CG408" s="218"/>
      <c r="CH408" s="218"/>
      <c r="CI408" s="218"/>
      <c r="CJ408" s="218"/>
      <c r="CK408" s="218"/>
      <c r="CL408" s="218"/>
      <c r="CM408" s="218"/>
      <c r="CN408" s="218"/>
      <c r="CO408" s="218"/>
      <c r="CP408" s="218"/>
      <c r="CQ408" s="218"/>
      <c r="CR408" s="218"/>
      <c r="CS408" s="218"/>
      <c r="CT408" s="218"/>
      <c r="CU408" s="218"/>
      <c r="CV408" s="218"/>
      <c r="CW408" s="218"/>
      <c r="CX408" s="218"/>
      <c r="CY408" s="218"/>
      <c r="CZ408" s="218"/>
      <c r="DA408" s="218"/>
      <c r="DB408" s="218"/>
      <c r="DC408" s="218"/>
      <c r="DD408" s="218"/>
      <c r="DE408" s="218"/>
      <c r="DF408" s="218"/>
      <c r="DG408" s="218"/>
      <c r="DH408" s="218"/>
      <c r="DI408" s="218"/>
      <c r="DJ408" s="218"/>
      <c r="DK408" s="218"/>
      <c r="DL408" s="218"/>
      <c r="DM408" s="218"/>
      <c r="DN408" s="218"/>
      <c r="DO408" s="218"/>
      <c r="DP408" s="218"/>
      <c r="DQ408" s="218"/>
      <c r="DR408" s="218"/>
      <c r="DS408" s="218"/>
      <c r="DT408" s="218"/>
      <c r="DU408" s="218"/>
      <c r="DV408" s="218"/>
      <c r="DW408" s="218"/>
      <c r="DX408" s="218"/>
      <c r="DY408" s="218"/>
      <c r="DZ408" s="218"/>
      <c r="EA408" s="218"/>
      <c r="EB408" s="218"/>
      <c r="EC408" s="218"/>
      <c r="ED408" s="218"/>
      <c r="EE408" s="218"/>
      <c r="EF408" s="218"/>
      <c r="EG408" s="218"/>
      <c r="EH408" s="218"/>
      <c r="EI408" s="218"/>
      <c r="EJ408" s="218"/>
      <c r="EK408" s="218"/>
      <c r="EL408" s="218"/>
      <c r="EM408" s="218"/>
      <c r="EN408" s="218"/>
      <c r="EO408" s="218"/>
      <c r="EP408" s="218"/>
      <c r="EQ408" s="218"/>
      <c r="ER408" s="218"/>
      <c r="ES408" s="218"/>
      <c r="ET408" s="218"/>
      <c r="EU408" s="218"/>
      <c r="EV408" s="218"/>
      <c r="EW408" s="218"/>
      <c r="EX408" s="218"/>
      <c r="EY408" s="218"/>
      <c r="EZ408" s="218"/>
      <c r="FA408" s="218"/>
      <c r="FB408" s="218"/>
      <c r="FC408" s="218"/>
      <c r="FD408" s="218"/>
      <c r="FE408" s="218"/>
      <c r="FF408" s="218"/>
      <c r="FG408" s="218"/>
      <c r="FH408" s="218"/>
      <c r="FI408" s="218"/>
      <c r="FJ408" s="218"/>
      <c r="FK408" s="218"/>
      <c r="FL408" s="218"/>
      <c r="FM408" s="218"/>
      <c r="FN408" s="218"/>
      <c r="FO408" s="218"/>
      <c r="FP408" s="218"/>
      <c r="FQ408" s="218"/>
      <c r="FR408" s="218"/>
      <c r="FS408" s="218"/>
      <c r="FT408" s="218"/>
      <c r="FU408" s="218"/>
      <c r="FV408" s="218"/>
      <c r="FW408" s="218"/>
      <c r="FX408" s="218"/>
      <c r="FY408" s="218"/>
      <c r="FZ408" s="218"/>
      <c r="GA408" s="218"/>
      <c r="GB408" s="218"/>
      <c r="GC408" s="218"/>
      <c r="GD408" s="218"/>
      <c r="GE408" s="218"/>
      <c r="GF408" s="218"/>
      <c r="GG408" s="218"/>
      <c r="GH408" s="218"/>
      <c r="GI408" s="218"/>
      <c r="GJ408" s="218"/>
      <c r="GK408" s="218"/>
      <c r="GL408" s="218"/>
      <c r="GM408" s="218"/>
      <c r="GN408" s="218"/>
      <c r="GO408" s="218"/>
      <c r="GP408" s="218"/>
      <c r="GQ408" s="218"/>
      <c r="GR408" s="218"/>
      <c r="GS408" s="218"/>
      <c r="GT408" s="218"/>
      <c r="GU408" s="218"/>
      <c r="GV408" s="218"/>
      <c r="GW408" s="218"/>
      <c r="GX408" s="218"/>
      <c r="GY408" s="218"/>
      <c r="GZ408" s="218"/>
      <c r="HA408" s="218"/>
      <c r="HB408" s="218"/>
      <c r="HC408" s="218"/>
      <c r="HD408" s="218"/>
      <c r="HE408" s="218"/>
      <c r="HF408" s="218"/>
      <c r="HG408" s="218"/>
      <c r="HH408" s="218"/>
      <c r="HI408" s="218"/>
      <c r="HJ408" s="218"/>
      <c r="HK408" s="218"/>
      <c r="HL408" s="218"/>
      <c r="HM408" s="218"/>
      <c r="HN408" s="218"/>
      <c r="HO408" s="218"/>
      <c r="HP408" s="218"/>
      <c r="HQ408" s="218"/>
      <c r="HR408" s="218"/>
      <c r="HS408" s="218"/>
      <c r="HT408" s="218"/>
      <c r="HU408" s="218"/>
      <c r="HV408" s="218"/>
      <c r="HW408" s="218"/>
      <c r="HX408" s="218"/>
      <c r="HY408" s="218"/>
      <c r="HZ408" s="218"/>
      <c r="IA408" s="218"/>
      <c r="IB408" s="218"/>
      <c r="IC408" s="218"/>
      <c r="ID408" s="218"/>
      <c r="IE408" s="218"/>
      <c r="IF408" s="218"/>
      <c r="IG408" s="218"/>
      <c r="IH408" s="218"/>
      <c r="II408" s="218"/>
      <c r="IJ408" s="218"/>
      <c r="IK408" s="218"/>
      <c r="IL408" s="218"/>
      <c r="IM408" s="218"/>
      <c r="IN408" s="218"/>
      <c r="IO408" s="218"/>
      <c r="IP408" s="218"/>
      <c r="IQ408" s="218"/>
      <c r="IR408" s="218"/>
      <c r="IS408" s="218"/>
      <c r="IT408" s="218"/>
      <c r="IU408" s="218"/>
      <c r="IV408" s="218"/>
      <c r="IW408" s="218"/>
    </row>
    <row r="409" customFormat="false" ht="15.75" hidden="false" customHeight="false" outlineLevel="0" collapsed="false">
      <c r="A409" s="334"/>
      <c r="B409" s="334"/>
      <c r="C409" s="218"/>
      <c r="D409" s="334"/>
      <c r="E409" s="334"/>
      <c r="F409" s="334"/>
      <c r="G409" s="334"/>
      <c r="H409" s="336"/>
      <c r="I409" s="337"/>
      <c r="J409" s="224"/>
      <c r="K409" s="225"/>
      <c r="L409" s="226"/>
      <c r="M409" s="227"/>
      <c r="N409" s="334"/>
      <c r="O409" s="218"/>
      <c r="P409" s="218"/>
      <c r="Q409" s="218"/>
      <c r="R409" s="218"/>
      <c r="S409" s="218"/>
      <c r="T409" s="218"/>
      <c r="U409" s="218"/>
      <c r="V409" s="218"/>
      <c r="W409" s="218"/>
      <c r="X409" s="218"/>
      <c r="Y409" s="218"/>
      <c r="Z409" s="218"/>
      <c r="AA409" s="218"/>
      <c r="AB409" s="218"/>
      <c r="AC409" s="218"/>
      <c r="AD409" s="218"/>
      <c r="AE409" s="218"/>
      <c r="AF409" s="218"/>
      <c r="AG409" s="218"/>
      <c r="AH409" s="218"/>
      <c r="AI409" s="218"/>
      <c r="AJ409" s="218"/>
      <c r="AK409" s="218"/>
      <c r="AL409" s="218"/>
      <c r="AM409" s="218"/>
      <c r="AN409" s="218"/>
      <c r="AO409" s="218"/>
      <c r="AP409" s="218"/>
      <c r="AQ409" s="218"/>
      <c r="AR409" s="218"/>
      <c r="AS409" s="218"/>
      <c r="AT409" s="218"/>
      <c r="AU409" s="218"/>
      <c r="AV409" s="218"/>
      <c r="AW409" s="218"/>
      <c r="AX409" s="218"/>
      <c r="AY409" s="218"/>
      <c r="AZ409" s="218"/>
      <c r="BA409" s="218"/>
      <c r="BB409" s="218"/>
      <c r="BC409" s="218"/>
      <c r="BD409" s="218"/>
      <c r="BE409" s="218"/>
      <c r="BF409" s="218"/>
      <c r="BG409" s="218"/>
      <c r="BH409" s="218"/>
      <c r="BI409" s="218"/>
      <c r="BJ409" s="218"/>
      <c r="BK409" s="218"/>
      <c r="BL409" s="218"/>
      <c r="BM409" s="218"/>
      <c r="BN409" s="218"/>
      <c r="BO409" s="218"/>
      <c r="BP409" s="218"/>
      <c r="BQ409" s="218"/>
      <c r="BR409" s="218"/>
      <c r="BS409" s="218"/>
      <c r="BT409" s="218"/>
      <c r="BU409" s="218"/>
      <c r="BV409" s="218"/>
      <c r="BW409" s="218"/>
      <c r="BX409" s="218"/>
      <c r="BY409" s="218"/>
      <c r="BZ409" s="218"/>
      <c r="CA409" s="218"/>
      <c r="CB409" s="218"/>
      <c r="CC409" s="218"/>
      <c r="CD409" s="218"/>
      <c r="CE409" s="218"/>
      <c r="CF409" s="218"/>
      <c r="CG409" s="218"/>
      <c r="CH409" s="218"/>
      <c r="CI409" s="218"/>
      <c r="CJ409" s="218"/>
      <c r="CK409" s="218"/>
      <c r="CL409" s="218"/>
      <c r="CM409" s="218"/>
      <c r="CN409" s="218"/>
      <c r="CO409" s="218"/>
      <c r="CP409" s="218"/>
      <c r="CQ409" s="218"/>
      <c r="CR409" s="218"/>
      <c r="CS409" s="218"/>
      <c r="CT409" s="218"/>
      <c r="CU409" s="218"/>
      <c r="CV409" s="218"/>
      <c r="CW409" s="218"/>
      <c r="CX409" s="218"/>
      <c r="CY409" s="218"/>
      <c r="CZ409" s="218"/>
      <c r="DA409" s="218"/>
      <c r="DB409" s="218"/>
      <c r="DC409" s="218"/>
      <c r="DD409" s="218"/>
      <c r="DE409" s="218"/>
      <c r="DF409" s="218"/>
      <c r="DG409" s="218"/>
      <c r="DH409" s="218"/>
      <c r="DI409" s="218"/>
      <c r="DJ409" s="218"/>
      <c r="DK409" s="218"/>
      <c r="DL409" s="218"/>
      <c r="DM409" s="218"/>
      <c r="DN409" s="218"/>
      <c r="DO409" s="218"/>
      <c r="DP409" s="218"/>
      <c r="DQ409" s="218"/>
      <c r="DR409" s="218"/>
      <c r="DS409" s="218"/>
      <c r="DT409" s="218"/>
      <c r="DU409" s="218"/>
      <c r="DV409" s="218"/>
      <c r="DW409" s="218"/>
      <c r="DX409" s="218"/>
      <c r="DY409" s="218"/>
      <c r="DZ409" s="218"/>
      <c r="EA409" s="218"/>
      <c r="EB409" s="218"/>
      <c r="EC409" s="218"/>
      <c r="ED409" s="218"/>
      <c r="EE409" s="218"/>
      <c r="EF409" s="218"/>
      <c r="EG409" s="218"/>
      <c r="EH409" s="218"/>
      <c r="EI409" s="218"/>
      <c r="EJ409" s="218"/>
      <c r="EK409" s="218"/>
      <c r="EL409" s="218"/>
      <c r="EM409" s="218"/>
      <c r="EN409" s="218"/>
      <c r="EO409" s="218"/>
      <c r="EP409" s="218"/>
      <c r="EQ409" s="218"/>
      <c r="ER409" s="218"/>
      <c r="ES409" s="218"/>
      <c r="ET409" s="218"/>
      <c r="EU409" s="218"/>
      <c r="EV409" s="218"/>
      <c r="EW409" s="218"/>
      <c r="EX409" s="218"/>
      <c r="EY409" s="218"/>
      <c r="EZ409" s="218"/>
      <c r="FA409" s="218"/>
      <c r="FB409" s="218"/>
      <c r="FC409" s="218"/>
      <c r="FD409" s="218"/>
      <c r="FE409" s="218"/>
      <c r="FF409" s="218"/>
      <c r="FG409" s="218"/>
      <c r="FH409" s="218"/>
      <c r="FI409" s="218"/>
      <c r="FJ409" s="218"/>
      <c r="FK409" s="218"/>
      <c r="FL409" s="218"/>
      <c r="FM409" s="218"/>
      <c r="FN409" s="218"/>
      <c r="FO409" s="218"/>
      <c r="FP409" s="218"/>
      <c r="FQ409" s="218"/>
      <c r="FR409" s="218"/>
      <c r="FS409" s="218"/>
      <c r="FT409" s="218"/>
      <c r="FU409" s="218"/>
      <c r="FV409" s="218"/>
      <c r="FW409" s="218"/>
      <c r="FX409" s="218"/>
      <c r="FY409" s="218"/>
      <c r="FZ409" s="218"/>
      <c r="GA409" s="218"/>
      <c r="GB409" s="218"/>
      <c r="GC409" s="218"/>
      <c r="GD409" s="218"/>
      <c r="GE409" s="218"/>
      <c r="GF409" s="218"/>
      <c r="GG409" s="218"/>
      <c r="GH409" s="218"/>
      <c r="GI409" s="218"/>
      <c r="GJ409" s="218"/>
      <c r="GK409" s="218"/>
      <c r="GL409" s="218"/>
      <c r="GM409" s="218"/>
      <c r="GN409" s="218"/>
      <c r="GO409" s="218"/>
      <c r="GP409" s="218"/>
      <c r="GQ409" s="218"/>
      <c r="GR409" s="218"/>
      <c r="GS409" s="218"/>
      <c r="GT409" s="218"/>
      <c r="GU409" s="218"/>
      <c r="GV409" s="218"/>
      <c r="GW409" s="218"/>
      <c r="GX409" s="218"/>
      <c r="GY409" s="218"/>
      <c r="GZ409" s="218"/>
      <c r="HA409" s="218"/>
      <c r="HB409" s="218"/>
      <c r="HC409" s="218"/>
      <c r="HD409" s="218"/>
      <c r="HE409" s="218"/>
      <c r="HF409" s="218"/>
      <c r="HG409" s="218"/>
      <c r="HH409" s="218"/>
      <c r="HI409" s="218"/>
      <c r="HJ409" s="218"/>
      <c r="HK409" s="218"/>
      <c r="HL409" s="218"/>
      <c r="HM409" s="218"/>
      <c r="HN409" s="218"/>
      <c r="HO409" s="218"/>
      <c r="HP409" s="218"/>
      <c r="HQ409" s="218"/>
      <c r="HR409" s="218"/>
      <c r="HS409" s="218"/>
      <c r="HT409" s="218"/>
      <c r="HU409" s="218"/>
      <c r="HV409" s="218"/>
      <c r="HW409" s="218"/>
      <c r="HX409" s="218"/>
      <c r="HY409" s="218"/>
      <c r="HZ409" s="218"/>
      <c r="IA409" s="218"/>
      <c r="IB409" s="218"/>
      <c r="IC409" s="218"/>
      <c r="ID409" s="218"/>
      <c r="IE409" s="218"/>
      <c r="IF409" s="218"/>
      <c r="IG409" s="218"/>
      <c r="IH409" s="218"/>
      <c r="II409" s="218"/>
      <c r="IJ409" s="218"/>
      <c r="IK409" s="218"/>
      <c r="IL409" s="218"/>
      <c r="IM409" s="218"/>
      <c r="IN409" s="218"/>
      <c r="IO409" s="218"/>
      <c r="IP409" s="218"/>
      <c r="IQ409" s="218"/>
      <c r="IR409" s="218"/>
      <c r="IS409" s="218"/>
      <c r="IT409" s="218"/>
      <c r="IU409" s="218"/>
      <c r="IV409" s="218"/>
      <c r="IW409" s="218"/>
    </row>
    <row r="410" customFormat="false" ht="15.75" hidden="false" customHeight="false" outlineLevel="0" collapsed="false">
      <c r="A410" s="334"/>
      <c r="B410" s="334"/>
      <c r="C410" s="218"/>
      <c r="D410" s="334"/>
      <c r="E410" s="334"/>
      <c r="F410" s="334"/>
      <c r="G410" s="334"/>
      <c r="H410" s="336"/>
      <c r="I410" s="337"/>
      <c r="J410" s="224"/>
      <c r="K410" s="225"/>
      <c r="L410" s="226"/>
      <c r="M410" s="227"/>
      <c r="N410" s="334"/>
      <c r="O410" s="218"/>
      <c r="P410" s="218"/>
      <c r="Q410" s="218"/>
      <c r="R410" s="218"/>
      <c r="S410" s="218"/>
      <c r="T410" s="218"/>
      <c r="U410" s="218"/>
      <c r="V410" s="218"/>
      <c r="W410" s="218"/>
      <c r="X410" s="218"/>
      <c r="Y410" s="218"/>
      <c r="Z410" s="218"/>
      <c r="AA410" s="218"/>
      <c r="AB410" s="218"/>
      <c r="AC410" s="218"/>
      <c r="AD410" s="218"/>
      <c r="AE410" s="218"/>
      <c r="AF410" s="218"/>
      <c r="AG410" s="218"/>
      <c r="AH410" s="218"/>
      <c r="AI410" s="218"/>
      <c r="AJ410" s="218"/>
      <c r="AK410" s="218"/>
      <c r="AL410" s="218"/>
      <c r="AM410" s="218"/>
      <c r="AN410" s="218"/>
      <c r="AO410" s="218"/>
      <c r="AP410" s="218"/>
      <c r="AQ410" s="218"/>
      <c r="AR410" s="218"/>
      <c r="AS410" s="218"/>
      <c r="AT410" s="218"/>
      <c r="AU410" s="218"/>
      <c r="AV410" s="218"/>
      <c r="AW410" s="218"/>
      <c r="AX410" s="218"/>
      <c r="AY410" s="218"/>
      <c r="AZ410" s="218"/>
      <c r="BA410" s="218"/>
      <c r="BB410" s="218"/>
      <c r="BC410" s="218"/>
      <c r="BD410" s="218"/>
      <c r="BE410" s="218"/>
      <c r="BF410" s="218"/>
      <c r="BG410" s="218"/>
      <c r="BH410" s="218"/>
      <c r="BI410" s="218"/>
      <c r="BJ410" s="218"/>
      <c r="BK410" s="218"/>
      <c r="BL410" s="218"/>
      <c r="BM410" s="218"/>
      <c r="BN410" s="218"/>
      <c r="BO410" s="218"/>
      <c r="BP410" s="218"/>
      <c r="BQ410" s="218"/>
      <c r="BR410" s="218"/>
      <c r="BS410" s="218"/>
      <c r="BT410" s="218"/>
      <c r="BU410" s="218"/>
      <c r="BV410" s="218"/>
      <c r="BW410" s="218"/>
      <c r="BX410" s="218"/>
      <c r="BY410" s="218"/>
      <c r="BZ410" s="218"/>
      <c r="CA410" s="218"/>
      <c r="CB410" s="218"/>
      <c r="CC410" s="218"/>
      <c r="CD410" s="218"/>
      <c r="CE410" s="218"/>
      <c r="CF410" s="218"/>
      <c r="CG410" s="218"/>
      <c r="CH410" s="218"/>
      <c r="CI410" s="218"/>
      <c r="CJ410" s="218"/>
      <c r="CK410" s="218"/>
      <c r="CL410" s="218"/>
      <c r="CM410" s="218"/>
      <c r="CN410" s="218"/>
      <c r="CO410" s="218"/>
      <c r="CP410" s="218"/>
      <c r="CQ410" s="218"/>
      <c r="CR410" s="218"/>
      <c r="CS410" s="218"/>
      <c r="CT410" s="218"/>
      <c r="CU410" s="218"/>
      <c r="CV410" s="218"/>
      <c r="CW410" s="218"/>
      <c r="CX410" s="218"/>
      <c r="CY410" s="218"/>
      <c r="CZ410" s="218"/>
      <c r="DA410" s="218"/>
      <c r="DB410" s="218"/>
      <c r="DC410" s="218"/>
      <c r="DD410" s="218"/>
      <c r="DE410" s="218"/>
      <c r="DF410" s="218"/>
      <c r="DG410" s="218"/>
      <c r="DH410" s="218"/>
      <c r="DI410" s="218"/>
      <c r="DJ410" s="218"/>
      <c r="DK410" s="218"/>
      <c r="DL410" s="218"/>
      <c r="DM410" s="218"/>
      <c r="DN410" s="218"/>
      <c r="DO410" s="218"/>
      <c r="DP410" s="218"/>
      <c r="DQ410" s="218"/>
      <c r="DR410" s="218"/>
      <c r="DS410" s="218"/>
      <c r="DT410" s="218"/>
      <c r="DU410" s="218"/>
      <c r="DV410" s="218"/>
      <c r="DW410" s="218"/>
      <c r="DX410" s="218"/>
      <c r="DY410" s="218"/>
      <c r="DZ410" s="218"/>
      <c r="EA410" s="218"/>
      <c r="EB410" s="218"/>
      <c r="EC410" s="218"/>
      <c r="ED410" s="218"/>
      <c r="EE410" s="218"/>
      <c r="EF410" s="218"/>
      <c r="EG410" s="218"/>
      <c r="EH410" s="218"/>
      <c r="EI410" s="218"/>
      <c r="EJ410" s="218"/>
      <c r="EK410" s="218"/>
      <c r="EL410" s="218"/>
      <c r="EM410" s="218"/>
      <c r="EN410" s="218"/>
      <c r="EO410" s="218"/>
      <c r="EP410" s="218"/>
      <c r="EQ410" s="218"/>
      <c r="ER410" s="218"/>
      <c r="ES410" s="218"/>
      <c r="ET410" s="218"/>
      <c r="EU410" s="218"/>
      <c r="EV410" s="218"/>
      <c r="EW410" s="218"/>
      <c r="EX410" s="218"/>
      <c r="EY410" s="218"/>
      <c r="EZ410" s="218"/>
      <c r="FA410" s="218"/>
      <c r="FB410" s="218"/>
      <c r="FC410" s="218"/>
      <c r="FD410" s="218"/>
      <c r="FE410" s="218"/>
      <c r="FF410" s="218"/>
      <c r="FG410" s="218"/>
      <c r="FH410" s="218"/>
      <c r="FI410" s="218"/>
      <c r="FJ410" s="218"/>
      <c r="FK410" s="218"/>
      <c r="FL410" s="218"/>
      <c r="FM410" s="218"/>
      <c r="FN410" s="218"/>
      <c r="FO410" s="218"/>
      <c r="FP410" s="218"/>
      <c r="FQ410" s="218"/>
      <c r="FR410" s="218"/>
      <c r="FS410" s="218"/>
      <c r="FT410" s="218"/>
      <c r="FU410" s="218"/>
      <c r="FV410" s="218"/>
      <c r="FW410" s="218"/>
      <c r="FX410" s="218"/>
      <c r="FY410" s="218"/>
      <c r="FZ410" s="218"/>
      <c r="GA410" s="218"/>
      <c r="GB410" s="218"/>
      <c r="GC410" s="218"/>
      <c r="GD410" s="218"/>
      <c r="GE410" s="218"/>
      <c r="GF410" s="218"/>
      <c r="GG410" s="218"/>
      <c r="GH410" s="218"/>
      <c r="GI410" s="218"/>
      <c r="GJ410" s="218"/>
      <c r="GK410" s="218"/>
      <c r="GL410" s="218"/>
      <c r="GM410" s="218"/>
      <c r="GN410" s="218"/>
      <c r="GO410" s="218"/>
      <c r="GP410" s="218"/>
      <c r="GQ410" s="218"/>
      <c r="GR410" s="218"/>
      <c r="GS410" s="218"/>
      <c r="GT410" s="218"/>
      <c r="GU410" s="218"/>
      <c r="GV410" s="218"/>
      <c r="GW410" s="218"/>
      <c r="GX410" s="218"/>
      <c r="GY410" s="218"/>
      <c r="GZ410" s="218"/>
      <c r="HA410" s="218"/>
      <c r="HB410" s="218"/>
      <c r="HC410" s="218"/>
      <c r="HD410" s="218"/>
      <c r="HE410" s="218"/>
      <c r="HF410" s="218"/>
      <c r="HG410" s="218"/>
      <c r="HH410" s="218"/>
      <c r="HI410" s="218"/>
      <c r="HJ410" s="218"/>
      <c r="HK410" s="218"/>
      <c r="HL410" s="218"/>
      <c r="HM410" s="218"/>
      <c r="HN410" s="218"/>
      <c r="HO410" s="218"/>
      <c r="HP410" s="218"/>
      <c r="HQ410" s="218"/>
      <c r="HR410" s="218"/>
      <c r="HS410" s="218"/>
      <c r="HT410" s="218"/>
      <c r="HU410" s="218"/>
      <c r="HV410" s="218"/>
      <c r="HW410" s="218"/>
      <c r="HX410" s="218"/>
      <c r="HY410" s="218"/>
      <c r="HZ410" s="218"/>
      <c r="IA410" s="218"/>
      <c r="IB410" s="218"/>
      <c r="IC410" s="218"/>
      <c r="ID410" s="218"/>
      <c r="IE410" s="218"/>
      <c r="IF410" s="218"/>
      <c r="IG410" s="218"/>
      <c r="IH410" s="218"/>
      <c r="II410" s="218"/>
      <c r="IJ410" s="218"/>
      <c r="IK410" s="218"/>
      <c r="IL410" s="218"/>
      <c r="IM410" s="218"/>
      <c r="IN410" s="218"/>
      <c r="IO410" s="218"/>
      <c r="IP410" s="218"/>
      <c r="IQ410" s="218"/>
      <c r="IR410" s="218"/>
      <c r="IS410" s="218"/>
      <c r="IT410" s="218"/>
      <c r="IU410" s="218"/>
      <c r="IV410" s="218"/>
      <c r="IW410" s="218"/>
    </row>
    <row r="411" customFormat="false" ht="15.75" hidden="false" customHeight="false" outlineLevel="0" collapsed="false">
      <c r="A411" s="334"/>
      <c r="B411" s="334"/>
      <c r="C411" s="218"/>
      <c r="D411" s="334"/>
      <c r="E411" s="334"/>
      <c r="F411" s="334"/>
      <c r="G411" s="334"/>
      <c r="H411" s="336"/>
      <c r="I411" s="337"/>
      <c r="J411" s="224"/>
      <c r="K411" s="225"/>
      <c r="L411" s="226"/>
      <c r="M411" s="227"/>
      <c r="N411" s="334"/>
      <c r="O411" s="218"/>
      <c r="P411" s="218"/>
      <c r="Q411" s="218"/>
      <c r="R411" s="218"/>
      <c r="S411" s="218"/>
      <c r="T411" s="218"/>
      <c r="U411" s="218"/>
      <c r="V411" s="218"/>
      <c r="W411" s="218"/>
      <c r="X411" s="218"/>
      <c r="Y411" s="218"/>
      <c r="Z411" s="218"/>
      <c r="AA411" s="218"/>
      <c r="AB411" s="218"/>
      <c r="AC411" s="218"/>
      <c r="AD411" s="218"/>
      <c r="AE411" s="218"/>
      <c r="AF411" s="218"/>
      <c r="AG411" s="218"/>
      <c r="AH411" s="218"/>
      <c r="AI411" s="218"/>
      <c r="AJ411" s="218"/>
      <c r="AK411" s="218"/>
      <c r="AL411" s="218"/>
      <c r="AM411" s="218"/>
      <c r="AN411" s="218"/>
      <c r="AO411" s="218"/>
      <c r="AP411" s="218"/>
      <c r="AQ411" s="218"/>
      <c r="AR411" s="218"/>
      <c r="AS411" s="218"/>
      <c r="AT411" s="218"/>
      <c r="AU411" s="218"/>
      <c r="AV411" s="218"/>
      <c r="AW411" s="218"/>
      <c r="AX411" s="218"/>
      <c r="AY411" s="218"/>
      <c r="AZ411" s="218"/>
      <c r="BA411" s="218"/>
      <c r="BB411" s="218"/>
      <c r="BC411" s="218"/>
      <c r="BD411" s="218"/>
      <c r="BE411" s="218"/>
      <c r="BF411" s="218"/>
      <c r="BG411" s="218"/>
      <c r="BH411" s="218"/>
      <c r="BI411" s="218"/>
      <c r="BJ411" s="218"/>
      <c r="BK411" s="218"/>
      <c r="BL411" s="218"/>
      <c r="BM411" s="218"/>
      <c r="BN411" s="218"/>
      <c r="BO411" s="218"/>
      <c r="BP411" s="218"/>
      <c r="BQ411" s="218"/>
      <c r="BR411" s="218"/>
      <c r="BS411" s="218"/>
      <c r="BT411" s="218"/>
      <c r="BU411" s="218"/>
      <c r="BV411" s="218"/>
      <c r="BW411" s="218"/>
      <c r="BX411" s="218"/>
      <c r="BY411" s="218"/>
      <c r="BZ411" s="218"/>
      <c r="CA411" s="218"/>
      <c r="CB411" s="218"/>
      <c r="CC411" s="218"/>
      <c r="CD411" s="218"/>
      <c r="CE411" s="218"/>
      <c r="CF411" s="218"/>
      <c r="CG411" s="218"/>
      <c r="CH411" s="218"/>
      <c r="CI411" s="218"/>
      <c r="CJ411" s="218"/>
      <c r="CK411" s="218"/>
      <c r="CL411" s="218"/>
      <c r="CM411" s="218"/>
      <c r="CN411" s="218"/>
      <c r="CO411" s="218"/>
      <c r="CP411" s="218"/>
      <c r="CQ411" s="218"/>
      <c r="CR411" s="218"/>
      <c r="CS411" s="218"/>
      <c r="CT411" s="218"/>
      <c r="CU411" s="218"/>
      <c r="CV411" s="218"/>
      <c r="CW411" s="218"/>
      <c r="CX411" s="218"/>
      <c r="CY411" s="218"/>
      <c r="CZ411" s="218"/>
      <c r="DA411" s="218"/>
      <c r="DB411" s="218"/>
      <c r="DC411" s="218"/>
      <c r="DD411" s="218"/>
      <c r="DE411" s="218"/>
      <c r="DF411" s="218"/>
      <c r="DG411" s="218"/>
      <c r="DH411" s="218"/>
      <c r="DI411" s="218"/>
      <c r="DJ411" s="218"/>
      <c r="DK411" s="218"/>
      <c r="DL411" s="218"/>
      <c r="DM411" s="218"/>
      <c r="DN411" s="218"/>
      <c r="DO411" s="218"/>
      <c r="DP411" s="218"/>
      <c r="DQ411" s="218"/>
      <c r="DR411" s="218"/>
      <c r="DS411" s="218"/>
      <c r="DT411" s="218"/>
      <c r="DU411" s="218"/>
      <c r="DV411" s="218"/>
      <c r="DW411" s="218"/>
      <c r="DX411" s="218"/>
      <c r="DY411" s="218"/>
      <c r="DZ411" s="218"/>
      <c r="EA411" s="218"/>
      <c r="EB411" s="218"/>
      <c r="EC411" s="218"/>
      <c r="ED411" s="218"/>
      <c r="EE411" s="218"/>
      <c r="EF411" s="218"/>
      <c r="EG411" s="218"/>
      <c r="EH411" s="218"/>
      <c r="EI411" s="218"/>
      <c r="EJ411" s="218"/>
      <c r="EK411" s="218"/>
      <c r="EL411" s="218"/>
      <c r="EM411" s="218"/>
      <c r="EN411" s="218"/>
      <c r="EO411" s="218"/>
      <c r="EP411" s="218"/>
      <c r="EQ411" s="218"/>
      <c r="ER411" s="218"/>
      <c r="ES411" s="218"/>
      <c r="ET411" s="218"/>
      <c r="EU411" s="218"/>
      <c r="EV411" s="218"/>
      <c r="EW411" s="218"/>
      <c r="EX411" s="218"/>
      <c r="EY411" s="218"/>
      <c r="EZ411" s="218"/>
      <c r="FA411" s="218"/>
      <c r="FB411" s="218"/>
      <c r="FC411" s="218"/>
      <c r="FD411" s="218"/>
      <c r="FE411" s="218"/>
      <c r="FF411" s="218"/>
      <c r="FG411" s="218"/>
      <c r="FH411" s="218"/>
      <c r="FI411" s="218"/>
      <c r="FJ411" s="218"/>
      <c r="FK411" s="218"/>
      <c r="FL411" s="218"/>
      <c r="FM411" s="218"/>
      <c r="FN411" s="218"/>
      <c r="FO411" s="218"/>
      <c r="FP411" s="218"/>
      <c r="FQ411" s="218"/>
      <c r="FR411" s="218"/>
      <c r="FS411" s="218"/>
      <c r="FT411" s="218"/>
      <c r="FU411" s="218"/>
      <c r="FV411" s="218"/>
      <c r="FW411" s="218"/>
      <c r="FX411" s="218"/>
      <c r="FY411" s="218"/>
      <c r="FZ411" s="218"/>
      <c r="GA411" s="218"/>
      <c r="GB411" s="218"/>
      <c r="GC411" s="218"/>
      <c r="GD411" s="218"/>
      <c r="GE411" s="218"/>
      <c r="GF411" s="218"/>
      <c r="GG411" s="218"/>
      <c r="GH411" s="218"/>
      <c r="GI411" s="218"/>
      <c r="GJ411" s="218"/>
      <c r="GK411" s="218"/>
      <c r="GL411" s="218"/>
      <c r="GM411" s="218"/>
      <c r="GN411" s="218"/>
      <c r="GO411" s="218"/>
      <c r="GP411" s="218"/>
      <c r="GQ411" s="218"/>
      <c r="GR411" s="218"/>
      <c r="GS411" s="218"/>
      <c r="GT411" s="218"/>
      <c r="GU411" s="218"/>
      <c r="GV411" s="218"/>
      <c r="GW411" s="218"/>
      <c r="GX411" s="218"/>
      <c r="GY411" s="218"/>
      <c r="GZ411" s="218"/>
      <c r="HA411" s="218"/>
      <c r="HB411" s="218"/>
      <c r="HC411" s="218"/>
      <c r="HD411" s="218"/>
      <c r="HE411" s="218"/>
      <c r="HF411" s="218"/>
      <c r="HG411" s="218"/>
      <c r="HH411" s="218"/>
      <c r="HI411" s="218"/>
      <c r="HJ411" s="218"/>
      <c r="HK411" s="218"/>
      <c r="HL411" s="218"/>
      <c r="HM411" s="218"/>
      <c r="HN411" s="218"/>
      <c r="HO411" s="218"/>
      <c r="HP411" s="218"/>
      <c r="HQ411" s="218"/>
      <c r="HR411" s="218"/>
      <c r="HS411" s="218"/>
      <c r="HT411" s="218"/>
      <c r="HU411" s="218"/>
      <c r="HV411" s="218"/>
      <c r="HW411" s="218"/>
      <c r="HX411" s="218"/>
      <c r="HY411" s="218"/>
      <c r="HZ411" s="218"/>
      <c r="IA411" s="218"/>
      <c r="IB411" s="218"/>
      <c r="IC411" s="218"/>
      <c r="ID411" s="218"/>
      <c r="IE411" s="218"/>
      <c r="IF411" s="218"/>
      <c r="IG411" s="218"/>
      <c r="IH411" s="218"/>
      <c r="II411" s="218"/>
      <c r="IJ411" s="218"/>
      <c r="IK411" s="218"/>
      <c r="IL411" s="218"/>
      <c r="IM411" s="218"/>
      <c r="IN411" s="218"/>
      <c r="IO411" s="218"/>
      <c r="IP411" s="218"/>
      <c r="IQ411" s="218"/>
      <c r="IR411" s="218"/>
      <c r="IS411" s="218"/>
      <c r="IT411" s="218"/>
      <c r="IU411" s="218"/>
      <c r="IV411" s="218"/>
      <c r="IW411" s="218"/>
    </row>
    <row r="412" customFormat="false" ht="15.75" hidden="false" customHeight="false" outlineLevel="0" collapsed="false">
      <c r="A412" s="334"/>
      <c r="B412" s="334"/>
      <c r="C412" s="218"/>
      <c r="D412" s="334"/>
      <c r="E412" s="334"/>
      <c r="F412" s="334"/>
      <c r="G412" s="334"/>
      <c r="H412" s="336"/>
      <c r="I412" s="337"/>
      <c r="J412" s="224"/>
      <c r="K412" s="225"/>
      <c r="L412" s="226"/>
      <c r="M412" s="227"/>
      <c r="N412" s="334"/>
      <c r="O412" s="218"/>
      <c r="P412" s="218"/>
      <c r="Q412" s="218"/>
      <c r="R412" s="218"/>
      <c r="S412" s="218"/>
      <c r="T412" s="218"/>
      <c r="U412" s="218"/>
      <c r="V412" s="218"/>
      <c r="W412" s="218"/>
      <c r="X412" s="218"/>
      <c r="Y412" s="218"/>
      <c r="Z412" s="218"/>
      <c r="AA412" s="218"/>
      <c r="AB412" s="218"/>
      <c r="AC412" s="218"/>
      <c r="AD412" s="218"/>
      <c r="AE412" s="218"/>
      <c r="AF412" s="218"/>
      <c r="AG412" s="218"/>
      <c r="AH412" s="218"/>
      <c r="AI412" s="218"/>
      <c r="AJ412" s="218"/>
      <c r="AK412" s="218"/>
      <c r="AL412" s="218"/>
      <c r="AM412" s="218"/>
      <c r="AN412" s="218"/>
      <c r="AO412" s="218"/>
      <c r="AP412" s="218"/>
      <c r="AQ412" s="218"/>
      <c r="AR412" s="218"/>
      <c r="AS412" s="218"/>
      <c r="AT412" s="218"/>
      <c r="AU412" s="218"/>
      <c r="AV412" s="218"/>
      <c r="AW412" s="218"/>
      <c r="AX412" s="218"/>
      <c r="AY412" s="218"/>
      <c r="AZ412" s="218"/>
      <c r="BA412" s="218"/>
      <c r="BB412" s="218"/>
      <c r="BC412" s="218"/>
      <c r="BD412" s="218"/>
      <c r="BE412" s="218"/>
      <c r="BF412" s="218"/>
      <c r="BG412" s="218"/>
      <c r="BH412" s="218"/>
      <c r="BI412" s="218"/>
      <c r="BJ412" s="218"/>
      <c r="BK412" s="218"/>
      <c r="BL412" s="218"/>
      <c r="BM412" s="218"/>
      <c r="BN412" s="218"/>
      <c r="BO412" s="218"/>
      <c r="BP412" s="218"/>
      <c r="BQ412" s="218"/>
      <c r="BR412" s="218"/>
      <c r="BS412" s="218"/>
      <c r="BT412" s="218"/>
      <c r="BU412" s="218"/>
      <c r="BV412" s="218"/>
      <c r="BW412" s="218"/>
      <c r="BX412" s="218"/>
      <c r="BY412" s="218"/>
      <c r="BZ412" s="218"/>
      <c r="CA412" s="218"/>
      <c r="CB412" s="218"/>
      <c r="CC412" s="218"/>
      <c r="CD412" s="218"/>
      <c r="CE412" s="218"/>
      <c r="CF412" s="218"/>
      <c r="CG412" s="218"/>
      <c r="CH412" s="218"/>
      <c r="CI412" s="218"/>
      <c r="CJ412" s="218"/>
      <c r="CK412" s="218"/>
      <c r="CL412" s="218"/>
      <c r="CM412" s="218"/>
      <c r="CN412" s="218"/>
      <c r="CO412" s="218"/>
      <c r="CP412" s="218"/>
      <c r="CQ412" s="218"/>
      <c r="CR412" s="218"/>
      <c r="CS412" s="218"/>
      <c r="CT412" s="218"/>
      <c r="CU412" s="218"/>
      <c r="CV412" s="218"/>
      <c r="CW412" s="218"/>
      <c r="CX412" s="218"/>
      <c r="CY412" s="218"/>
      <c r="CZ412" s="218"/>
      <c r="DA412" s="218"/>
      <c r="DB412" s="218"/>
      <c r="DC412" s="218"/>
      <c r="DD412" s="218"/>
      <c r="DE412" s="218"/>
      <c r="DF412" s="218"/>
      <c r="DG412" s="218"/>
      <c r="DH412" s="218"/>
      <c r="DI412" s="218"/>
      <c r="DJ412" s="218"/>
      <c r="DK412" s="218"/>
      <c r="DL412" s="218"/>
      <c r="DM412" s="218"/>
      <c r="DN412" s="218"/>
      <c r="DO412" s="218"/>
      <c r="DP412" s="218"/>
      <c r="DQ412" s="218"/>
      <c r="DR412" s="218"/>
      <c r="DS412" s="218"/>
      <c r="DT412" s="218"/>
      <c r="DU412" s="218"/>
      <c r="DV412" s="218"/>
      <c r="DW412" s="218"/>
      <c r="DX412" s="218"/>
      <c r="DY412" s="218"/>
      <c r="DZ412" s="218"/>
      <c r="EA412" s="218"/>
      <c r="EB412" s="218"/>
      <c r="EC412" s="218"/>
      <c r="ED412" s="218"/>
      <c r="EE412" s="218"/>
      <c r="EF412" s="218"/>
      <c r="EG412" s="218"/>
      <c r="EH412" s="218"/>
      <c r="EI412" s="218"/>
      <c r="EJ412" s="218"/>
      <c r="EK412" s="218"/>
      <c r="EL412" s="218"/>
      <c r="EM412" s="218"/>
      <c r="EN412" s="218"/>
      <c r="EO412" s="218"/>
      <c r="EP412" s="218"/>
      <c r="EQ412" s="218"/>
      <c r="ER412" s="218"/>
      <c r="ES412" s="218"/>
      <c r="ET412" s="218"/>
      <c r="EU412" s="218"/>
      <c r="EV412" s="218"/>
      <c r="EW412" s="218"/>
      <c r="EX412" s="218"/>
      <c r="EY412" s="218"/>
      <c r="EZ412" s="218"/>
      <c r="FA412" s="218"/>
      <c r="FB412" s="218"/>
      <c r="FC412" s="218"/>
      <c r="FD412" s="218"/>
      <c r="FE412" s="218"/>
      <c r="FF412" s="218"/>
      <c r="FG412" s="218"/>
      <c r="FH412" s="218"/>
      <c r="FI412" s="218"/>
      <c r="FJ412" s="218"/>
      <c r="FK412" s="218"/>
      <c r="FL412" s="218"/>
      <c r="FM412" s="218"/>
      <c r="FN412" s="218"/>
      <c r="FO412" s="218"/>
      <c r="FP412" s="218"/>
      <c r="FQ412" s="218"/>
      <c r="FR412" s="218"/>
      <c r="FS412" s="218"/>
      <c r="FT412" s="218"/>
      <c r="FU412" s="218"/>
      <c r="FV412" s="218"/>
      <c r="FW412" s="218"/>
      <c r="FX412" s="218"/>
      <c r="FY412" s="218"/>
      <c r="FZ412" s="218"/>
      <c r="GA412" s="218"/>
      <c r="GB412" s="218"/>
      <c r="GC412" s="218"/>
      <c r="GD412" s="218"/>
      <c r="GE412" s="218"/>
      <c r="GF412" s="218"/>
      <c r="GG412" s="218"/>
      <c r="GH412" s="218"/>
      <c r="GI412" s="218"/>
      <c r="GJ412" s="218"/>
      <c r="GK412" s="218"/>
      <c r="GL412" s="218"/>
      <c r="GM412" s="218"/>
      <c r="GN412" s="218"/>
      <c r="GO412" s="218"/>
      <c r="GP412" s="218"/>
      <c r="GQ412" s="218"/>
      <c r="GR412" s="218"/>
      <c r="GS412" s="218"/>
      <c r="GT412" s="218"/>
      <c r="GU412" s="218"/>
      <c r="GV412" s="218"/>
      <c r="GW412" s="218"/>
      <c r="GX412" s="218"/>
      <c r="GY412" s="218"/>
      <c r="GZ412" s="218"/>
      <c r="HA412" s="218"/>
      <c r="HB412" s="218"/>
      <c r="HC412" s="218"/>
      <c r="HD412" s="218"/>
      <c r="HE412" s="218"/>
      <c r="HF412" s="218"/>
      <c r="HG412" s="218"/>
      <c r="HH412" s="218"/>
      <c r="HI412" s="218"/>
      <c r="HJ412" s="218"/>
      <c r="HK412" s="218"/>
      <c r="HL412" s="218"/>
      <c r="HM412" s="218"/>
      <c r="HN412" s="218"/>
      <c r="HO412" s="218"/>
      <c r="HP412" s="218"/>
      <c r="HQ412" s="218"/>
      <c r="HR412" s="218"/>
      <c r="HS412" s="218"/>
      <c r="HT412" s="218"/>
      <c r="HU412" s="218"/>
      <c r="HV412" s="218"/>
      <c r="HW412" s="218"/>
      <c r="HX412" s="218"/>
      <c r="HY412" s="218"/>
      <c r="HZ412" s="218"/>
      <c r="IA412" s="218"/>
      <c r="IB412" s="218"/>
      <c r="IC412" s="218"/>
      <c r="ID412" s="218"/>
      <c r="IE412" s="218"/>
      <c r="IF412" s="218"/>
      <c r="IG412" s="218"/>
      <c r="IH412" s="218"/>
      <c r="II412" s="218"/>
      <c r="IJ412" s="218"/>
      <c r="IK412" s="218"/>
      <c r="IL412" s="218"/>
      <c r="IM412" s="218"/>
      <c r="IN412" s="218"/>
      <c r="IO412" s="218"/>
      <c r="IP412" s="218"/>
      <c r="IQ412" s="218"/>
      <c r="IR412" s="218"/>
      <c r="IS412" s="218"/>
      <c r="IT412" s="218"/>
      <c r="IU412" s="218"/>
      <c r="IV412" s="218"/>
      <c r="IW412" s="218"/>
    </row>
    <row r="413" customFormat="false" ht="15.75" hidden="false" customHeight="false" outlineLevel="0" collapsed="false">
      <c r="A413" s="334"/>
      <c r="B413" s="334"/>
      <c r="C413" s="218"/>
      <c r="D413" s="334"/>
      <c r="E413" s="334"/>
      <c r="F413" s="334"/>
      <c r="G413" s="334"/>
      <c r="H413" s="336"/>
      <c r="I413" s="337"/>
      <c r="J413" s="224"/>
      <c r="K413" s="225"/>
      <c r="L413" s="226"/>
      <c r="M413" s="227"/>
      <c r="N413" s="334"/>
      <c r="O413" s="218"/>
      <c r="P413" s="218"/>
      <c r="Q413" s="218"/>
      <c r="R413" s="218"/>
      <c r="S413" s="218"/>
      <c r="T413" s="218"/>
      <c r="U413" s="218"/>
      <c r="V413" s="218"/>
      <c r="W413" s="218"/>
      <c r="X413" s="218"/>
      <c r="Y413" s="218"/>
      <c r="Z413" s="218"/>
      <c r="AA413" s="218"/>
      <c r="AB413" s="218"/>
      <c r="AC413" s="218"/>
      <c r="AD413" s="218"/>
      <c r="AE413" s="218"/>
      <c r="AF413" s="218"/>
      <c r="AG413" s="218"/>
      <c r="AH413" s="218"/>
      <c r="AI413" s="218"/>
      <c r="AJ413" s="218"/>
      <c r="AK413" s="218"/>
      <c r="AL413" s="218"/>
      <c r="AM413" s="218"/>
      <c r="AN413" s="218"/>
      <c r="AO413" s="218"/>
      <c r="AP413" s="218"/>
      <c r="AQ413" s="218"/>
      <c r="AR413" s="218"/>
      <c r="AS413" s="218"/>
      <c r="AT413" s="218"/>
      <c r="AU413" s="218"/>
      <c r="AV413" s="218"/>
      <c r="AW413" s="218"/>
      <c r="AX413" s="218"/>
      <c r="AY413" s="218"/>
      <c r="AZ413" s="218"/>
      <c r="BA413" s="218"/>
      <c r="BB413" s="218"/>
      <c r="BC413" s="218"/>
      <c r="BD413" s="218"/>
      <c r="BE413" s="218"/>
      <c r="BF413" s="218"/>
      <c r="BG413" s="218"/>
      <c r="BH413" s="218"/>
      <c r="BI413" s="218"/>
      <c r="BJ413" s="218"/>
      <c r="BK413" s="218"/>
      <c r="BL413" s="218"/>
      <c r="BM413" s="218"/>
      <c r="BN413" s="218"/>
      <c r="BO413" s="218"/>
      <c r="BP413" s="218"/>
      <c r="BQ413" s="218"/>
      <c r="BR413" s="218"/>
      <c r="BS413" s="218"/>
      <c r="BT413" s="218"/>
      <c r="BU413" s="218"/>
      <c r="BV413" s="218"/>
      <c r="BW413" s="218"/>
      <c r="BX413" s="218"/>
      <c r="BY413" s="218"/>
      <c r="BZ413" s="218"/>
      <c r="CA413" s="218"/>
      <c r="CB413" s="218"/>
      <c r="CC413" s="218"/>
      <c r="CD413" s="218"/>
      <c r="CE413" s="218"/>
      <c r="CF413" s="218"/>
      <c r="CG413" s="218"/>
      <c r="CH413" s="218"/>
      <c r="CI413" s="218"/>
      <c r="CJ413" s="218"/>
      <c r="CK413" s="218"/>
      <c r="CL413" s="218"/>
      <c r="CM413" s="218"/>
      <c r="CN413" s="218"/>
      <c r="CO413" s="218"/>
      <c r="CP413" s="218"/>
      <c r="CQ413" s="218"/>
      <c r="CR413" s="218"/>
      <c r="CS413" s="218"/>
      <c r="CT413" s="218"/>
      <c r="CU413" s="218"/>
      <c r="CV413" s="218"/>
      <c r="CW413" s="218"/>
      <c r="CX413" s="218"/>
      <c r="CY413" s="218"/>
      <c r="CZ413" s="218"/>
      <c r="DA413" s="218"/>
      <c r="DB413" s="218"/>
      <c r="DC413" s="218"/>
      <c r="DD413" s="218"/>
      <c r="DE413" s="218"/>
      <c r="DF413" s="218"/>
      <c r="DG413" s="218"/>
      <c r="DH413" s="218"/>
      <c r="DI413" s="218"/>
      <c r="DJ413" s="218"/>
      <c r="DK413" s="218"/>
      <c r="DL413" s="218"/>
      <c r="DM413" s="218"/>
      <c r="DN413" s="218"/>
      <c r="DO413" s="218"/>
      <c r="DP413" s="218"/>
      <c r="DQ413" s="218"/>
      <c r="DR413" s="218"/>
      <c r="DS413" s="218"/>
      <c r="DT413" s="218"/>
      <c r="DU413" s="218"/>
      <c r="DV413" s="218"/>
      <c r="DW413" s="218"/>
      <c r="DX413" s="218"/>
      <c r="DY413" s="218"/>
      <c r="DZ413" s="218"/>
      <c r="EA413" s="218"/>
      <c r="EB413" s="218"/>
      <c r="EC413" s="218"/>
      <c r="ED413" s="218"/>
      <c r="EE413" s="218"/>
      <c r="EF413" s="218"/>
      <c r="EG413" s="218"/>
      <c r="EH413" s="218"/>
      <c r="EI413" s="218"/>
      <c r="EJ413" s="218"/>
      <c r="EK413" s="218"/>
      <c r="EL413" s="218"/>
      <c r="EM413" s="218"/>
      <c r="EN413" s="218"/>
      <c r="EO413" s="218"/>
      <c r="EP413" s="218"/>
      <c r="EQ413" s="218"/>
      <c r="ER413" s="218"/>
      <c r="ES413" s="218"/>
      <c r="ET413" s="218"/>
      <c r="EU413" s="218"/>
      <c r="EV413" s="218"/>
      <c r="EW413" s="218"/>
      <c r="EX413" s="218"/>
      <c r="EY413" s="218"/>
      <c r="EZ413" s="218"/>
      <c r="FA413" s="218"/>
      <c r="FB413" s="218"/>
      <c r="FC413" s="218"/>
      <c r="FD413" s="218"/>
      <c r="FE413" s="218"/>
      <c r="FF413" s="218"/>
      <c r="FG413" s="218"/>
      <c r="FH413" s="218"/>
      <c r="FI413" s="218"/>
      <c r="FJ413" s="218"/>
      <c r="FK413" s="218"/>
      <c r="FL413" s="218"/>
      <c r="FM413" s="218"/>
      <c r="FN413" s="218"/>
      <c r="FO413" s="218"/>
      <c r="FP413" s="218"/>
      <c r="FQ413" s="218"/>
      <c r="FR413" s="218"/>
      <c r="FS413" s="218"/>
      <c r="FT413" s="218"/>
      <c r="FU413" s="218"/>
      <c r="FV413" s="218"/>
      <c r="FW413" s="218"/>
      <c r="FX413" s="218"/>
      <c r="FY413" s="218"/>
      <c r="FZ413" s="218"/>
      <c r="GA413" s="218"/>
      <c r="GB413" s="218"/>
      <c r="GC413" s="218"/>
      <c r="GD413" s="218"/>
      <c r="GE413" s="218"/>
      <c r="GF413" s="218"/>
      <c r="GG413" s="218"/>
      <c r="GH413" s="218"/>
      <c r="GI413" s="218"/>
      <c r="GJ413" s="218"/>
      <c r="GK413" s="218"/>
      <c r="GL413" s="218"/>
      <c r="GM413" s="218"/>
      <c r="GN413" s="218"/>
      <c r="GO413" s="218"/>
      <c r="GP413" s="218"/>
      <c r="GQ413" s="218"/>
      <c r="GR413" s="218"/>
      <c r="GS413" s="218"/>
      <c r="GT413" s="218"/>
      <c r="GU413" s="218"/>
      <c r="GV413" s="218"/>
      <c r="GW413" s="218"/>
      <c r="GX413" s="218"/>
      <c r="GY413" s="218"/>
      <c r="GZ413" s="218"/>
      <c r="HA413" s="218"/>
      <c r="HB413" s="218"/>
      <c r="HC413" s="218"/>
      <c r="HD413" s="218"/>
      <c r="HE413" s="218"/>
      <c r="HF413" s="218"/>
      <c r="HG413" s="218"/>
      <c r="HH413" s="218"/>
      <c r="HI413" s="218"/>
      <c r="HJ413" s="218"/>
      <c r="HK413" s="218"/>
      <c r="HL413" s="218"/>
      <c r="HM413" s="218"/>
      <c r="HN413" s="218"/>
      <c r="HO413" s="218"/>
      <c r="HP413" s="218"/>
      <c r="HQ413" s="218"/>
      <c r="HR413" s="218"/>
      <c r="HS413" s="218"/>
      <c r="HT413" s="218"/>
      <c r="HU413" s="218"/>
      <c r="HV413" s="218"/>
      <c r="HW413" s="218"/>
      <c r="HX413" s="218"/>
      <c r="HY413" s="218"/>
      <c r="HZ413" s="218"/>
      <c r="IA413" s="218"/>
      <c r="IB413" s="218"/>
      <c r="IC413" s="218"/>
      <c r="ID413" s="218"/>
      <c r="IE413" s="218"/>
      <c r="IF413" s="218"/>
      <c r="IG413" s="218"/>
      <c r="IH413" s="218"/>
      <c r="II413" s="218"/>
      <c r="IJ413" s="218"/>
      <c r="IK413" s="218"/>
      <c r="IL413" s="218"/>
      <c r="IM413" s="218"/>
      <c r="IN413" s="218"/>
      <c r="IO413" s="218"/>
      <c r="IP413" s="218"/>
      <c r="IQ413" s="218"/>
      <c r="IR413" s="218"/>
      <c r="IS413" s="218"/>
      <c r="IT413" s="218"/>
      <c r="IU413" s="218"/>
      <c r="IV413" s="218"/>
      <c r="IW413" s="218"/>
    </row>
  </sheetData>
  <mergeCells count="761">
    <mergeCell ref="A4:I4"/>
    <mergeCell ref="A5:I5"/>
    <mergeCell ref="A7:A9"/>
    <mergeCell ref="B7:B9"/>
    <mergeCell ref="C7:C9"/>
    <mergeCell ref="D7:F7"/>
    <mergeCell ref="G7:I7"/>
    <mergeCell ref="D8:E8"/>
    <mergeCell ref="F8:F9"/>
    <mergeCell ref="G8:G9"/>
    <mergeCell ref="H8:H9"/>
    <mergeCell ref="I8:I9"/>
    <mergeCell ref="A11:A15"/>
    <mergeCell ref="B11:B15"/>
    <mergeCell ref="C11:C15"/>
    <mergeCell ref="D11:D12"/>
    <mergeCell ref="E11:E12"/>
    <mergeCell ref="F11:F12"/>
    <mergeCell ref="G11:G12"/>
    <mergeCell ref="H11:H12"/>
    <mergeCell ref="I11:I12"/>
    <mergeCell ref="D14:D15"/>
    <mergeCell ref="E14:E15"/>
    <mergeCell ref="F14:F15"/>
    <mergeCell ref="G14:G15"/>
    <mergeCell ref="H14:H15"/>
    <mergeCell ref="I14:I15"/>
    <mergeCell ref="A16:A20"/>
    <mergeCell ref="B16:B20"/>
    <mergeCell ref="C16:C20"/>
    <mergeCell ref="D16:D17"/>
    <mergeCell ref="E16:E17"/>
    <mergeCell ref="F16:F17"/>
    <mergeCell ref="G16:G17"/>
    <mergeCell ref="H16:H17"/>
    <mergeCell ref="I16:I17"/>
    <mergeCell ref="D19:D20"/>
    <mergeCell ref="E19:E20"/>
    <mergeCell ref="F19:F20"/>
    <mergeCell ref="G19:G20"/>
    <mergeCell ref="H19:H20"/>
    <mergeCell ref="I19:I20"/>
    <mergeCell ref="A21:A25"/>
    <mergeCell ref="B21:B25"/>
    <mergeCell ref="C21:C25"/>
    <mergeCell ref="D21:D22"/>
    <mergeCell ref="E21:E22"/>
    <mergeCell ref="F21:F22"/>
    <mergeCell ref="G21:G22"/>
    <mergeCell ref="H21:H22"/>
    <mergeCell ref="I21:I22"/>
    <mergeCell ref="D24:D25"/>
    <mergeCell ref="E24:E25"/>
    <mergeCell ref="F24:F25"/>
    <mergeCell ref="G24:G25"/>
    <mergeCell ref="H24:H25"/>
    <mergeCell ref="I24:I25"/>
    <mergeCell ref="A27:A31"/>
    <mergeCell ref="B27:B31"/>
    <mergeCell ref="C27:C31"/>
    <mergeCell ref="D27:D28"/>
    <mergeCell ref="E27:E28"/>
    <mergeCell ref="F27:F28"/>
    <mergeCell ref="G27:G28"/>
    <mergeCell ref="H27:H28"/>
    <mergeCell ref="I27:I28"/>
    <mergeCell ref="D30:D31"/>
    <mergeCell ref="E30:E31"/>
    <mergeCell ref="F30:F31"/>
    <mergeCell ref="G30:G31"/>
    <mergeCell ref="H30:H31"/>
    <mergeCell ref="I30:I31"/>
    <mergeCell ref="A32:A36"/>
    <mergeCell ref="B32:B36"/>
    <mergeCell ref="C32:C36"/>
    <mergeCell ref="D32:D33"/>
    <mergeCell ref="E32:E33"/>
    <mergeCell ref="F32:F33"/>
    <mergeCell ref="G32:G33"/>
    <mergeCell ref="H32:H33"/>
    <mergeCell ref="I32:I33"/>
    <mergeCell ref="D35:D36"/>
    <mergeCell ref="E35:E36"/>
    <mergeCell ref="F35:F36"/>
    <mergeCell ref="G35:G36"/>
    <mergeCell ref="H35:H36"/>
    <mergeCell ref="I35:I36"/>
    <mergeCell ref="A39:A43"/>
    <mergeCell ref="B39:B43"/>
    <mergeCell ref="C39:C43"/>
    <mergeCell ref="D39:D40"/>
    <mergeCell ref="E39:E40"/>
    <mergeCell ref="F39:F40"/>
    <mergeCell ref="G39:G40"/>
    <mergeCell ref="H39:H40"/>
    <mergeCell ref="I39:I40"/>
    <mergeCell ref="D42:D43"/>
    <mergeCell ref="E42:E43"/>
    <mergeCell ref="F42:F43"/>
    <mergeCell ref="G42:G43"/>
    <mergeCell ref="H42:H43"/>
    <mergeCell ref="I42:I43"/>
    <mergeCell ref="A44:A48"/>
    <mergeCell ref="B44:B48"/>
    <mergeCell ref="C44:C48"/>
    <mergeCell ref="D44:D45"/>
    <mergeCell ref="E44:E45"/>
    <mergeCell ref="F44:F45"/>
    <mergeCell ref="G44:G45"/>
    <mergeCell ref="H44:H45"/>
    <mergeCell ref="I44:I45"/>
    <mergeCell ref="D47:D48"/>
    <mergeCell ref="E47:E48"/>
    <mergeCell ref="F47:F48"/>
    <mergeCell ref="G47:G48"/>
    <mergeCell ref="H47:H48"/>
    <mergeCell ref="I47:I48"/>
    <mergeCell ref="A50:A54"/>
    <mergeCell ref="B50:B54"/>
    <mergeCell ref="C50:C54"/>
    <mergeCell ref="D50:D51"/>
    <mergeCell ref="E50:E51"/>
    <mergeCell ref="F50:F51"/>
    <mergeCell ref="G50:G51"/>
    <mergeCell ref="H50:H51"/>
    <mergeCell ref="I50:I51"/>
    <mergeCell ref="D53:D54"/>
    <mergeCell ref="E53:E54"/>
    <mergeCell ref="F53:F54"/>
    <mergeCell ref="G53:G54"/>
    <mergeCell ref="H53:H54"/>
    <mergeCell ref="I53:I54"/>
    <mergeCell ref="A56:A60"/>
    <mergeCell ref="B56:B60"/>
    <mergeCell ref="C56:C60"/>
    <mergeCell ref="D56:D57"/>
    <mergeCell ref="E56:E57"/>
    <mergeCell ref="F56:F57"/>
    <mergeCell ref="G56:G57"/>
    <mergeCell ref="H56:H57"/>
    <mergeCell ref="I56:I57"/>
    <mergeCell ref="D59:D60"/>
    <mergeCell ref="E59:E60"/>
    <mergeCell ref="F59:F60"/>
    <mergeCell ref="G59:G60"/>
    <mergeCell ref="H59:H60"/>
    <mergeCell ref="I59:I60"/>
    <mergeCell ref="A62:A66"/>
    <mergeCell ref="B62:B66"/>
    <mergeCell ref="C62:C66"/>
    <mergeCell ref="D62:D63"/>
    <mergeCell ref="E62:E63"/>
    <mergeCell ref="F62:F63"/>
    <mergeCell ref="G62:G63"/>
    <mergeCell ref="H62:H63"/>
    <mergeCell ref="I62:I63"/>
    <mergeCell ref="D65:D66"/>
    <mergeCell ref="E65:E66"/>
    <mergeCell ref="F65:F66"/>
    <mergeCell ref="G65:G66"/>
    <mergeCell ref="H65:H66"/>
    <mergeCell ref="I65:I66"/>
    <mergeCell ref="A68:A72"/>
    <mergeCell ref="B68:B72"/>
    <mergeCell ref="C68:C72"/>
    <mergeCell ref="D68:D69"/>
    <mergeCell ref="E68:E69"/>
    <mergeCell ref="F68:F69"/>
    <mergeCell ref="G68:G69"/>
    <mergeCell ref="H68:H69"/>
    <mergeCell ref="I68:I69"/>
    <mergeCell ref="D71:D72"/>
    <mergeCell ref="E71:E72"/>
    <mergeCell ref="F71:F72"/>
    <mergeCell ref="G71:G72"/>
    <mergeCell ref="H71:H72"/>
    <mergeCell ref="I71:I72"/>
    <mergeCell ref="A74:A78"/>
    <mergeCell ref="B74:B78"/>
    <mergeCell ref="C74:C78"/>
    <mergeCell ref="D74:D75"/>
    <mergeCell ref="E74:E75"/>
    <mergeCell ref="F74:F75"/>
    <mergeCell ref="G74:G75"/>
    <mergeCell ref="H74:H75"/>
    <mergeCell ref="I74:I75"/>
    <mergeCell ref="D77:D78"/>
    <mergeCell ref="E77:E78"/>
    <mergeCell ref="F77:F78"/>
    <mergeCell ref="G77:G78"/>
    <mergeCell ref="H77:H78"/>
    <mergeCell ref="I77:I78"/>
    <mergeCell ref="A79:A83"/>
    <mergeCell ref="B79:B83"/>
    <mergeCell ref="C79:C83"/>
    <mergeCell ref="D79:D80"/>
    <mergeCell ref="E79:E80"/>
    <mergeCell ref="F79:F80"/>
    <mergeCell ref="G79:G80"/>
    <mergeCell ref="H79:H80"/>
    <mergeCell ref="I79:I80"/>
    <mergeCell ref="D82:D83"/>
    <mergeCell ref="E82:E83"/>
    <mergeCell ref="F82:F83"/>
    <mergeCell ref="G82:G83"/>
    <mergeCell ref="H82:H83"/>
    <mergeCell ref="I82:I83"/>
    <mergeCell ref="A85:A89"/>
    <mergeCell ref="B85:B89"/>
    <mergeCell ref="C85:C89"/>
    <mergeCell ref="D85:D86"/>
    <mergeCell ref="E85:E86"/>
    <mergeCell ref="F85:F86"/>
    <mergeCell ref="G85:G86"/>
    <mergeCell ref="H85:H86"/>
    <mergeCell ref="I85:I86"/>
    <mergeCell ref="D88:D89"/>
    <mergeCell ref="E88:E89"/>
    <mergeCell ref="F88:F89"/>
    <mergeCell ref="G88:G89"/>
    <mergeCell ref="H88:H89"/>
    <mergeCell ref="I88:I89"/>
    <mergeCell ref="A91:A95"/>
    <mergeCell ref="B91:B95"/>
    <mergeCell ref="C91:C95"/>
    <mergeCell ref="D91:D93"/>
    <mergeCell ref="E91:E93"/>
    <mergeCell ref="F91:F93"/>
    <mergeCell ref="G91:G93"/>
    <mergeCell ref="H91:H93"/>
    <mergeCell ref="I91:I93"/>
    <mergeCell ref="D94:D95"/>
    <mergeCell ref="E94:E95"/>
    <mergeCell ref="F94:F95"/>
    <mergeCell ref="G94:G95"/>
    <mergeCell ref="H94:H95"/>
    <mergeCell ref="I94:I95"/>
    <mergeCell ref="A96:A100"/>
    <mergeCell ref="B96:B100"/>
    <mergeCell ref="C96:C100"/>
    <mergeCell ref="D96:D97"/>
    <mergeCell ref="E96:E97"/>
    <mergeCell ref="F96:F97"/>
    <mergeCell ref="G96:G97"/>
    <mergeCell ref="H96:H97"/>
    <mergeCell ref="I96:I97"/>
    <mergeCell ref="D99:D100"/>
    <mergeCell ref="E99:E100"/>
    <mergeCell ref="F99:F100"/>
    <mergeCell ref="G99:G100"/>
    <mergeCell ref="H99:H100"/>
    <mergeCell ref="I99:I100"/>
    <mergeCell ref="A102:A106"/>
    <mergeCell ref="B102:B106"/>
    <mergeCell ref="C102:C106"/>
    <mergeCell ref="D102:D104"/>
    <mergeCell ref="E102:E104"/>
    <mergeCell ref="F102:F104"/>
    <mergeCell ref="G102:G104"/>
    <mergeCell ref="H102:H104"/>
    <mergeCell ref="I102:I104"/>
    <mergeCell ref="D105:D106"/>
    <mergeCell ref="E105:E106"/>
    <mergeCell ref="F105:F106"/>
    <mergeCell ref="G105:G106"/>
    <mergeCell ref="H105:H106"/>
    <mergeCell ref="I105:I106"/>
    <mergeCell ref="A107:A111"/>
    <mergeCell ref="B107:B111"/>
    <mergeCell ref="C107:C111"/>
    <mergeCell ref="D107:D108"/>
    <mergeCell ref="E107:E108"/>
    <mergeCell ref="F107:F108"/>
    <mergeCell ref="G107:G108"/>
    <mergeCell ref="H107:H108"/>
    <mergeCell ref="I107:I108"/>
    <mergeCell ref="D110:D111"/>
    <mergeCell ref="E110:E111"/>
    <mergeCell ref="F110:F111"/>
    <mergeCell ref="G110:G111"/>
    <mergeCell ref="H110:H111"/>
    <mergeCell ref="I110:I111"/>
    <mergeCell ref="A113:A117"/>
    <mergeCell ref="B113:B117"/>
    <mergeCell ref="C113:C117"/>
    <mergeCell ref="D113:D114"/>
    <mergeCell ref="E113:E114"/>
    <mergeCell ref="F113:F114"/>
    <mergeCell ref="G113:G114"/>
    <mergeCell ref="H113:H114"/>
    <mergeCell ref="I113:I114"/>
    <mergeCell ref="D116:D117"/>
    <mergeCell ref="E116:E117"/>
    <mergeCell ref="F116:F117"/>
    <mergeCell ref="G116:G117"/>
    <mergeCell ref="H116:H117"/>
    <mergeCell ref="I116:I117"/>
    <mergeCell ref="A119:A125"/>
    <mergeCell ref="B119:B125"/>
    <mergeCell ref="C119:C125"/>
    <mergeCell ref="D119:D125"/>
    <mergeCell ref="E119:E125"/>
    <mergeCell ref="F119:F125"/>
    <mergeCell ref="G119:G120"/>
    <mergeCell ref="H119:H120"/>
    <mergeCell ref="I119:I120"/>
    <mergeCell ref="G122:G123"/>
    <mergeCell ref="H122:H123"/>
    <mergeCell ref="I122:I123"/>
    <mergeCell ref="A129:A133"/>
    <mergeCell ref="B129:B133"/>
    <mergeCell ref="C129:C133"/>
    <mergeCell ref="D129:D130"/>
    <mergeCell ref="E129:E130"/>
    <mergeCell ref="F129:F130"/>
    <mergeCell ref="G129:G130"/>
    <mergeCell ref="H129:H130"/>
    <mergeCell ref="I129:I130"/>
    <mergeCell ref="D132:D133"/>
    <mergeCell ref="E132:E133"/>
    <mergeCell ref="F132:F133"/>
    <mergeCell ref="G132:G133"/>
    <mergeCell ref="H132:H133"/>
    <mergeCell ref="I132:I133"/>
    <mergeCell ref="A135:A139"/>
    <mergeCell ref="B135:B139"/>
    <mergeCell ref="C135:C139"/>
    <mergeCell ref="D135:D136"/>
    <mergeCell ref="E135:E136"/>
    <mergeCell ref="F135:F136"/>
    <mergeCell ref="G135:G136"/>
    <mergeCell ref="H135:H136"/>
    <mergeCell ref="I135:I136"/>
    <mergeCell ref="D138:D139"/>
    <mergeCell ref="E138:E139"/>
    <mergeCell ref="F138:F139"/>
    <mergeCell ref="G138:G139"/>
    <mergeCell ref="H138:H139"/>
    <mergeCell ref="I138:I139"/>
    <mergeCell ref="A141:A145"/>
    <mergeCell ref="B141:B145"/>
    <mergeCell ref="C141:C145"/>
    <mergeCell ref="D141:D142"/>
    <mergeCell ref="E141:E142"/>
    <mergeCell ref="F141:F142"/>
    <mergeCell ref="G141:G142"/>
    <mergeCell ref="H141:H142"/>
    <mergeCell ref="I141:I142"/>
    <mergeCell ref="D144:D145"/>
    <mergeCell ref="E144:E145"/>
    <mergeCell ref="F144:F145"/>
    <mergeCell ref="G144:G145"/>
    <mergeCell ref="H144:H145"/>
    <mergeCell ref="I144:I145"/>
    <mergeCell ref="A147:A151"/>
    <mergeCell ref="B147:B151"/>
    <mergeCell ref="C147:C151"/>
    <mergeCell ref="D147:D148"/>
    <mergeCell ref="E147:E148"/>
    <mergeCell ref="F147:F148"/>
    <mergeCell ref="G147:G148"/>
    <mergeCell ref="H147:H148"/>
    <mergeCell ref="I147:I148"/>
    <mergeCell ref="D150:D151"/>
    <mergeCell ref="E150:E151"/>
    <mergeCell ref="F150:F151"/>
    <mergeCell ref="G150:G151"/>
    <mergeCell ref="H150:H151"/>
    <mergeCell ref="I150:I151"/>
    <mergeCell ref="O151:AA156"/>
    <mergeCell ref="A153:A157"/>
    <mergeCell ref="B153:B157"/>
    <mergeCell ref="C153:C157"/>
    <mergeCell ref="D153:D154"/>
    <mergeCell ref="E153:E154"/>
    <mergeCell ref="F153:F154"/>
    <mergeCell ref="G153:G154"/>
    <mergeCell ref="H153:H154"/>
    <mergeCell ref="I153:I154"/>
    <mergeCell ref="N153:N157"/>
    <mergeCell ref="D156:D157"/>
    <mergeCell ref="E156:E157"/>
    <mergeCell ref="F156:F157"/>
    <mergeCell ref="G156:G157"/>
    <mergeCell ref="H156:H157"/>
    <mergeCell ref="I156:I157"/>
    <mergeCell ref="A159:A163"/>
    <mergeCell ref="B159:B163"/>
    <mergeCell ref="C159:C163"/>
    <mergeCell ref="D159:D160"/>
    <mergeCell ref="E159:E160"/>
    <mergeCell ref="F159:F160"/>
    <mergeCell ref="G159:G160"/>
    <mergeCell ref="H159:H160"/>
    <mergeCell ref="I159:I160"/>
    <mergeCell ref="D162:D163"/>
    <mergeCell ref="E162:E163"/>
    <mergeCell ref="F162:F163"/>
    <mergeCell ref="G162:G163"/>
    <mergeCell ref="H162:H163"/>
    <mergeCell ref="I162:I163"/>
    <mergeCell ref="A165:A169"/>
    <mergeCell ref="B165:B169"/>
    <mergeCell ref="C165:C169"/>
    <mergeCell ref="D165:D166"/>
    <mergeCell ref="E165:E166"/>
    <mergeCell ref="F165:F166"/>
    <mergeCell ref="G165:G166"/>
    <mergeCell ref="H165:H166"/>
    <mergeCell ref="I165:I166"/>
    <mergeCell ref="D168:D169"/>
    <mergeCell ref="E168:E169"/>
    <mergeCell ref="F168:F169"/>
    <mergeCell ref="G168:G169"/>
    <mergeCell ref="H168:H169"/>
    <mergeCell ref="I168:I169"/>
    <mergeCell ref="A170:A174"/>
    <mergeCell ref="B170:B174"/>
    <mergeCell ref="C170:C174"/>
    <mergeCell ref="D170:D171"/>
    <mergeCell ref="E170:E171"/>
    <mergeCell ref="F170:F171"/>
    <mergeCell ref="G170:G171"/>
    <mergeCell ref="H170:H171"/>
    <mergeCell ref="I170:I171"/>
    <mergeCell ref="D173:D174"/>
    <mergeCell ref="E173:E174"/>
    <mergeCell ref="F173:F174"/>
    <mergeCell ref="G173:G174"/>
    <mergeCell ref="H173:H174"/>
    <mergeCell ref="I173:I174"/>
    <mergeCell ref="A176:A180"/>
    <mergeCell ref="B176:B180"/>
    <mergeCell ref="C176:C180"/>
    <mergeCell ref="D176:D178"/>
    <mergeCell ref="E176:E178"/>
    <mergeCell ref="F176:F178"/>
    <mergeCell ref="G176:G178"/>
    <mergeCell ref="H176:H178"/>
    <mergeCell ref="I176:I178"/>
    <mergeCell ref="D179:D180"/>
    <mergeCell ref="E179:E180"/>
    <mergeCell ref="F179:F180"/>
    <mergeCell ref="G179:G180"/>
    <mergeCell ref="H179:H180"/>
    <mergeCell ref="I179:I180"/>
    <mergeCell ref="A181:A185"/>
    <mergeCell ref="B181:B185"/>
    <mergeCell ref="C181:C185"/>
    <mergeCell ref="D181:D183"/>
    <mergeCell ref="E181:E183"/>
    <mergeCell ref="F181:F183"/>
    <mergeCell ref="G181:G183"/>
    <mergeCell ref="H181:H183"/>
    <mergeCell ref="I181:I183"/>
    <mergeCell ref="D184:D185"/>
    <mergeCell ref="E184:E185"/>
    <mergeCell ref="F184:F185"/>
    <mergeCell ref="G184:G185"/>
    <mergeCell ref="H184:H185"/>
    <mergeCell ref="I184:I185"/>
    <mergeCell ref="A186:A190"/>
    <mergeCell ref="B186:B190"/>
    <mergeCell ref="C186:C190"/>
    <mergeCell ref="D186:D188"/>
    <mergeCell ref="E186:E188"/>
    <mergeCell ref="F186:F188"/>
    <mergeCell ref="G186:G188"/>
    <mergeCell ref="H186:H188"/>
    <mergeCell ref="I186:I188"/>
    <mergeCell ref="D189:D190"/>
    <mergeCell ref="E189:E190"/>
    <mergeCell ref="F189:F190"/>
    <mergeCell ref="G189:G190"/>
    <mergeCell ref="H189:H190"/>
    <mergeCell ref="I189:I190"/>
    <mergeCell ref="A192:A196"/>
    <mergeCell ref="B192:B196"/>
    <mergeCell ref="C192:C196"/>
    <mergeCell ref="D192:D194"/>
    <mergeCell ref="E192:E194"/>
    <mergeCell ref="F192:F194"/>
    <mergeCell ref="G192:G194"/>
    <mergeCell ref="H192:H194"/>
    <mergeCell ref="I192:I194"/>
    <mergeCell ref="D195:D196"/>
    <mergeCell ref="E195:E196"/>
    <mergeCell ref="F195:F196"/>
    <mergeCell ref="G195:G196"/>
    <mergeCell ref="H195:H196"/>
    <mergeCell ref="I195:I196"/>
    <mergeCell ref="A197:A201"/>
    <mergeCell ref="B197:B201"/>
    <mergeCell ref="C197:C201"/>
    <mergeCell ref="D197:D199"/>
    <mergeCell ref="E197:E199"/>
    <mergeCell ref="F197:F199"/>
    <mergeCell ref="G197:G199"/>
    <mergeCell ref="H197:H199"/>
    <mergeCell ref="I197:I199"/>
    <mergeCell ref="D200:D201"/>
    <mergeCell ref="E200:E201"/>
    <mergeCell ref="F200:F201"/>
    <mergeCell ref="G200:G201"/>
    <mergeCell ref="H200:H201"/>
    <mergeCell ref="I200:I201"/>
    <mergeCell ref="A203:A207"/>
    <mergeCell ref="B203:B207"/>
    <mergeCell ref="C203:C207"/>
    <mergeCell ref="D203:D205"/>
    <mergeCell ref="E203:E205"/>
    <mergeCell ref="F203:F205"/>
    <mergeCell ref="G203:G205"/>
    <mergeCell ref="H203:H205"/>
    <mergeCell ref="I203:I205"/>
    <mergeCell ref="D206:D207"/>
    <mergeCell ref="E206:E207"/>
    <mergeCell ref="F206:F207"/>
    <mergeCell ref="G206:G207"/>
    <mergeCell ref="H206:H207"/>
    <mergeCell ref="I206:I207"/>
    <mergeCell ref="A208:A212"/>
    <mergeCell ref="B208:B212"/>
    <mergeCell ref="C208:C212"/>
    <mergeCell ref="D208:D210"/>
    <mergeCell ref="E208:E210"/>
    <mergeCell ref="F208:F210"/>
    <mergeCell ref="G208:G210"/>
    <mergeCell ref="H208:H210"/>
    <mergeCell ref="I208:I210"/>
    <mergeCell ref="D211:D212"/>
    <mergeCell ref="E211:E212"/>
    <mergeCell ref="F211:F212"/>
    <mergeCell ref="G211:G212"/>
    <mergeCell ref="H211:H212"/>
    <mergeCell ref="I211:I212"/>
    <mergeCell ref="A214:A218"/>
    <mergeCell ref="B214:B218"/>
    <mergeCell ref="C214:C218"/>
    <mergeCell ref="D214:D218"/>
    <mergeCell ref="E214:E218"/>
    <mergeCell ref="F214:F218"/>
    <mergeCell ref="G214:G218"/>
    <mergeCell ref="H214:H218"/>
    <mergeCell ref="I214:I218"/>
    <mergeCell ref="A219:A223"/>
    <mergeCell ref="B219:B223"/>
    <mergeCell ref="C219:C223"/>
    <mergeCell ref="D219:D223"/>
    <mergeCell ref="E219:E223"/>
    <mergeCell ref="F219:F223"/>
    <mergeCell ref="G219:G223"/>
    <mergeCell ref="H219:H223"/>
    <mergeCell ref="I219:I223"/>
    <mergeCell ref="A225:A229"/>
    <mergeCell ref="B225:B229"/>
    <mergeCell ref="C225:C229"/>
    <mergeCell ref="D225:D229"/>
    <mergeCell ref="E225:E229"/>
    <mergeCell ref="F225:F229"/>
    <mergeCell ref="G225:G229"/>
    <mergeCell ref="H225:H229"/>
    <mergeCell ref="I225:I229"/>
    <mergeCell ref="A230:A234"/>
    <mergeCell ref="B230:B234"/>
    <mergeCell ref="C230:C234"/>
    <mergeCell ref="D230:D234"/>
    <mergeCell ref="E230:E234"/>
    <mergeCell ref="F230:F234"/>
    <mergeCell ref="G230:G234"/>
    <mergeCell ref="H230:H234"/>
    <mergeCell ref="I230:I234"/>
    <mergeCell ref="A236:A240"/>
    <mergeCell ref="B236:B240"/>
    <mergeCell ref="C236:C240"/>
    <mergeCell ref="D236:D237"/>
    <mergeCell ref="E236:E237"/>
    <mergeCell ref="F236:F237"/>
    <mergeCell ref="G236:G237"/>
    <mergeCell ref="H236:H237"/>
    <mergeCell ref="I236:I237"/>
    <mergeCell ref="D239:D240"/>
    <mergeCell ref="E239:E240"/>
    <mergeCell ref="F239:F240"/>
    <mergeCell ref="G239:G240"/>
    <mergeCell ref="H239:H240"/>
    <mergeCell ref="I239:I240"/>
    <mergeCell ref="A241:A245"/>
    <mergeCell ref="B241:B245"/>
    <mergeCell ref="C241:C245"/>
    <mergeCell ref="D241:D242"/>
    <mergeCell ref="E241:E242"/>
    <mergeCell ref="F241:F242"/>
    <mergeCell ref="G241:G242"/>
    <mergeCell ref="H241:H242"/>
    <mergeCell ref="I241:I242"/>
    <mergeCell ref="D244:D245"/>
    <mergeCell ref="E244:E245"/>
    <mergeCell ref="F244:F245"/>
    <mergeCell ref="G244:G245"/>
    <mergeCell ref="H244:H245"/>
    <mergeCell ref="I244:I245"/>
    <mergeCell ref="A246:A250"/>
    <mergeCell ref="B246:B250"/>
    <mergeCell ref="C246:C250"/>
    <mergeCell ref="D246:D247"/>
    <mergeCell ref="E246:E247"/>
    <mergeCell ref="F246:F247"/>
    <mergeCell ref="G246:G247"/>
    <mergeCell ref="H246:H247"/>
    <mergeCell ref="I246:I247"/>
    <mergeCell ref="D249:D250"/>
    <mergeCell ref="E249:E250"/>
    <mergeCell ref="F249:F250"/>
    <mergeCell ref="G249:G250"/>
    <mergeCell ref="H249:H250"/>
    <mergeCell ref="I249:I250"/>
    <mergeCell ref="A253:A257"/>
    <mergeCell ref="B253:B257"/>
    <mergeCell ref="C253:C257"/>
    <mergeCell ref="D253:D254"/>
    <mergeCell ref="E253:E254"/>
    <mergeCell ref="F253:F254"/>
    <mergeCell ref="G253:G254"/>
    <mergeCell ref="H253:H254"/>
    <mergeCell ref="I253:I254"/>
    <mergeCell ref="D256:D257"/>
    <mergeCell ref="E256:E257"/>
    <mergeCell ref="F256:F257"/>
    <mergeCell ref="G256:G257"/>
    <mergeCell ref="H256:H257"/>
    <mergeCell ref="I256:I257"/>
    <mergeCell ref="A260:A264"/>
    <mergeCell ref="B260:B264"/>
    <mergeCell ref="C260:C264"/>
    <mergeCell ref="D260:D264"/>
    <mergeCell ref="E260:E264"/>
    <mergeCell ref="F260:F264"/>
    <mergeCell ref="G260:G264"/>
    <mergeCell ref="H260:H264"/>
    <mergeCell ref="I260:I264"/>
    <mergeCell ref="A265:A269"/>
    <mergeCell ref="B265:B269"/>
    <mergeCell ref="C265:C269"/>
    <mergeCell ref="D265:D269"/>
    <mergeCell ref="E265:E269"/>
    <mergeCell ref="F265:F269"/>
    <mergeCell ref="G265:G269"/>
    <mergeCell ref="H265:H269"/>
    <mergeCell ref="I265:I269"/>
    <mergeCell ref="A271:A275"/>
    <mergeCell ref="B271:B275"/>
    <mergeCell ref="C271:C275"/>
    <mergeCell ref="D271:D273"/>
    <mergeCell ref="E271:E273"/>
    <mergeCell ref="F271:F273"/>
    <mergeCell ref="G271:G273"/>
    <mergeCell ref="H271:H273"/>
    <mergeCell ref="I271:I273"/>
    <mergeCell ref="D274:D275"/>
    <mergeCell ref="E274:E275"/>
    <mergeCell ref="F274:F275"/>
    <mergeCell ref="G274:G275"/>
    <mergeCell ref="H274:H275"/>
    <mergeCell ref="I274:I275"/>
    <mergeCell ref="A276:A280"/>
    <mergeCell ref="B276:B280"/>
    <mergeCell ref="C276:C280"/>
    <mergeCell ref="D276:D278"/>
    <mergeCell ref="E276:E278"/>
    <mergeCell ref="F276:F278"/>
    <mergeCell ref="G276:G278"/>
    <mergeCell ref="H276:H278"/>
    <mergeCell ref="I276:I278"/>
    <mergeCell ref="D279:D280"/>
    <mergeCell ref="E279:E280"/>
    <mergeCell ref="F279:F280"/>
    <mergeCell ref="G279:G280"/>
    <mergeCell ref="H279:H280"/>
    <mergeCell ref="I279:I280"/>
    <mergeCell ref="A283:A287"/>
    <mergeCell ref="B283:B287"/>
    <mergeCell ref="C283:C287"/>
    <mergeCell ref="D283:D285"/>
    <mergeCell ref="E283:E285"/>
    <mergeCell ref="F283:F285"/>
    <mergeCell ref="G283:G285"/>
    <mergeCell ref="H283:H285"/>
    <mergeCell ref="I283:I285"/>
    <mergeCell ref="D286:D287"/>
    <mergeCell ref="E286:E287"/>
    <mergeCell ref="F286:F287"/>
    <mergeCell ref="G286:G287"/>
    <mergeCell ref="H286:H287"/>
    <mergeCell ref="I286:I287"/>
    <mergeCell ref="A290:A294"/>
    <mergeCell ref="B290:B294"/>
    <mergeCell ref="C290:C294"/>
    <mergeCell ref="D290:D292"/>
    <mergeCell ref="E290:E292"/>
    <mergeCell ref="F290:F292"/>
    <mergeCell ref="G290:G292"/>
    <mergeCell ref="H290:H292"/>
    <mergeCell ref="I290:I292"/>
    <mergeCell ref="D293:D294"/>
    <mergeCell ref="E293:E294"/>
    <mergeCell ref="F293:F294"/>
    <mergeCell ref="G293:G294"/>
    <mergeCell ref="H293:H294"/>
    <mergeCell ref="I293:I294"/>
    <mergeCell ref="A295:A299"/>
    <mergeCell ref="B295:B299"/>
    <mergeCell ref="C295:C299"/>
    <mergeCell ref="D295:D297"/>
    <mergeCell ref="E295:E297"/>
    <mergeCell ref="F295:F297"/>
    <mergeCell ref="G295:G297"/>
    <mergeCell ref="H295:H297"/>
    <mergeCell ref="I295:I297"/>
    <mergeCell ref="D298:D299"/>
    <mergeCell ref="E298:E299"/>
    <mergeCell ref="F298:F299"/>
    <mergeCell ref="G298:G299"/>
    <mergeCell ref="H298:H299"/>
    <mergeCell ref="I298:I299"/>
    <mergeCell ref="A300:A304"/>
    <mergeCell ref="B300:B304"/>
    <mergeCell ref="C300:C304"/>
    <mergeCell ref="D300:D302"/>
    <mergeCell ref="E300:E302"/>
    <mergeCell ref="F300:F302"/>
    <mergeCell ref="G300:G302"/>
    <mergeCell ref="H300:H302"/>
    <mergeCell ref="I300:I302"/>
    <mergeCell ref="D303:D304"/>
    <mergeCell ref="E303:E304"/>
    <mergeCell ref="F303:F304"/>
    <mergeCell ref="G303:G304"/>
    <mergeCell ref="H303:H304"/>
    <mergeCell ref="I303:I304"/>
    <mergeCell ref="A305:A309"/>
    <mergeCell ref="C305:C309"/>
    <mergeCell ref="D305:D309"/>
    <mergeCell ref="F305:F309"/>
    <mergeCell ref="G305:G309"/>
    <mergeCell ref="A310:A314"/>
    <mergeCell ref="B310:B314"/>
    <mergeCell ref="C310:C314"/>
    <mergeCell ref="D310:D311"/>
    <mergeCell ref="E310:E311"/>
    <mergeCell ref="F310:F311"/>
    <mergeCell ref="G310:G311"/>
    <mergeCell ref="H310:H311"/>
    <mergeCell ref="I310:I311"/>
    <mergeCell ref="D313:D314"/>
    <mergeCell ref="E313:E314"/>
    <mergeCell ref="F313:F314"/>
    <mergeCell ref="G313:G314"/>
    <mergeCell ref="H313:H314"/>
    <mergeCell ref="I313:I314"/>
    <mergeCell ref="A315:H315"/>
  </mergeCells>
  <printOptions headings="false" gridLines="false" gridLinesSet="true" horizontalCentered="false" verticalCentered="false"/>
  <pageMargins left="0.38125" right="0.623611111111111" top="1.05277777777778" bottom="1.05277777777778" header="0.7875" footer="0.7875"/>
  <pageSetup paperSize="9" scale="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Roman,Обычный"&amp;12ffffff&amp;A</oddHeader>
    <oddFooter>&amp;C&amp;"Times New Roman,Обычный"&amp;12ffffffСтраница &amp;P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729FCF"/>
    <pageSetUpPr fitToPage="false"/>
  </sheetPr>
  <dimension ref="A1:IW413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5.75" zeroHeight="false" outlineLevelRow="0" outlineLevelCol="0"/>
  <cols>
    <col collapsed="false" customWidth="true" hidden="false" outlineLevel="0" max="1" min="1" style="2" width="77"/>
    <col collapsed="false" customWidth="true" hidden="false" outlineLevel="0" max="2" min="2" style="2" width="67.86"/>
    <col collapsed="false" customWidth="true" hidden="false" outlineLevel="0" max="3" min="3" style="3" width="67.86"/>
    <col collapsed="false" customWidth="true" hidden="false" outlineLevel="0" max="4" min="4" style="2" width="29.42"/>
    <col collapsed="false" customWidth="true" hidden="false" outlineLevel="0" max="5" min="5" style="2" width="20.85"/>
    <col collapsed="false" customWidth="true" hidden="false" outlineLevel="0" max="6" min="6" style="2" width="27.42"/>
    <col collapsed="false" customWidth="true" hidden="false" outlineLevel="0" max="7" min="7" style="2" width="16.57"/>
    <col collapsed="false" customWidth="true" hidden="false" outlineLevel="0" max="8" min="8" style="236" width="14.14"/>
    <col collapsed="false" customWidth="true" hidden="false" outlineLevel="0" max="9" min="9" style="5" width="17"/>
    <col collapsed="false" customWidth="true" hidden="true" outlineLevel="0" max="10" min="10" style="6" width="15.29"/>
    <col collapsed="false" customWidth="true" hidden="true" outlineLevel="0" max="11" min="11" style="7" width="17.57"/>
    <col collapsed="false" customWidth="true" hidden="true" outlineLevel="0" max="12" min="12" style="8" width="14.29"/>
    <col collapsed="false" customWidth="true" hidden="true" outlineLevel="0" max="13" min="13" style="9" width="18"/>
    <col collapsed="false" customWidth="true" hidden="false" outlineLevel="0" max="14" min="14" style="2" width="2.29"/>
    <col collapsed="false" customWidth="true" hidden="false" outlineLevel="0" max="15" min="15" style="3" width="15.29"/>
    <col collapsed="false" customWidth="true" hidden="false" outlineLevel="0" max="16" min="16" style="3" width="13.29"/>
    <col collapsed="false" customWidth="true" hidden="false" outlineLevel="0" max="257" min="17" style="3" width="9"/>
  </cols>
  <sheetData>
    <row r="1" s="11" customFormat="true" ht="31.5" hidden="false" customHeight="true" outlineLevel="0" collapsed="false">
      <c r="E1" s="338"/>
    </row>
    <row r="2" s="11" customFormat="true" ht="31.5" hidden="false" customHeight="true" outlineLevel="0" collapsed="false">
      <c r="B2" s="237"/>
      <c r="C2" s="237"/>
      <c r="D2" s="237"/>
      <c r="E2" s="298"/>
      <c r="F2" s="237"/>
      <c r="G2" s="237"/>
      <c r="H2" s="237"/>
      <c r="I2" s="237"/>
      <c r="J2" s="14"/>
      <c r="K2" s="14"/>
      <c r="L2" s="14"/>
      <c r="M2" s="14"/>
      <c r="N2" s="15"/>
    </row>
    <row r="3" s="11" customFormat="true" ht="15" hidden="false" customHeight="true" outlineLevel="0" collapsed="false">
      <c r="A3" s="238" t="s">
        <v>214</v>
      </c>
      <c r="B3" s="238"/>
      <c r="C3" s="238"/>
      <c r="D3" s="238"/>
      <c r="E3" s="238"/>
      <c r="F3" s="238"/>
      <c r="G3" s="238"/>
      <c r="H3" s="238"/>
      <c r="I3" s="238"/>
      <c r="J3" s="14"/>
      <c r="K3" s="14"/>
      <c r="L3" s="14"/>
      <c r="M3" s="14"/>
      <c r="N3" s="15"/>
    </row>
    <row r="4" s="11" customFormat="true" ht="24.75" hidden="false" customHeight="true" outlineLevel="0" collapsed="false">
      <c r="A4" s="239"/>
      <c r="B4" s="239"/>
      <c r="C4" s="239"/>
      <c r="D4" s="239"/>
      <c r="E4" s="239"/>
      <c r="F4" s="239"/>
      <c r="G4" s="239"/>
      <c r="H4" s="239"/>
      <c r="I4" s="239"/>
      <c r="J4" s="224"/>
      <c r="K4" s="225"/>
      <c r="L4" s="226"/>
      <c r="M4" s="240"/>
      <c r="N4" s="15"/>
    </row>
    <row r="5" s="11" customFormat="true" ht="90.75" hidden="false" customHeight="true" outlineLevel="0" collapsed="false">
      <c r="B5" s="241"/>
      <c r="C5" s="241"/>
      <c r="D5" s="241"/>
      <c r="E5" s="339"/>
      <c r="F5" s="241"/>
      <c r="G5" s="241"/>
      <c r="H5" s="241"/>
      <c r="I5" s="241"/>
      <c r="J5" s="242"/>
      <c r="K5" s="242"/>
      <c r="L5" s="242"/>
      <c r="M5" s="242"/>
      <c r="N5" s="152"/>
    </row>
    <row r="6" s="11" customFormat="true" ht="52.5" hidden="false" customHeight="true" outlineLevel="0" collapsed="false">
      <c r="A6" s="31" t="s">
        <v>5</v>
      </c>
      <c r="B6" s="243" t="s">
        <v>6</v>
      </c>
      <c r="C6" s="31" t="s">
        <v>7</v>
      </c>
      <c r="D6" s="41" t="s">
        <v>8</v>
      </c>
      <c r="E6" s="41"/>
      <c r="F6" s="41"/>
      <c r="G6" s="41" t="s">
        <v>287</v>
      </c>
      <c r="H6" s="41" t="s">
        <v>10</v>
      </c>
      <c r="I6" s="41"/>
      <c r="J6" s="20" t="s">
        <v>11</v>
      </c>
      <c r="K6" s="21" t="s">
        <v>12</v>
      </c>
      <c r="L6" s="22"/>
      <c r="M6" s="23" t="s">
        <v>13</v>
      </c>
      <c r="N6" s="24"/>
    </row>
    <row r="7" s="11" customFormat="true" ht="52.5" hidden="false" customHeight="true" outlineLevel="0" collapsed="false">
      <c r="A7" s="31"/>
      <c r="B7" s="31"/>
      <c r="C7" s="31"/>
      <c r="D7" s="31" t="s">
        <v>14</v>
      </c>
      <c r="E7" s="31"/>
      <c r="F7" s="31" t="s">
        <v>15</v>
      </c>
      <c r="G7" s="244" t="s">
        <v>16</v>
      </c>
      <c r="H7" s="244" t="s">
        <v>17</v>
      </c>
      <c r="I7" s="244" t="s">
        <v>18</v>
      </c>
      <c r="J7" s="26"/>
      <c r="K7" s="27"/>
      <c r="L7" s="28"/>
      <c r="M7" s="29"/>
      <c r="N7" s="24"/>
    </row>
    <row r="8" s="35" customFormat="true" ht="31.5" hidden="false" customHeight="false" outlineLevel="0" collapsed="false">
      <c r="A8" s="31"/>
      <c r="B8" s="31"/>
      <c r="C8" s="31"/>
      <c r="D8" s="31" t="s">
        <v>16</v>
      </c>
      <c r="E8" s="41" t="s">
        <v>19</v>
      </c>
      <c r="F8" s="31"/>
      <c r="G8" s="244"/>
      <c r="H8" s="244"/>
      <c r="I8" s="244"/>
      <c r="J8" s="26"/>
      <c r="K8" s="27"/>
      <c r="L8" s="28"/>
      <c r="M8" s="29"/>
      <c r="N8" s="24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</row>
    <row r="9" s="35" customFormat="true" ht="15.75" hidden="false" customHeight="true" outlineLevel="0" collapsed="false">
      <c r="A9" s="31" t="n">
        <v>1</v>
      </c>
      <c r="B9" s="31" t="n">
        <v>2</v>
      </c>
      <c r="C9" s="31" t="n">
        <v>3</v>
      </c>
      <c r="D9" s="31" t="n">
        <v>4</v>
      </c>
      <c r="E9" s="41" t="n">
        <v>5</v>
      </c>
      <c r="F9" s="31" t="n">
        <v>6</v>
      </c>
      <c r="G9" s="31" t="n">
        <v>7</v>
      </c>
      <c r="H9" s="31" t="n">
        <v>8</v>
      </c>
      <c r="I9" s="31" t="n">
        <v>9</v>
      </c>
      <c r="J9" s="26"/>
      <c r="K9" s="27"/>
      <c r="L9" s="28"/>
      <c r="M9" s="29"/>
      <c r="N9" s="33"/>
      <c r="O9" s="245"/>
    </row>
    <row r="10" s="35" customFormat="true" ht="15" hidden="false" customHeight="true" outlineLevel="0" collapsed="false">
      <c r="A10" s="246" t="s">
        <v>21</v>
      </c>
      <c r="B10" s="246"/>
      <c r="C10" s="247" t="s">
        <v>23</v>
      </c>
      <c r="D10" s="248" t="s">
        <v>24</v>
      </c>
      <c r="E10" s="340" t="n">
        <v>107370</v>
      </c>
      <c r="F10" s="250"/>
      <c r="G10" s="251" t="s">
        <v>26</v>
      </c>
      <c r="H10" s="251"/>
      <c r="I10" s="252"/>
      <c r="J10" s="37" t="n">
        <f aca="false">J26+J38+J73+J90+J101+J164</f>
        <v>94604.4</v>
      </c>
      <c r="K10" s="37" t="n">
        <f aca="false">K26+K38+K73+K90+K101+K164</f>
        <v>757014.1</v>
      </c>
      <c r="L10" s="37" t="n">
        <f aca="false">L26+L38+L73+L90+L101+L164</f>
        <v>0</v>
      </c>
      <c r="M10" s="38" t="n">
        <f aca="false">M26+M38+M73+M90+M101+M164</f>
        <v>107370</v>
      </c>
      <c r="N10" s="253"/>
    </row>
    <row r="11" s="35" customFormat="true" ht="15.75" hidden="false" customHeight="false" outlineLevel="0" collapsed="false">
      <c r="A11" s="246"/>
      <c r="B11" s="246"/>
      <c r="C11" s="247"/>
      <c r="D11" s="248"/>
      <c r="E11" s="340"/>
      <c r="F11" s="250"/>
      <c r="G11" s="251" t="s">
        <v>27</v>
      </c>
      <c r="H11" s="251"/>
      <c r="I11" s="252"/>
      <c r="J11" s="37" t="n">
        <f aca="false">J27+J39+J74+J91+J102+J165</f>
        <v>0</v>
      </c>
      <c r="K11" s="37" t="n">
        <f aca="false">K27+K39+K74+K91+K102+K165</f>
        <v>0</v>
      </c>
      <c r="L11" s="37" t="n">
        <f aca="false">L27+L39+L74+L91+L102+L165</f>
        <v>0</v>
      </c>
      <c r="M11" s="38" t="n">
        <f aca="false">M27+M39+M74+M91+M102+M165</f>
        <v>0</v>
      </c>
      <c r="N11" s="253"/>
    </row>
    <row r="12" s="35" customFormat="true" ht="15" hidden="false" customHeight="true" outlineLevel="0" collapsed="false">
      <c r="A12" s="246"/>
      <c r="B12" s="246"/>
      <c r="C12" s="247"/>
      <c r="D12" s="248" t="s">
        <v>28</v>
      </c>
      <c r="E12" s="340"/>
      <c r="F12" s="250"/>
      <c r="G12" s="251" t="s">
        <v>29</v>
      </c>
      <c r="H12" s="251"/>
      <c r="I12" s="252"/>
      <c r="J12" s="37" t="n">
        <f aca="false">J28+J40+J75+J92+J103+J166</f>
        <v>50491.8</v>
      </c>
      <c r="K12" s="37" t="n">
        <f aca="false">K28+K40+K75+K92+K103+K166</f>
        <v>353980.8</v>
      </c>
      <c r="L12" s="37" t="n">
        <f aca="false">L28+L40+L75+L92+L103+L166</f>
        <v>0</v>
      </c>
      <c r="M12" s="38" t="n">
        <f aca="false">M28+M40+M75+M92+M103+M166</f>
        <v>0</v>
      </c>
      <c r="N12" s="253"/>
      <c r="O12" s="245"/>
    </row>
    <row r="13" s="11" customFormat="true" ht="15" hidden="false" customHeight="true" outlineLevel="0" collapsed="false">
      <c r="A13" s="246"/>
      <c r="B13" s="246"/>
      <c r="C13" s="247"/>
      <c r="D13" s="248" t="s">
        <v>30</v>
      </c>
      <c r="E13" s="340" t="n">
        <v>107370</v>
      </c>
      <c r="F13" s="250"/>
      <c r="G13" s="251" t="s">
        <v>30</v>
      </c>
      <c r="H13" s="251"/>
      <c r="I13" s="252"/>
      <c r="J13" s="37" t="n">
        <f aca="false">J29+J41+J76+J93+J104+J167</f>
        <v>44112.6</v>
      </c>
      <c r="K13" s="37" t="n">
        <f aca="false">K29+K41+K76+K93+K104+K167</f>
        <v>403033.3</v>
      </c>
      <c r="L13" s="37" t="n">
        <f aca="false">L29+L41+L76+L93+L104+L167</f>
        <v>0</v>
      </c>
      <c r="M13" s="38" t="n">
        <f aca="false">M29+M41+M76+M93+M104+M167</f>
        <v>107370</v>
      </c>
      <c r="N13" s="253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35"/>
      <c r="CV13" s="35"/>
      <c r="CW13" s="35"/>
      <c r="CX13" s="35"/>
      <c r="CY13" s="35"/>
      <c r="CZ13" s="35"/>
      <c r="DA13" s="35"/>
      <c r="DB13" s="35"/>
      <c r="DC13" s="35"/>
      <c r="DD13" s="35"/>
      <c r="DE13" s="35"/>
      <c r="DF13" s="35"/>
      <c r="DG13" s="35"/>
      <c r="DH13" s="35"/>
      <c r="DI13" s="35"/>
      <c r="DJ13" s="35"/>
      <c r="DK13" s="35"/>
      <c r="DL13" s="35"/>
      <c r="DM13" s="35"/>
      <c r="DN13" s="35"/>
      <c r="DO13" s="35"/>
      <c r="DP13" s="35"/>
      <c r="DQ13" s="35"/>
      <c r="DR13" s="35"/>
      <c r="DS13" s="35"/>
      <c r="DT13" s="35"/>
      <c r="DU13" s="35"/>
      <c r="DV13" s="35"/>
      <c r="DW13" s="35"/>
      <c r="DX13" s="35"/>
      <c r="DY13" s="35"/>
      <c r="DZ13" s="35"/>
      <c r="EA13" s="35"/>
      <c r="EB13" s="35"/>
      <c r="EC13" s="35"/>
      <c r="ED13" s="35"/>
      <c r="EE13" s="35"/>
      <c r="EF13" s="35"/>
      <c r="EG13" s="35"/>
      <c r="EH13" s="35"/>
      <c r="EI13" s="35"/>
      <c r="EJ13" s="35"/>
      <c r="EK13" s="35"/>
      <c r="EL13" s="35"/>
      <c r="EM13" s="35"/>
      <c r="EN13" s="35"/>
      <c r="EO13" s="35"/>
      <c r="EP13" s="35"/>
      <c r="EQ13" s="35"/>
      <c r="ER13" s="35"/>
      <c r="ES13" s="35"/>
      <c r="ET13" s="35"/>
      <c r="EU13" s="35"/>
      <c r="EV13" s="35"/>
      <c r="EW13" s="35"/>
      <c r="EX13" s="35"/>
      <c r="EY13" s="35"/>
      <c r="EZ13" s="35"/>
      <c r="FA13" s="35"/>
      <c r="FB13" s="35"/>
      <c r="FC13" s="35"/>
      <c r="FD13" s="35"/>
      <c r="FE13" s="35"/>
      <c r="FF13" s="35"/>
      <c r="FG13" s="35"/>
      <c r="FH13" s="35"/>
      <c r="FI13" s="35"/>
      <c r="FJ13" s="35"/>
      <c r="FK13" s="35"/>
      <c r="FL13" s="35"/>
      <c r="FM13" s="35"/>
      <c r="FN13" s="35"/>
      <c r="FO13" s="35"/>
      <c r="FP13" s="35"/>
      <c r="FQ13" s="35"/>
      <c r="FR13" s="35"/>
      <c r="FS13" s="35"/>
      <c r="FT13" s="35"/>
      <c r="FU13" s="35"/>
      <c r="FV13" s="35"/>
      <c r="FW13" s="35"/>
      <c r="FX13" s="35"/>
      <c r="FY13" s="35"/>
      <c r="FZ13" s="35"/>
      <c r="GA13" s="35"/>
      <c r="GB13" s="35"/>
      <c r="GC13" s="35"/>
      <c r="GD13" s="35"/>
      <c r="GE13" s="35"/>
      <c r="GF13" s="35"/>
      <c r="GG13" s="35"/>
      <c r="GH13" s="35"/>
      <c r="GI13" s="35"/>
      <c r="GJ13" s="35"/>
      <c r="GK13" s="35"/>
      <c r="GL13" s="35"/>
      <c r="GM13" s="35"/>
      <c r="GN13" s="35"/>
      <c r="GO13" s="35"/>
      <c r="GP13" s="35"/>
      <c r="GQ13" s="35"/>
      <c r="GR13" s="35"/>
      <c r="GS13" s="35"/>
      <c r="GT13" s="35"/>
      <c r="GU13" s="35"/>
      <c r="GV13" s="35"/>
      <c r="GW13" s="35"/>
      <c r="GX13" s="35"/>
      <c r="GY13" s="35"/>
      <c r="GZ13" s="35"/>
      <c r="HA13" s="35"/>
      <c r="HB13" s="35"/>
      <c r="HC13" s="35"/>
      <c r="HD13" s="35"/>
      <c r="HE13" s="35"/>
      <c r="HF13" s="35"/>
      <c r="HG13" s="35"/>
      <c r="HH13" s="35"/>
      <c r="HI13" s="35"/>
      <c r="HJ13" s="35"/>
      <c r="HK13" s="35"/>
      <c r="HL13" s="35"/>
      <c r="HM13" s="35"/>
      <c r="HN13" s="35"/>
      <c r="HO13" s="35"/>
      <c r="HP13" s="35"/>
      <c r="HQ13" s="35"/>
      <c r="HR13" s="35"/>
      <c r="HS13" s="35"/>
      <c r="HT13" s="35"/>
      <c r="HU13" s="35"/>
      <c r="HV13" s="35"/>
      <c r="HW13" s="35"/>
      <c r="HX13" s="35"/>
      <c r="HY13" s="35"/>
      <c r="HZ13" s="35"/>
      <c r="IA13" s="35"/>
      <c r="IB13" s="35"/>
      <c r="IC13" s="35"/>
      <c r="ID13" s="35"/>
      <c r="IE13" s="35"/>
      <c r="IF13" s="35"/>
      <c r="IG13" s="35"/>
      <c r="IH13" s="35"/>
      <c r="II13" s="35"/>
      <c r="IJ13" s="35"/>
      <c r="IK13" s="35"/>
      <c r="IL13" s="35"/>
      <c r="IM13" s="35"/>
      <c r="IN13" s="35"/>
      <c r="IO13" s="35"/>
      <c r="IP13" s="35"/>
      <c r="IQ13" s="35"/>
      <c r="IR13" s="35"/>
      <c r="IS13" s="35"/>
      <c r="IT13" s="35"/>
      <c r="IU13" s="35"/>
      <c r="IV13" s="35"/>
      <c r="IW13" s="35"/>
    </row>
    <row r="14" s="11" customFormat="true" ht="15.75" hidden="false" customHeight="true" outlineLevel="0" collapsed="false">
      <c r="A14" s="246"/>
      <c r="B14" s="246"/>
      <c r="C14" s="247"/>
      <c r="D14" s="248"/>
      <c r="E14" s="340"/>
      <c r="F14" s="250"/>
      <c r="G14" s="251" t="s">
        <v>31</v>
      </c>
      <c r="H14" s="251"/>
      <c r="I14" s="252"/>
      <c r="J14" s="37" t="n">
        <f aca="false">J30+J42+J77+J94+J105+J168</f>
        <v>0</v>
      </c>
      <c r="K14" s="37" t="n">
        <f aca="false">K30+K42+K77+K94+K105+K168</f>
        <v>0</v>
      </c>
      <c r="L14" s="37" t="n">
        <f aca="false">L30+L42+L77+L94+L105+L168</f>
        <v>0</v>
      </c>
      <c r="M14" s="38" t="n">
        <f aca="false">M30+M42+M77+M94+M105+M168</f>
        <v>0</v>
      </c>
      <c r="N14" s="253"/>
    </row>
    <row r="15" s="11" customFormat="true" ht="15" hidden="false" customHeight="true" outlineLevel="0" collapsed="false">
      <c r="A15" s="254" t="s">
        <v>32</v>
      </c>
      <c r="B15" s="254"/>
      <c r="C15" s="255" t="s">
        <v>216</v>
      </c>
      <c r="D15" s="256" t="s">
        <v>24</v>
      </c>
      <c r="E15" s="341"/>
      <c r="F15" s="255"/>
      <c r="G15" s="257" t="s">
        <v>26</v>
      </c>
      <c r="H15" s="257"/>
      <c r="I15" s="258"/>
      <c r="J15" s="37"/>
      <c r="K15" s="47"/>
      <c r="L15" s="48"/>
      <c r="M15" s="49"/>
      <c r="N15" s="50"/>
    </row>
    <row r="16" s="11" customFormat="true" ht="15.75" hidden="false" customHeight="false" outlineLevel="0" collapsed="false">
      <c r="A16" s="254"/>
      <c r="B16" s="254"/>
      <c r="C16" s="255"/>
      <c r="D16" s="256"/>
      <c r="E16" s="341"/>
      <c r="F16" s="255"/>
      <c r="G16" s="257" t="s">
        <v>27</v>
      </c>
      <c r="H16" s="257"/>
      <c r="I16" s="258"/>
      <c r="J16" s="37"/>
      <c r="K16" s="47"/>
      <c r="L16" s="48"/>
      <c r="M16" s="49"/>
      <c r="N16" s="50"/>
    </row>
    <row r="17" s="11" customFormat="true" ht="15" hidden="false" customHeight="true" outlineLevel="0" collapsed="false">
      <c r="A17" s="254"/>
      <c r="B17" s="254"/>
      <c r="C17" s="255"/>
      <c r="D17" s="256" t="s">
        <v>28</v>
      </c>
      <c r="E17" s="341"/>
      <c r="F17" s="259"/>
      <c r="G17" s="257" t="s">
        <v>29</v>
      </c>
      <c r="H17" s="257"/>
      <c r="I17" s="258"/>
      <c r="J17" s="37"/>
      <c r="K17" s="47"/>
      <c r="L17" s="48"/>
      <c r="M17" s="49"/>
      <c r="N17" s="50"/>
    </row>
    <row r="18" s="11" customFormat="true" ht="15" hidden="false" customHeight="true" outlineLevel="0" collapsed="false">
      <c r="A18" s="254"/>
      <c r="B18" s="254"/>
      <c r="C18" s="255"/>
      <c r="D18" s="256" t="s">
        <v>30</v>
      </c>
      <c r="E18" s="341"/>
      <c r="F18" s="259"/>
      <c r="G18" s="257" t="s">
        <v>30</v>
      </c>
      <c r="H18" s="257"/>
      <c r="I18" s="258"/>
      <c r="J18" s="37"/>
      <c r="K18" s="47"/>
      <c r="L18" s="48"/>
      <c r="M18" s="49"/>
      <c r="N18" s="50"/>
    </row>
    <row r="19" s="11" customFormat="true" ht="30" hidden="false" customHeight="true" outlineLevel="0" collapsed="false">
      <c r="A19" s="254"/>
      <c r="B19" s="254"/>
      <c r="C19" s="255"/>
      <c r="D19" s="256"/>
      <c r="E19" s="341"/>
      <c r="F19" s="259"/>
      <c r="G19" s="257" t="s">
        <v>31</v>
      </c>
      <c r="H19" s="257"/>
      <c r="I19" s="258"/>
      <c r="J19" s="37"/>
      <c r="K19" s="47"/>
      <c r="L19" s="48"/>
      <c r="M19" s="49"/>
      <c r="N19" s="50"/>
    </row>
    <row r="20" s="11" customFormat="true" ht="15" hidden="false" customHeight="true" outlineLevel="0" collapsed="false">
      <c r="A20" s="260" t="s">
        <v>35</v>
      </c>
      <c r="B20" s="260"/>
      <c r="C20" s="31" t="s">
        <v>217</v>
      </c>
      <c r="D20" s="256" t="s">
        <v>24</v>
      </c>
      <c r="E20" s="341"/>
      <c r="F20" s="259"/>
      <c r="G20" s="257" t="s">
        <v>26</v>
      </c>
      <c r="H20" s="257"/>
      <c r="I20" s="258"/>
      <c r="J20" s="37"/>
      <c r="K20" s="47"/>
      <c r="L20" s="48"/>
      <c r="M20" s="49"/>
      <c r="N20" s="58"/>
    </row>
    <row r="21" s="11" customFormat="true" ht="15.75" hidden="false" customHeight="false" outlineLevel="0" collapsed="false">
      <c r="A21" s="260"/>
      <c r="B21" s="260"/>
      <c r="C21" s="31"/>
      <c r="D21" s="256"/>
      <c r="E21" s="341"/>
      <c r="F21" s="259"/>
      <c r="G21" s="257" t="s">
        <v>27</v>
      </c>
      <c r="H21" s="257"/>
      <c r="I21" s="258"/>
      <c r="J21" s="37"/>
      <c r="K21" s="47"/>
      <c r="L21" s="48"/>
      <c r="M21" s="49"/>
      <c r="N21" s="58"/>
    </row>
    <row r="22" s="11" customFormat="true" ht="15" hidden="false" customHeight="true" outlineLevel="0" collapsed="false">
      <c r="A22" s="260"/>
      <c r="B22" s="260"/>
      <c r="C22" s="31"/>
      <c r="D22" s="256" t="s">
        <v>28</v>
      </c>
      <c r="E22" s="341"/>
      <c r="F22" s="259"/>
      <c r="G22" s="257" t="s">
        <v>29</v>
      </c>
      <c r="H22" s="257"/>
      <c r="I22" s="258"/>
      <c r="J22" s="37"/>
      <c r="K22" s="47"/>
      <c r="L22" s="48"/>
      <c r="M22" s="49"/>
      <c r="N22" s="58"/>
    </row>
    <row r="23" s="11" customFormat="true" ht="15" hidden="false" customHeight="true" outlineLevel="0" collapsed="false">
      <c r="A23" s="260"/>
      <c r="B23" s="260"/>
      <c r="C23" s="31"/>
      <c r="D23" s="256" t="s">
        <v>30</v>
      </c>
      <c r="E23" s="341"/>
      <c r="F23" s="259"/>
      <c r="G23" s="257" t="s">
        <v>30</v>
      </c>
      <c r="H23" s="257"/>
      <c r="I23" s="258"/>
      <c r="J23" s="37"/>
      <c r="K23" s="47"/>
      <c r="L23" s="48"/>
      <c r="M23" s="49"/>
      <c r="N23" s="58"/>
    </row>
    <row r="24" s="11" customFormat="true" ht="15.75" hidden="false" customHeight="false" outlineLevel="0" collapsed="false">
      <c r="A24" s="260"/>
      <c r="B24" s="260"/>
      <c r="C24" s="31"/>
      <c r="D24" s="256"/>
      <c r="E24" s="341"/>
      <c r="F24" s="259"/>
      <c r="G24" s="257" t="s">
        <v>31</v>
      </c>
      <c r="H24" s="257"/>
      <c r="I24" s="258"/>
      <c r="J24" s="37"/>
      <c r="K24" s="47"/>
      <c r="L24" s="48"/>
      <c r="M24" s="49"/>
      <c r="N24" s="58"/>
    </row>
    <row r="25" s="11" customFormat="true" ht="80.25" hidden="false" customHeight="true" outlineLevel="0" collapsed="false">
      <c r="A25" s="261" t="s">
        <v>38</v>
      </c>
      <c r="B25" s="261"/>
      <c r="C25" s="262" t="s">
        <v>217</v>
      </c>
      <c r="D25" s="31" t="s">
        <v>25</v>
      </c>
      <c r="E25" s="41" t="s">
        <v>25</v>
      </c>
      <c r="F25" s="31" t="s">
        <v>25</v>
      </c>
      <c r="G25" s="31" t="s">
        <v>25</v>
      </c>
      <c r="H25" s="31" t="s">
        <v>25</v>
      </c>
      <c r="I25" s="263" t="s">
        <v>25</v>
      </c>
      <c r="J25" s="26"/>
      <c r="K25" s="27"/>
      <c r="L25" s="28"/>
      <c r="M25" s="29"/>
      <c r="N25" s="63"/>
    </row>
    <row r="26" s="11" customFormat="true" ht="15" hidden="false" customHeight="true" outlineLevel="0" collapsed="false">
      <c r="A26" s="254" t="s">
        <v>39</v>
      </c>
      <c r="B26" s="254"/>
      <c r="C26" s="255" t="s">
        <v>217</v>
      </c>
      <c r="D26" s="256" t="s">
        <v>24</v>
      </c>
      <c r="E26" s="341"/>
      <c r="F26" s="259"/>
      <c r="G26" s="257" t="s">
        <v>26</v>
      </c>
      <c r="H26" s="257"/>
      <c r="I26" s="258"/>
      <c r="J26" s="37" t="n">
        <f aca="false">J27+J28+J29+J30</f>
        <v>0</v>
      </c>
      <c r="K26" s="47" t="n">
        <f aca="false">K27+K28+K29+K30</f>
        <v>0</v>
      </c>
      <c r="L26" s="48" t="n">
        <f aca="false">L27+L28+L29+L30</f>
        <v>0</v>
      </c>
      <c r="M26" s="65" t="n">
        <f aca="false">M27+M28+M29+M30</f>
        <v>0</v>
      </c>
      <c r="N26" s="50"/>
    </row>
    <row r="27" s="11" customFormat="true" ht="15.75" hidden="false" customHeight="false" outlineLevel="0" collapsed="false">
      <c r="A27" s="254"/>
      <c r="B27" s="254"/>
      <c r="C27" s="255"/>
      <c r="D27" s="256"/>
      <c r="E27" s="341"/>
      <c r="F27" s="259"/>
      <c r="G27" s="257" t="s">
        <v>27</v>
      </c>
      <c r="H27" s="257"/>
      <c r="I27" s="258"/>
      <c r="J27" s="37"/>
      <c r="K27" s="47"/>
      <c r="L27" s="48"/>
      <c r="M27" s="49"/>
      <c r="N27" s="50"/>
    </row>
    <row r="28" s="11" customFormat="true" ht="15" hidden="false" customHeight="true" outlineLevel="0" collapsed="false">
      <c r="A28" s="254"/>
      <c r="B28" s="254"/>
      <c r="C28" s="255"/>
      <c r="D28" s="256" t="s">
        <v>28</v>
      </c>
      <c r="E28" s="341"/>
      <c r="F28" s="259"/>
      <c r="G28" s="257" t="s">
        <v>29</v>
      </c>
      <c r="H28" s="257"/>
      <c r="I28" s="258"/>
      <c r="J28" s="37"/>
      <c r="K28" s="47"/>
      <c r="L28" s="48"/>
      <c r="M28" s="49"/>
      <c r="N28" s="50"/>
    </row>
    <row r="29" s="11" customFormat="true" ht="15" hidden="false" customHeight="true" outlineLevel="0" collapsed="false">
      <c r="A29" s="254"/>
      <c r="B29" s="254"/>
      <c r="C29" s="255"/>
      <c r="D29" s="256" t="s">
        <v>30</v>
      </c>
      <c r="E29" s="341"/>
      <c r="F29" s="259"/>
      <c r="G29" s="257" t="s">
        <v>30</v>
      </c>
      <c r="H29" s="257"/>
      <c r="I29" s="258"/>
      <c r="J29" s="37"/>
      <c r="K29" s="47"/>
      <c r="L29" s="48"/>
      <c r="M29" s="49"/>
      <c r="N29" s="50"/>
    </row>
    <row r="30" s="11" customFormat="true" ht="15.75" hidden="false" customHeight="true" outlineLevel="0" collapsed="false">
      <c r="A30" s="254"/>
      <c r="B30" s="254"/>
      <c r="C30" s="255"/>
      <c r="D30" s="256"/>
      <c r="E30" s="341"/>
      <c r="F30" s="259"/>
      <c r="G30" s="257" t="s">
        <v>31</v>
      </c>
      <c r="H30" s="257"/>
      <c r="I30" s="258"/>
      <c r="J30" s="37"/>
      <c r="K30" s="47"/>
      <c r="L30" s="48"/>
      <c r="M30" s="49"/>
      <c r="N30" s="50"/>
    </row>
    <row r="31" s="11" customFormat="true" ht="15" hidden="false" customHeight="true" outlineLevel="0" collapsed="false">
      <c r="A31" s="260" t="s">
        <v>41</v>
      </c>
      <c r="B31" s="260"/>
      <c r="C31" s="31" t="s">
        <v>217</v>
      </c>
      <c r="D31" s="256" t="s">
        <v>24</v>
      </c>
      <c r="E31" s="341"/>
      <c r="F31" s="259"/>
      <c r="G31" s="257" t="s">
        <v>26</v>
      </c>
      <c r="H31" s="257"/>
      <c r="I31" s="258"/>
      <c r="J31" s="37" t="n">
        <f aca="false">J32+J33+J34+J35</f>
        <v>0</v>
      </c>
      <c r="K31" s="47" t="n">
        <f aca="false">K32+K33+K34+K35</f>
        <v>0</v>
      </c>
      <c r="L31" s="48" t="n">
        <f aca="false">L32+L33+L34+L35</f>
        <v>0</v>
      </c>
      <c r="M31" s="65" t="n">
        <f aca="false">M32+M33+M34+M35</f>
        <v>0</v>
      </c>
      <c r="N31" s="58"/>
    </row>
    <row r="32" s="11" customFormat="true" ht="15.75" hidden="false" customHeight="false" outlineLevel="0" collapsed="false">
      <c r="A32" s="260"/>
      <c r="B32" s="260"/>
      <c r="C32" s="31"/>
      <c r="D32" s="256"/>
      <c r="E32" s="341"/>
      <c r="F32" s="259"/>
      <c r="G32" s="257" t="s">
        <v>27</v>
      </c>
      <c r="H32" s="257"/>
      <c r="I32" s="258"/>
      <c r="J32" s="37"/>
      <c r="K32" s="47"/>
      <c r="L32" s="48"/>
      <c r="M32" s="49"/>
      <c r="N32" s="58"/>
    </row>
    <row r="33" s="11" customFormat="true" ht="15" hidden="false" customHeight="true" outlineLevel="0" collapsed="false">
      <c r="A33" s="260"/>
      <c r="B33" s="260"/>
      <c r="C33" s="31"/>
      <c r="D33" s="256" t="s">
        <v>28</v>
      </c>
      <c r="E33" s="341"/>
      <c r="F33" s="259"/>
      <c r="G33" s="257" t="s">
        <v>29</v>
      </c>
      <c r="H33" s="257"/>
      <c r="I33" s="258"/>
      <c r="J33" s="37"/>
      <c r="K33" s="47"/>
      <c r="L33" s="48"/>
      <c r="M33" s="49"/>
      <c r="N33" s="58"/>
    </row>
    <row r="34" s="11" customFormat="true" ht="15" hidden="false" customHeight="true" outlineLevel="0" collapsed="false">
      <c r="A34" s="260"/>
      <c r="B34" s="260"/>
      <c r="C34" s="31"/>
      <c r="D34" s="256" t="s">
        <v>30</v>
      </c>
      <c r="E34" s="341"/>
      <c r="F34" s="259"/>
      <c r="G34" s="257" t="s">
        <v>30</v>
      </c>
      <c r="H34" s="257"/>
      <c r="I34" s="258"/>
      <c r="J34" s="37"/>
      <c r="K34" s="47"/>
      <c r="L34" s="48"/>
      <c r="M34" s="49"/>
      <c r="N34" s="58"/>
    </row>
    <row r="35" s="11" customFormat="true" ht="15.75" hidden="false" customHeight="false" outlineLevel="0" collapsed="false">
      <c r="A35" s="260"/>
      <c r="B35" s="260"/>
      <c r="C35" s="31"/>
      <c r="D35" s="256"/>
      <c r="E35" s="341"/>
      <c r="F35" s="259"/>
      <c r="G35" s="257" t="s">
        <v>31</v>
      </c>
      <c r="H35" s="257"/>
      <c r="I35" s="258"/>
      <c r="J35" s="37"/>
      <c r="K35" s="47"/>
      <c r="L35" s="48"/>
      <c r="M35" s="49"/>
      <c r="N35" s="58"/>
    </row>
    <row r="36" s="11" customFormat="true" ht="78.75" hidden="false" customHeight="false" outlineLevel="0" collapsed="false">
      <c r="A36" s="261" t="s">
        <v>45</v>
      </c>
      <c r="B36" s="261"/>
      <c r="C36" s="264" t="s">
        <v>217</v>
      </c>
      <c r="D36" s="31" t="s">
        <v>25</v>
      </c>
      <c r="E36" s="41" t="s">
        <v>25</v>
      </c>
      <c r="F36" s="31" t="s">
        <v>25</v>
      </c>
      <c r="G36" s="64" t="s">
        <v>25</v>
      </c>
      <c r="H36" s="31" t="s">
        <v>25</v>
      </c>
      <c r="I36" s="263" t="s">
        <v>25</v>
      </c>
      <c r="J36" s="26"/>
      <c r="K36" s="27"/>
      <c r="L36" s="28"/>
      <c r="M36" s="29"/>
      <c r="N36" s="63"/>
    </row>
    <row r="37" s="11" customFormat="true" ht="105.75" hidden="false" customHeight="true" outlineLevel="0" collapsed="false">
      <c r="A37" s="261" t="s">
        <v>49</v>
      </c>
      <c r="B37" s="261"/>
      <c r="C37" s="31" t="s">
        <v>218</v>
      </c>
      <c r="D37" s="31" t="s">
        <v>25</v>
      </c>
      <c r="E37" s="41" t="s">
        <v>25</v>
      </c>
      <c r="F37" s="31" t="s">
        <v>25</v>
      </c>
      <c r="G37" s="64" t="s">
        <v>25</v>
      </c>
      <c r="H37" s="31" t="s">
        <v>25</v>
      </c>
      <c r="I37" s="263" t="s">
        <v>25</v>
      </c>
      <c r="J37" s="26"/>
      <c r="K37" s="27"/>
      <c r="L37" s="28"/>
      <c r="M37" s="29"/>
      <c r="N37" s="63"/>
      <c r="O37" s="77"/>
      <c r="P37" s="34"/>
    </row>
    <row r="38" s="11" customFormat="true" ht="18.75" hidden="false" customHeight="true" outlineLevel="0" collapsed="false">
      <c r="A38" s="254" t="s">
        <v>51</v>
      </c>
      <c r="B38" s="254"/>
      <c r="C38" s="255" t="s">
        <v>216</v>
      </c>
      <c r="D38" s="256" t="s">
        <v>24</v>
      </c>
      <c r="E38" s="341"/>
      <c r="F38" s="259"/>
      <c r="G38" s="257" t="s">
        <v>26</v>
      </c>
      <c r="H38" s="257"/>
      <c r="I38" s="258"/>
      <c r="J38" s="37" t="n">
        <f aca="false">J39+J40+J41+J42</f>
        <v>43352.6</v>
      </c>
      <c r="K38" s="47" t="n">
        <f aca="false">K39+K40+K41+K42</f>
        <v>375052.2</v>
      </c>
      <c r="L38" s="48" t="n">
        <f aca="false">L39+L40+L41+L42</f>
        <v>0</v>
      </c>
      <c r="M38" s="65" t="n">
        <f aca="false">M39+M40+M41+M42</f>
        <v>0</v>
      </c>
      <c r="N38" s="50"/>
      <c r="P38" s="34"/>
    </row>
    <row r="39" s="11" customFormat="true" ht="18.75" hidden="false" customHeight="true" outlineLevel="0" collapsed="false">
      <c r="A39" s="254"/>
      <c r="B39" s="254"/>
      <c r="C39" s="255"/>
      <c r="D39" s="256"/>
      <c r="E39" s="341"/>
      <c r="F39" s="259"/>
      <c r="G39" s="257" t="s">
        <v>27</v>
      </c>
      <c r="H39" s="257"/>
      <c r="I39" s="258"/>
      <c r="J39" s="37"/>
      <c r="K39" s="47"/>
      <c r="L39" s="48"/>
      <c r="M39" s="49"/>
      <c r="N39" s="50"/>
      <c r="P39" s="34"/>
    </row>
    <row r="40" s="11" customFormat="true" ht="18.75" hidden="false" customHeight="true" outlineLevel="0" collapsed="false">
      <c r="A40" s="254"/>
      <c r="B40" s="254"/>
      <c r="C40" s="255"/>
      <c r="D40" s="256" t="s">
        <v>28</v>
      </c>
      <c r="E40" s="342"/>
      <c r="F40" s="259"/>
      <c r="G40" s="257" t="s">
        <v>29</v>
      </c>
      <c r="H40" s="257"/>
      <c r="I40" s="258"/>
      <c r="J40" s="37"/>
      <c r="K40" s="47" t="n">
        <f aca="false">K45+K69</f>
        <v>14472.6</v>
      </c>
      <c r="L40" s="48"/>
      <c r="M40" s="49"/>
      <c r="N40" s="50"/>
    </row>
    <row r="41" s="11" customFormat="true" ht="18.75" hidden="false" customHeight="true" outlineLevel="0" collapsed="false">
      <c r="A41" s="254"/>
      <c r="B41" s="254"/>
      <c r="C41" s="255"/>
      <c r="D41" s="256" t="s">
        <v>30</v>
      </c>
      <c r="E41" s="342"/>
      <c r="F41" s="259"/>
      <c r="G41" s="257" t="s">
        <v>30</v>
      </c>
      <c r="H41" s="257"/>
      <c r="I41" s="258"/>
      <c r="J41" s="37" t="n">
        <f aca="false">J46+J52+J58+J64+J70</f>
        <v>43352.6</v>
      </c>
      <c r="K41" s="47" t="n">
        <f aca="false">K46+K52+K58+K70</f>
        <v>360579.6</v>
      </c>
      <c r="L41" s="48"/>
      <c r="M41" s="49"/>
      <c r="N41" s="50"/>
    </row>
    <row r="42" s="11" customFormat="true" ht="15.75" hidden="false" customHeight="true" outlineLevel="0" collapsed="false">
      <c r="A42" s="254"/>
      <c r="B42" s="254"/>
      <c r="C42" s="255"/>
      <c r="D42" s="256"/>
      <c r="E42" s="342"/>
      <c r="F42" s="259"/>
      <c r="G42" s="257" t="s">
        <v>31</v>
      </c>
      <c r="H42" s="257"/>
      <c r="I42" s="258"/>
      <c r="J42" s="37"/>
      <c r="K42" s="47"/>
      <c r="L42" s="48"/>
      <c r="M42" s="49"/>
      <c r="N42" s="50"/>
    </row>
    <row r="43" s="11" customFormat="true" ht="15" hidden="false" customHeight="true" outlineLevel="0" collapsed="false">
      <c r="A43" s="260" t="s">
        <v>53</v>
      </c>
      <c r="B43" s="260"/>
      <c r="C43" s="31" t="s">
        <v>217</v>
      </c>
      <c r="D43" s="256" t="s">
        <v>24</v>
      </c>
      <c r="E43" s="343"/>
      <c r="F43" s="259"/>
      <c r="G43" s="257" t="s">
        <v>26</v>
      </c>
      <c r="H43" s="257"/>
      <c r="I43" s="258"/>
      <c r="J43" s="37" t="n">
        <f aca="false">J45+J46+J47+J48</f>
        <v>41683</v>
      </c>
      <c r="K43" s="47" t="n">
        <f aca="false">K45+K46+K47+K48</f>
        <v>356363.9</v>
      </c>
      <c r="L43" s="48" t="n">
        <f aca="false">L45+L46+L47+L48</f>
        <v>0</v>
      </c>
      <c r="M43" s="65" t="n">
        <f aca="false">M45+M46+M47+M48</f>
        <v>0</v>
      </c>
      <c r="N43" s="58"/>
    </row>
    <row r="44" s="11" customFormat="true" ht="15.75" hidden="false" customHeight="false" outlineLevel="0" collapsed="false">
      <c r="A44" s="260"/>
      <c r="B44" s="260"/>
      <c r="C44" s="31"/>
      <c r="D44" s="256"/>
      <c r="E44" s="343"/>
      <c r="F44" s="259"/>
      <c r="G44" s="257" t="s">
        <v>27</v>
      </c>
      <c r="H44" s="257"/>
      <c r="I44" s="258"/>
      <c r="J44" s="37"/>
      <c r="K44" s="47" t="n">
        <v>0</v>
      </c>
      <c r="L44" s="48"/>
      <c r="M44" s="49"/>
      <c r="N44" s="58"/>
    </row>
    <row r="45" s="11" customFormat="true" ht="15" hidden="false" customHeight="true" outlineLevel="0" collapsed="false">
      <c r="A45" s="260"/>
      <c r="B45" s="260"/>
      <c r="C45" s="31"/>
      <c r="D45" s="256" t="s">
        <v>28</v>
      </c>
      <c r="E45" s="341"/>
      <c r="F45" s="259"/>
      <c r="G45" s="257" t="s">
        <v>29</v>
      </c>
      <c r="H45" s="257"/>
      <c r="I45" s="258"/>
      <c r="J45" s="37"/>
      <c r="K45" s="47" t="n">
        <v>13913.7</v>
      </c>
      <c r="L45" s="48"/>
      <c r="M45" s="49"/>
      <c r="N45" s="58"/>
    </row>
    <row r="46" s="11" customFormat="true" ht="15" hidden="false" customHeight="true" outlineLevel="0" collapsed="false">
      <c r="A46" s="260"/>
      <c r="B46" s="260"/>
      <c r="C46" s="31"/>
      <c r="D46" s="256" t="s">
        <v>30</v>
      </c>
      <c r="E46" s="341"/>
      <c r="F46" s="259"/>
      <c r="G46" s="257" t="s">
        <v>30</v>
      </c>
      <c r="H46" s="257"/>
      <c r="I46" s="258"/>
      <c r="J46" s="37" t="n">
        <v>41683</v>
      </c>
      <c r="K46" s="47" t="n">
        <f aca="false">140.5+15300+55000+259646.2+12363.5</f>
        <v>342450.2</v>
      </c>
      <c r="L46" s="48"/>
      <c r="M46" s="49"/>
      <c r="N46" s="58"/>
    </row>
    <row r="47" s="11" customFormat="true" ht="15.75" hidden="false" customHeight="false" outlineLevel="0" collapsed="false">
      <c r="A47" s="260"/>
      <c r="B47" s="260"/>
      <c r="C47" s="31"/>
      <c r="D47" s="256"/>
      <c r="E47" s="341"/>
      <c r="F47" s="259"/>
      <c r="G47" s="257" t="s">
        <v>31</v>
      </c>
      <c r="H47" s="257"/>
      <c r="I47" s="258"/>
      <c r="J47" s="37"/>
      <c r="K47" s="47"/>
      <c r="L47" s="48"/>
      <c r="M47" s="49"/>
      <c r="N47" s="58"/>
    </row>
    <row r="48" s="11" customFormat="true" ht="58.5" hidden="false" customHeight="true" outlineLevel="0" collapsed="false">
      <c r="A48" s="268" t="s">
        <v>56</v>
      </c>
      <c r="B48" s="268"/>
      <c r="C48" s="269" t="s">
        <v>217</v>
      </c>
      <c r="D48" s="64" t="s">
        <v>25</v>
      </c>
      <c r="E48" s="54"/>
      <c r="F48" s="64" t="s">
        <v>25</v>
      </c>
      <c r="G48" s="31" t="s">
        <v>25</v>
      </c>
      <c r="H48" s="31" t="s">
        <v>25</v>
      </c>
      <c r="I48" s="263" t="s">
        <v>25</v>
      </c>
      <c r="J48" s="26"/>
      <c r="K48" s="27"/>
      <c r="L48" s="28"/>
      <c r="M48" s="29"/>
      <c r="N48" s="63"/>
    </row>
    <row r="49" s="11" customFormat="true" ht="15" hidden="false" customHeight="true" outlineLevel="0" collapsed="false">
      <c r="A49" s="270" t="s">
        <v>59</v>
      </c>
      <c r="B49" s="270"/>
      <c r="C49" s="269" t="s">
        <v>217</v>
      </c>
      <c r="D49" s="256" t="s">
        <v>24</v>
      </c>
      <c r="E49" s="341"/>
      <c r="F49" s="259"/>
      <c r="G49" s="257" t="s">
        <v>26</v>
      </c>
      <c r="H49" s="257"/>
      <c r="I49" s="258"/>
      <c r="J49" s="37" t="n">
        <f aca="false">J50+J51+J52+J53</f>
        <v>1669.6</v>
      </c>
      <c r="K49" s="47" t="n">
        <f aca="false">K50+K51+K52+K53</f>
        <v>12000</v>
      </c>
      <c r="L49" s="48" t="n">
        <f aca="false">L50+L51+L52+L53</f>
        <v>0</v>
      </c>
      <c r="M49" s="65" t="n">
        <f aca="false">M50+M51+M52+M53</f>
        <v>0</v>
      </c>
      <c r="N49" s="58"/>
    </row>
    <row r="50" s="11" customFormat="true" ht="15.75" hidden="false" customHeight="false" outlineLevel="0" collapsed="false">
      <c r="A50" s="270"/>
      <c r="B50" s="270"/>
      <c r="C50" s="269"/>
      <c r="D50" s="256"/>
      <c r="E50" s="341"/>
      <c r="F50" s="259"/>
      <c r="G50" s="257" t="s">
        <v>27</v>
      </c>
      <c r="H50" s="257"/>
      <c r="I50" s="258"/>
      <c r="J50" s="37"/>
      <c r="K50" s="47"/>
      <c r="L50" s="48"/>
      <c r="M50" s="49"/>
      <c r="N50" s="58"/>
    </row>
    <row r="51" s="11" customFormat="true" ht="15" hidden="false" customHeight="true" outlineLevel="0" collapsed="false">
      <c r="A51" s="270"/>
      <c r="B51" s="270"/>
      <c r="C51" s="269"/>
      <c r="D51" s="256" t="s">
        <v>28</v>
      </c>
      <c r="E51" s="341"/>
      <c r="F51" s="259"/>
      <c r="G51" s="257" t="s">
        <v>29</v>
      </c>
      <c r="H51" s="257"/>
      <c r="I51" s="258"/>
      <c r="J51" s="37"/>
      <c r="K51" s="47"/>
      <c r="L51" s="48" t="n">
        <v>0</v>
      </c>
      <c r="M51" s="49"/>
      <c r="N51" s="58"/>
    </row>
    <row r="52" s="11" customFormat="true" ht="15" hidden="false" customHeight="true" outlineLevel="0" collapsed="false">
      <c r="A52" s="270"/>
      <c r="B52" s="270"/>
      <c r="C52" s="269"/>
      <c r="D52" s="256" t="s">
        <v>30</v>
      </c>
      <c r="E52" s="341"/>
      <c r="F52" s="259"/>
      <c r="G52" s="257" t="s">
        <v>30</v>
      </c>
      <c r="H52" s="257"/>
      <c r="I52" s="258"/>
      <c r="J52" s="37" t="n">
        <v>1669.6</v>
      </c>
      <c r="K52" s="47" t="n">
        <v>12000</v>
      </c>
      <c r="L52" s="48" t="n">
        <v>0</v>
      </c>
      <c r="M52" s="49"/>
      <c r="N52" s="58"/>
    </row>
    <row r="53" s="11" customFormat="true" ht="15.75" hidden="false" customHeight="false" outlineLevel="0" collapsed="false">
      <c r="A53" s="270"/>
      <c r="B53" s="270"/>
      <c r="C53" s="269"/>
      <c r="D53" s="256"/>
      <c r="E53" s="341"/>
      <c r="F53" s="259"/>
      <c r="G53" s="257" t="s">
        <v>31</v>
      </c>
      <c r="H53" s="257"/>
      <c r="I53" s="258"/>
      <c r="J53" s="37"/>
      <c r="K53" s="47"/>
      <c r="L53" s="48"/>
      <c r="M53" s="49"/>
      <c r="N53" s="58"/>
    </row>
    <row r="54" s="11" customFormat="true" ht="94.5" hidden="false" customHeight="true" outlineLevel="0" collapsed="false">
      <c r="A54" s="268" t="s">
        <v>61</v>
      </c>
      <c r="B54" s="268"/>
      <c r="C54" s="269" t="s">
        <v>217</v>
      </c>
      <c r="D54" s="64" t="s">
        <v>25</v>
      </c>
      <c r="E54" s="54" t="s">
        <v>25</v>
      </c>
      <c r="F54" s="64" t="s">
        <v>25</v>
      </c>
      <c r="G54" s="31" t="s">
        <v>25</v>
      </c>
      <c r="H54" s="31" t="s">
        <v>25</v>
      </c>
      <c r="I54" s="263" t="s">
        <v>25</v>
      </c>
      <c r="J54" s="26"/>
      <c r="K54" s="27"/>
      <c r="L54" s="28"/>
      <c r="M54" s="29"/>
      <c r="N54" s="63"/>
    </row>
    <row r="55" s="11" customFormat="true" ht="15" hidden="false" customHeight="true" outlineLevel="0" collapsed="false">
      <c r="A55" s="270" t="s">
        <v>63</v>
      </c>
      <c r="B55" s="270"/>
      <c r="C55" s="269" t="s">
        <v>218</v>
      </c>
      <c r="D55" s="256" t="s">
        <v>24</v>
      </c>
      <c r="E55" s="341"/>
      <c r="F55" s="259"/>
      <c r="G55" s="257" t="s">
        <v>26</v>
      </c>
      <c r="H55" s="257"/>
      <c r="I55" s="258"/>
      <c r="J55" s="37" t="n">
        <f aca="false">J56+J57+J58+J59</f>
        <v>0</v>
      </c>
      <c r="K55" s="47" t="n">
        <f aca="false">K56+K57+K58+K59</f>
        <v>4000</v>
      </c>
      <c r="L55" s="48" t="n">
        <f aca="false">L56+L57+L58+L59</f>
        <v>0</v>
      </c>
      <c r="M55" s="65" t="n">
        <f aca="false">M56+M57+M58+M59</f>
        <v>0</v>
      </c>
      <c r="N55" s="58"/>
    </row>
    <row r="56" s="11" customFormat="true" ht="15.75" hidden="false" customHeight="false" outlineLevel="0" collapsed="false">
      <c r="A56" s="270"/>
      <c r="B56" s="270"/>
      <c r="C56" s="269"/>
      <c r="D56" s="256"/>
      <c r="E56" s="341"/>
      <c r="F56" s="259"/>
      <c r="G56" s="257" t="s">
        <v>27</v>
      </c>
      <c r="H56" s="257"/>
      <c r="I56" s="258"/>
      <c r="J56" s="37"/>
      <c r="K56" s="47"/>
      <c r="L56" s="48"/>
      <c r="M56" s="49"/>
      <c r="N56" s="58"/>
    </row>
    <row r="57" s="11" customFormat="true" ht="15" hidden="false" customHeight="true" outlineLevel="0" collapsed="false">
      <c r="A57" s="270"/>
      <c r="B57" s="270"/>
      <c r="C57" s="269"/>
      <c r="D57" s="256" t="s">
        <v>28</v>
      </c>
      <c r="E57" s="341"/>
      <c r="F57" s="259"/>
      <c r="G57" s="257" t="s">
        <v>29</v>
      </c>
      <c r="H57" s="257"/>
      <c r="I57" s="258"/>
      <c r="J57" s="37"/>
      <c r="K57" s="47"/>
      <c r="L57" s="48" t="n">
        <v>0</v>
      </c>
      <c r="M57" s="49"/>
      <c r="N57" s="58"/>
    </row>
    <row r="58" s="11" customFormat="true" ht="15" hidden="false" customHeight="true" outlineLevel="0" collapsed="false">
      <c r="A58" s="270"/>
      <c r="B58" s="270"/>
      <c r="C58" s="269"/>
      <c r="D58" s="256" t="s">
        <v>30</v>
      </c>
      <c r="E58" s="341"/>
      <c r="F58" s="259"/>
      <c r="G58" s="257" t="s">
        <v>30</v>
      </c>
      <c r="H58" s="257"/>
      <c r="I58" s="258"/>
      <c r="J58" s="37" t="n">
        <v>0</v>
      </c>
      <c r="K58" s="47" t="n">
        <v>4000</v>
      </c>
      <c r="L58" s="48"/>
      <c r="M58" s="49"/>
      <c r="N58" s="58"/>
    </row>
    <row r="59" s="11" customFormat="true" ht="15.75" hidden="false" customHeight="false" outlineLevel="0" collapsed="false">
      <c r="A59" s="270"/>
      <c r="B59" s="270"/>
      <c r="C59" s="269"/>
      <c r="D59" s="256"/>
      <c r="E59" s="341"/>
      <c r="F59" s="259"/>
      <c r="G59" s="257" t="s">
        <v>31</v>
      </c>
      <c r="H59" s="257"/>
      <c r="I59" s="258"/>
      <c r="J59" s="37"/>
      <c r="K59" s="47"/>
      <c r="L59" s="48"/>
      <c r="M59" s="49"/>
      <c r="N59" s="58"/>
    </row>
    <row r="60" s="11" customFormat="true" ht="60.75" hidden="false" customHeight="true" outlineLevel="0" collapsed="false">
      <c r="A60" s="268" t="s">
        <v>65</v>
      </c>
      <c r="B60" s="268"/>
      <c r="C60" s="269" t="s">
        <v>218</v>
      </c>
      <c r="D60" s="64" t="s">
        <v>25</v>
      </c>
      <c r="E60" s="54"/>
      <c r="F60" s="64" t="s">
        <v>25</v>
      </c>
      <c r="G60" s="31" t="s">
        <v>25</v>
      </c>
      <c r="H60" s="31" t="s">
        <v>25</v>
      </c>
      <c r="I60" s="263" t="s">
        <v>25</v>
      </c>
      <c r="J60" s="26"/>
      <c r="K60" s="27"/>
      <c r="L60" s="28"/>
      <c r="M60" s="29"/>
      <c r="N60" s="63"/>
    </row>
    <row r="61" s="11" customFormat="true" ht="35.25" hidden="false" customHeight="true" outlineLevel="0" collapsed="false">
      <c r="A61" s="271" t="s">
        <v>67</v>
      </c>
      <c r="B61" s="271"/>
      <c r="C61" s="98" t="s">
        <v>68</v>
      </c>
      <c r="D61" s="256" t="s">
        <v>24</v>
      </c>
      <c r="E61" s="341"/>
      <c r="F61" s="259"/>
      <c r="G61" s="257" t="s">
        <v>26</v>
      </c>
      <c r="H61" s="257"/>
      <c r="I61" s="258"/>
      <c r="J61" s="37"/>
      <c r="K61" s="47"/>
      <c r="L61" s="48"/>
      <c r="M61" s="49"/>
      <c r="N61" s="58"/>
    </row>
    <row r="62" s="11" customFormat="true" ht="37.5" hidden="false" customHeight="true" outlineLevel="0" collapsed="false">
      <c r="A62" s="271"/>
      <c r="B62" s="271"/>
      <c r="C62" s="98"/>
      <c r="D62" s="256"/>
      <c r="E62" s="341"/>
      <c r="F62" s="259"/>
      <c r="G62" s="257" t="s">
        <v>27</v>
      </c>
      <c r="H62" s="257"/>
      <c r="I62" s="258"/>
      <c r="J62" s="37"/>
      <c r="K62" s="47"/>
      <c r="L62" s="48"/>
      <c r="M62" s="49"/>
      <c r="N62" s="58"/>
    </row>
    <row r="63" s="11" customFormat="true" ht="36" hidden="false" customHeight="true" outlineLevel="0" collapsed="false">
      <c r="A63" s="271"/>
      <c r="B63" s="271"/>
      <c r="C63" s="98"/>
      <c r="D63" s="256" t="s">
        <v>28</v>
      </c>
      <c r="E63" s="341"/>
      <c r="F63" s="259"/>
      <c r="G63" s="257" t="s">
        <v>29</v>
      </c>
      <c r="H63" s="257"/>
      <c r="I63" s="258"/>
      <c r="J63" s="37"/>
      <c r="K63" s="47"/>
      <c r="L63" s="48"/>
      <c r="M63" s="49"/>
      <c r="N63" s="58"/>
    </row>
    <row r="64" s="11" customFormat="true" ht="35.25" hidden="false" customHeight="true" outlineLevel="0" collapsed="false">
      <c r="A64" s="271"/>
      <c r="B64" s="271"/>
      <c r="C64" s="98"/>
      <c r="D64" s="256" t="s">
        <v>30</v>
      </c>
      <c r="E64" s="341"/>
      <c r="F64" s="259"/>
      <c r="G64" s="257" t="s">
        <v>30</v>
      </c>
      <c r="H64" s="257"/>
      <c r="I64" s="258"/>
      <c r="J64" s="37" t="n">
        <v>0</v>
      </c>
      <c r="K64" s="47"/>
      <c r="L64" s="48" t="n">
        <v>0</v>
      </c>
      <c r="M64" s="49"/>
      <c r="N64" s="58"/>
    </row>
    <row r="65" s="11" customFormat="true" ht="147" hidden="false" customHeight="true" outlineLevel="0" collapsed="false">
      <c r="A65" s="271"/>
      <c r="B65" s="271"/>
      <c r="C65" s="98"/>
      <c r="D65" s="256"/>
      <c r="E65" s="341"/>
      <c r="F65" s="259"/>
      <c r="G65" s="257" t="s">
        <v>31</v>
      </c>
      <c r="H65" s="257"/>
      <c r="I65" s="258"/>
      <c r="J65" s="37"/>
      <c r="K65" s="47"/>
      <c r="L65" s="48"/>
      <c r="M65" s="49"/>
      <c r="N65" s="58"/>
    </row>
    <row r="66" s="11" customFormat="true" ht="59.25" hidden="false" customHeight="true" outlineLevel="0" collapsed="false">
      <c r="A66" s="272" t="s">
        <v>69</v>
      </c>
      <c r="B66" s="272"/>
      <c r="C66" s="98" t="s">
        <v>68</v>
      </c>
      <c r="D66" s="98" t="s">
        <v>25</v>
      </c>
      <c r="E66" s="98" t="s">
        <v>25</v>
      </c>
      <c r="F66" s="54" t="s">
        <v>25</v>
      </c>
      <c r="G66" s="54" t="s">
        <v>25</v>
      </c>
      <c r="H66" s="273" t="s">
        <v>25</v>
      </c>
      <c r="I66" s="62" t="s">
        <v>25</v>
      </c>
      <c r="J66" s="26"/>
      <c r="K66" s="27"/>
      <c r="L66" s="28"/>
      <c r="M66" s="29"/>
      <c r="N66" s="63"/>
    </row>
    <row r="67" s="11" customFormat="true" ht="15" hidden="false" customHeight="true" outlineLevel="0" collapsed="false">
      <c r="A67" s="270" t="s">
        <v>71</v>
      </c>
      <c r="B67" s="270"/>
      <c r="C67" s="269" t="s">
        <v>218</v>
      </c>
      <c r="D67" s="256" t="s">
        <v>24</v>
      </c>
      <c r="E67" s="341"/>
      <c r="F67" s="259"/>
      <c r="G67" s="257" t="s">
        <v>26</v>
      </c>
      <c r="H67" s="257"/>
      <c r="I67" s="258"/>
      <c r="J67" s="37" t="n">
        <f aca="false">J68+J69+J70+J71</f>
        <v>0</v>
      </c>
      <c r="K67" s="47" t="n">
        <f aca="false">K68+K69+K70+K71</f>
        <v>2688.3</v>
      </c>
      <c r="L67" s="48" t="n">
        <f aca="false">L68+L69+L70+L71</f>
        <v>0</v>
      </c>
      <c r="M67" s="65" t="n">
        <f aca="false">M68+M69+M70+M71</f>
        <v>0</v>
      </c>
      <c r="N67" s="58"/>
    </row>
    <row r="68" s="11" customFormat="true" ht="15.75" hidden="false" customHeight="false" outlineLevel="0" collapsed="false">
      <c r="A68" s="270"/>
      <c r="B68" s="270"/>
      <c r="C68" s="269"/>
      <c r="D68" s="256"/>
      <c r="E68" s="341"/>
      <c r="F68" s="259"/>
      <c r="G68" s="257" t="s">
        <v>27</v>
      </c>
      <c r="H68" s="257"/>
      <c r="I68" s="258"/>
      <c r="J68" s="37"/>
      <c r="K68" s="47" t="n">
        <v>0</v>
      </c>
      <c r="L68" s="48"/>
      <c r="M68" s="49"/>
      <c r="N68" s="58"/>
    </row>
    <row r="69" s="11" customFormat="true" ht="15" hidden="false" customHeight="true" outlineLevel="0" collapsed="false">
      <c r="A69" s="270"/>
      <c r="B69" s="270"/>
      <c r="C69" s="269"/>
      <c r="D69" s="256" t="s">
        <v>28</v>
      </c>
      <c r="E69" s="341"/>
      <c r="F69" s="259"/>
      <c r="G69" s="257" t="s">
        <v>29</v>
      </c>
      <c r="H69" s="257"/>
      <c r="I69" s="258"/>
      <c r="J69" s="37"/>
      <c r="K69" s="47" t="n">
        <v>558.9</v>
      </c>
      <c r="L69" s="48" t="n">
        <v>0</v>
      </c>
      <c r="M69" s="49"/>
      <c r="N69" s="58"/>
    </row>
    <row r="70" s="11" customFormat="true" ht="15" hidden="false" customHeight="true" outlineLevel="0" collapsed="false">
      <c r="A70" s="270"/>
      <c r="B70" s="270"/>
      <c r="C70" s="269"/>
      <c r="D70" s="256" t="s">
        <v>30</v>
      </c>
      <c r="E70" s="341"/>
      <c r="F70" s="259"/>
      <c r="G70" s="257" t="s">
        <v>30</v>
      </c>
      <c r="H70" s="257"/>
      <c r="I70" s="258"/>
      <c r="J70" s="37" t="n">
        <v>0</v>
      </c>
      <c r="K70" s="47" t="n">
        <f aca="false">600+1500+29.4</f>
        <v>2129.4</v>
      </c>
      <c r="L70" s="48"/>
      <c r="M70" s="49"/>
      <c r="N70" s="58"/>
    </row>
    <row r="71" s="11" customFormat="true" ht="15.75" hidden="false" customHeight="false" outlineLevel="0" collapsed="false">
      <c r="A71" s="270"/>
      <c r="B71" s="270"/>
      <c r="C71" s="269"/>
      <c r="D71" s="256"/>
      <c r="E71" s="341"/>
      <c r="F71" s="259"/>
      <c r="G71" s="257" t="s">
        <v>31</v>
      </c>
      <c r="H71" s="257"/>
      <c r="I71" s="258"/>
      <c r="J71" s="37"/>
      <c r="K71" s="47"/>
      <c r="L71" s="48"/>
      <c r="M71" s="49"/>
      <c r="N71" s="58"/>
    </row>
    <row r="72" s="11" customFormat="true" ht="94.5" hidden="false" customHeight="true" outlineLevel="0" collapsed="false">
      <c r="A72" s="268" t="s">
        <v>75</v>
      </c>
      <c r="B72" s="268"/>
      <c r="C72" s="269" t="s">
        <v>218</v>
      </c>
      <c r="D72" s="64" t="s">
        <v>25</v>
      </c>
      <c r="E72" s="54" t="s">
        <v>25</v>
      </c>
      <c r="F72" s="64" t="s">
        <v>25</v>
      </c>
      <c r="G72" s="31" t="s">
        <v>25</v>
      </c>
      <c r="H72" s="31" t="s">
        <v>25</v>
      </c>
      <c r="I72" s="263" t="s">
        <v>25</v>
      </c>
      <c r="J72" s="26"/>
      <c r="K72" s="27"/>
      <c r="L72" s="28"/>
      <c r="M72" s="29"/>
      <c r="N72" s="63"/>
      <c r="O72" s="77"/>
      <c r="P72" s="34"/>
    </row>
    <row r="73" s="11" customFormat="true" ht="18.75" hidden="false" customHeight="true" outlineLevel="0" collapsed="false">
      <c r="A73" s="254" t="s">
        <v>219</v>
      </c>
      <c r="B73" s="254"/>
      <c r="C73" s="255" t="s">
        <v>197</v>
      </c>
      <c r="D73" s="256" t="s">
        <v>24</v>
      </c>
      <c r="E73" s="344"/>
      <c r="F73" s="259"/>
      <c r="G73" s="257" t="s">
        <v>26</v>
      </c>
      <c r="H73" s="257"/>
      <c r="I73" s="258"/>
      <c r="J73" s="37" t="n">
        <f aca="false">J74+J75+J76+J77</f>
        <v>51251.8</v>
      </c>
      <c r="K73" s="47" t="n">
        <f aca="false">K74+K75+K76+K77</f>
        <v>362937.6</v>
      </c>
      <c r="L73" s="48" t="n">
        <f aca="false">L74+L75+L76+L77</f>
        <v>0</v>
      </c>
      <c r="M73" s="65" t="n">
        <f aca="false">M74+M75+M76+M77</f>
        <v>0</v>
      </c>
      <c r="N73" s="50"/>
      <c r="P73" s="34"/>
    </row>
    <row r="74" s="11" customFormat="true" ht="18.75" hidden="false" customHeight="true" outlineLevel="0" collapsed="false">
      <c r="A74" s="254"/>
      <c r="B74" s="254"/>
      <c r="C74" s="255"/>
      <c r="D74" s="256"/>
      <c r="E74" s="344"/>
      <c r="F74" s="259"/>
      <c r="G74" s="257" t="s">
        <v>27</v>
      </c>
      <c r="H74" s="257"/>
      <c r="I74" s="258"/>
      <c r="J74" s="37" t="n">
        <f aca="false">J79+J85</f>
        <v>0</v>
      </c>
      <c r="K74" s="47" t="n">
        <f aca="false">K79</f>
        <v>0</v>
      </c>
      <c r="L74" s="48" t="n">
        <f aca="false">L79+L85</f>
        <v>0</v>
      </c>
      <c r="M74" s="49"/>
      <c r="N74" s="50"/>
      <c r="P74" s="34"/>
    </row>
    <row r="75" s="11" customFormat="true" ht="18.75" hidden="false" customHeight="true" outlineLevel="0" collapsed="false">
      <c r="A75" s="254"/>
      <c r="B75" s="254"/>
      <c r="C75" s="255"/>
      <c r="D75" s="256" t="s">
        <v>28</v>
      </c>
      <c r="E75" s="342"/>
      <c r="F75" s="259"/>
      <c r="G75" s="257" t="s">
        <v>29</v>
      </c>
      <c r="H75" s="257"/>
      <c r="I75" s="258"/>
      <c r="J75" s="37" t="n">
        <f aca="false">J80+J86</f>
        <v>50491.8</v>
      </c>
      <c r="K75" s="47" t="n">
        <f aca="false">K80</f>
        <v>339508.2</v>
      </c>
      <c r="L75" s="48"/>
      <c r="M75" s="49"/>
      <c r="N75" s="50"/>
    </row>
    <row r="76" s="11" customFormat="true" ht="18.75" hidden="false" customHeight="true" outlineLevel="0" collapsed="false">
      <c r="A76" s="254"/>
      <c r="B76" s="254"/>
      <c r="C76" s="255"/>
      <c r="D76" s="256" t="s">
        <v>30</v>
      </c>
      <c r="E76" s="341"/>
      <c r="F76" s="259"/>
      <c r="G76" s="257" t="s">
        <v>30</v>
      </c>
      <c r="H76" s="257"/>
      <c r="I76" s="258"/>
      <c r="J76" s="37" t="n">
        <f aca="false">J81+J87</f>
        <v>760</v>
      </c>
      <c r="K76" s="47" t="n">
        <f aca="false">K81+K87</f>
        <v>23429.4</v>
      </c>
      <c r="L76" s="48" t="n">
        <f aca="false">L81+L87</f>
        <v>0</v>
      </c>
      <c r="M76" s="49"/>
      <c r="N76" s="50"/>
    </row>
    <row r="77" s="11" customFormat="true" ht="15.75" hidden="false" customHeight="true" outlineLevel="0" collapsed="false">
      <c r="A77" s="254"/>
      <c r="B77" s="254"/>
      <c r="C77" s="255"/>
      <c r="D77" s="256"/>
      <c r="E77" s="341"/>
      <c r="F77" s="259"/>
      <c r="G77" s="257" t="s">
        <v>31</v>
      </c>
      <c r="H77" s="257"/>
      <c r="I77" s="258"/>
      <c r="J77" s="37" t="n">
        <f aca="false">J82+J88</f>
        <v>0</v>
      </c>
      <c r="K77" s="47"/>
      <c r="L77" s="48" t="n">
        <f aca="false">L82+L88</f>
        <v>0</v>
      </c>
      <c r="M77" s="49"/>
      <c r="N77" s="50"/>
    </row>
    <row r="78" s="11" customFormat="true" ht="15" hidden="false" customHeight="true" outlineLevel="0" collapsed="false">
      <c r="A78" s="270" t="s">
        <v>220</v>
      </c>
      <c r="B78" s="270"/>
      <c r="C78" s="269" t="s">
        <v>221</v>
      </c>
      <c r="D78" s="256" t="s">
        <v>24</v>
      </c>
      <c r="E78" s="343"/>
      <c r="F78" s="259"/>
      <c r="G78" s="257" t="s">
        <v>26</v>
      </c>
      <c r="H78" s="257"/>
      <c r="I78" s="258"/>
      <c r="J78" s="37" t="n">
        <f aca="false">J79+J80+J81+J82</f>
        <v>51251.8</v>
      </c>
      <c r="K78" s="47" t="n">
        <f aca="false">K79+K80+K81+K82</f>
        <v>342937.6</v>
      </c>
      <c r="L78" s="48" t="n">
        <f aca="false">L79+L80+L81+L82</f>
        <v>0</v>
      </c>
      <c r="M78" s="49" t="n">
        <f aca="false">M79+M80+M81+M82</f>
        <v>0</v>
      </c>
      <c r="N78" s="58"/>
    </row>
    <row r="79" s="11" customFormat="true" ht="15.75" hidden="false" customHeight="false" outlineLevel="0" collapsed="false">
      <c r="A79" s="270"/>
      <c r="B79" s="270"/>
      <c r="C79" s="269"/>
      <c r="D79" s="256"/>
      <c r="E79" s="343"/>
      <c r="F79" s="259"/>
      <c r="G79" s="257" t="s">
        <v>27</v>
      </c>
      <c r="H79" s="257"/>
      <c r="I79" s="258"/>
      <c r="J79" s="37" t="n">
        <v>0</v>
      </c>
      <c r="K79" s="47" t="n">
        <v>0</v>
      </c>
      <c r="L79" s="48" t="n">
        <v>0</v>
      </c>
      <c r="M79" s="49"/>
      <c r="N79" s="58"/>
    </row>
    <row r="80" s="11" customFormat="true" ht="15" hidden="false" customHeight="true" outlineLevel="0" collapsed="false">
      <c r="A80" s="270"/>
      <c r="B80" s="270"/>
      <c r="C80" s="269"/>
      <c r="D80" s="256" t="s">
        <v>28</v>
      </c>
      <c r="E80" s="341"/>
      <c r="F80" s="259"/>
      <c r="G80" s="257" t="s">
        <v>29</v>
      </c>
      <c r="H80" s="257"/>
      <c r="I80" s="258"/>
      <c r="J80" s="37" t="n">
        <v>50491.8</v>
      </c>
      <c r="K80" s="47" t="n">
        <v>339508.2</v>
      </c>
      <c r="L80" s="48"/>
      <c r="M80" s="49"/>
      <c r="N80" s="58"/>
    </row>
    <row r="81" s="11" customFormat="true" ht="15" hidden="false" customHeight="true" outlineLevel="0" collapsed="false">
      <c r="A81" s="270"/>
      <c r="B81" s="270"/>
      <c r="C81" s="269"/>
      <c r="D81" s="256" t="s">
        <v>30</v>
      </c>
      <c r="E81" s="341"/>
      <c r="F81" s="259"/>
      <c r="G81" s="257" t="s">
        <v>30</v>
      </c>
      <c r="H81" s="257"/>
      <c r="I81" s="258"/>
      <c r="J81" s="37" t="n">
        <f aca="false">510+250</f>
        <v>760</v>
      </c>
      <c r="K81" s="47" t="n">
        <v>3429.4</v>
      </c>
      <c r="L81" s="48" t="n">
        <v>0</v>
      </c>
      <c r="M81" s="49"/>
      <c r="N81" s="58"/>
    </row>
    <row r="82" s="11" customFormat="true" ht="15.75" hidden="false" customHeight="false" outlineLevel="0" collapsed="false">
      <c r="A82" s="270"/>
      <c r="B82" s="270"/>
      <c r="C82" s="269"/>
      <c r="D82" s="256"/>
      <c r="E82" s="341"/>
      <c r="F82" s="259"/>
      <c r="G82" s="257" t="s">
        <v>31</v>
      </c>
      <c r="H82" s="257"/>
      <c r="I82" s="258"/>
      <c r="J82" s="37"/>
      <c r="K82" s="47"/>
      <c r="L82" s="48"/>
      <c r="M82" s="49"/>
      <c r="N82" s="58"/>
    </row>
    <row r="83" s="11" customFormat="true" ht="54.75" hidden="false" customHeight="true" outlineLevel="0" collapsed="false">
      <c r="A83" s="268" t="s">
        <v>84</v>
      </c>
      <c r="B83" s="268"/>
      <c r="C83" s="269" t="s">
        <v>222</v>
      </c>
      <c r="D83" s="64" t="s">
        <v>25</v>
      </c>
      <c r="E83" s="54" t="s">
        <v>25</v>
      </c>
      <c r="F83" s="64" t="s">
        <v>25</v>
      </c>
      <c r="G83" s="31" t="s">
        <v>25</v>
      </c>
      <c r="H83" s="31" t="s">
        <v>25</v>
      </c>
      <c r="I83" s="263" t="s">
        <v>25</v>
      </c>
      <c r="J83" s="26"/>
      <c r="K83" s="27"/>
      <c r="L83" s="28"/>
      <c r="M83" s="29"/>
      <c r="N83" s="63"/>
    </row>
    <row r="84" s="11" customFormat="true" ht="15" hidden="false" customHeight="true" outlineLevel="0" collapsed="false">
      <c r="A84" s="270" t="s">
        <v>223</v>
      </c>
      <c r="B84" s="270"/>
      <c r="C84" s="269" t="s">
        <v>222</v>
      </c>
      <c r="D84" s="256" t="s">
        <v>24</v>
      </c>
      <c r="E84" s="341"/>
      <c r="F84" s="259"/>
      <c r="G84" s="257" t="s">
        <v>26</v>
      </c>
      <c r="H84" s="257"/>
      <c r="I84" s="258"/>
      <c r="J84" s="37" t="n">
        <f aca="false">J87</f>
        <v>0</v>
      </c>
      <c r="K84" s="47" t="n">
        <f aca="false">K87</f>
        <v>20000</v>
      </c>
      <c r="L84" s="48" t="n">
        <f aca="false">L86+L87</f>
        <v>0</v>
      </c>
      <c r="M84" s="49"/>
      <c r="N84" s="58"/>
    </row>
    <row r="85" s="11" customFormat="true" ht="15.75" hidden="false" customHeight="false" outlineLevel="0" collapsed="false">
      <c r="A85" s="270"/>
      <c r="B85" s="270"/>
      <c r="C85" s="269"/>
      <c r="D85" s="256"/>
      <c r="E85" s="341"/>
      <c r="F85" s="259"/>
      <c r="G85" s="257" t="s">
        <v>27</v>
      </c>
      <c r="H85" s="257"/>
      <c r="I85" s="258"/>
      <c r="J85" s="37"/>
      <c r="K85" s="47"/>
      <c r="L85" s="48"/>
      <c r="M85" s="49"/>
      <c r="N85" s="58"/>
    </row>
    <row r="86" s="11" customFormat="true" ht="15" hidden="false" customHeight="true" outlineLevel="0" collapsed="false">
      <c r="A86" s="270"/>
      <c r="B86" s="270"/>
      <c r="C86" s="269"/>
      <c r="D86" s="256" t="s">
        <v>28</v>
      </c>
      <c r="E86" s="341"/>
      <c r="F86" s="259"/>
      <c r="G86" s="257" t="s">
        <v>29</v>
      </c>
      <c r="H86" s="257"/>
      <c r="I86" s="258"/>
      <c r="J86" s="37"/>
      <c r="K86" s="47"/>
      <c r="L86" s="48"/>
      <c r="M86" s="49"/>
      <c r="N86" s="58"/>
    </row>
    <row r="87" s="11" customFormat="true" ht="15" hidden="false" customHeight="true" outlineLevel="0" collapsed="false">
      <c r="A87" s="270"/>
      <c r="B87" s="270"/>
      <c r="C87" s="269"/>
      <c r="D87" s="256" t="s">
        <v>30</v>
      </c>
      <c r="E87" s="341"/>
      <c r="F87" s="259"/>
      <c r="G87" s="257" t="s">
        <v>30</v>
      </c>
      <c r="H87" s="257"/>
      <c r="I87" s="258"/>
      <c r="J87" s="37" t="n">
        <v>0</v>
      </c>
      <c r="K87" s="47" t="n">
        <v>20000</v>
      </c>
      <c r="L87" s="48" t="n">
        <v>0</v>
      </c>
      <c r="M87" s="49"/>
      <c r="N87" s="58"/>
    </row>
    <row r="88" s="11" customFormat="true" ht="15.75" hidden="false" customHeight="false" outlineLevel="0" collapsed="false">
      <c r="A88" s="270"/>
      <c r="B88" s="270"/>
      <c r="C88" s="269"/>
      <c r="D88" s="256"/>
      <c r="E88" s="341"/>
      <c r="F88" s="259"/>
      <c r="G88" s="257" t="s">
        <v>31</v>
      </c>
      <c r="H88" s="257"/>
      <c r="I88" s="258"/>
      <c r="J88" s="37"/>
      <c r="K88" s="47"/>
      <c r="L88" s="48"/>
      <c r="M88" s="49"/>
      <c r="N88" s="58"/>
    </row>
    <row r="89" s="11" customFormat="true" ht="100.5" hidden="false" customHeight="true" outlineLevel="0" collapsed="false">
      <c r="A89" s="268" t="s">
        <v>224</v>
      </c>
      <c r="B89" s="268"/>
      <c r="C89" s="269" t="s">
        <v>222</v>
      </c>
      <c r="D89" s="64" t="s">
        <v>25</v>
      </c>
      <c r="E89" s="54" t="s">
        <v>25</v>
      </c>
      <c r="F89" s="64" t="s">
        <v>25</v>
      </c>
      <c r="G89" s="31" t="s">
        <v>25</v>
      </c>
      <c r="H89" s="31" t="s">
        <v>25</v>
      </c>
      <c r="I89" s="263" t="s">
        <v>25</v>
      </c>
      <c r="J89" s="26"/>
      <c r="K89" s="27"/>
      <c r="L89" s="28"/>
      <c r="M89" s="29"/>
      <c r="N89" s="63"/>
      <c r="O89" s="77"/>
      <c r="P89" s="34"/>
    </row>
    <row r="90" s="11" customFormat="true" ht="15" hidden="false" customHeight="true" outlineLevel="0" collapsed="false">
      <c r="A90" s="254" t="s">
        <v>86</v>
      </c>
      <c r="B90" s="254"/>
      <c r="C90" s="255" t="s">
        <v>225</v>
      </c>
      <c r="D90" s="256" t="s">
        <v>24</v>
      </c>
      <c r="E90" s="342"/>
      <c r="F90" s="259"/>
      <c r="G90" s="257" t="s">
        <v>26</v>
      </c>
      <c r="H90" s="257"/>
      <c r="I90" s="258"/>
      <c r="J90" s="104" t="n">
        <f aca="false">J91+J92+J93+J94</f>
        <v>0</v>
      </c>
      <c r="K90" s="105" t="n">
        <f aca="false">K91+K92+K93+K94</f>
        <v>9157.6</v>
      </c>
      <c r="L90" s="106" t="n">
        <f aca="false">L91+L92+L93+L94</f>
        <v>0</v>
      </c>
      <c r="M90" s="107" t="n">
        <f aca="false">M91+M92+M93+M94</f>
        <v>0</v>
      </c>
      <c r="N90" s="50"/>
      <c r="P90" s="34"/>
    </row>
    <row r="91" s="11" customFormat="true" ht="15.75" hidden="false" customHeight="false" outlineLevel="0" collapsed="false">
      <c r="A91" s="254"/>
      <c r="B91" s="254"/>
      <c r="C91" s="255"/>
      <c r="D91" s="256"/>
      <c r="E91" s="342"/>
      <c r="F91" s="259"/>
      <c r="G91" s="257" t="s">
        <v>27</v>
      </c>
      <c r="H91" s="257"/>
      <c r="I91" s="258"/>
      <c r="J91" s="26" t="n">
        <v>0</v>
      </c>
      <c r="K91" s="47"/>
      <c r="L91" s="48" t="n">
        <v>0</v>
      </c>
      <c r="M91" s="49"/>
      <c r="N91" s="50"/>
      <c r="P91" s="34"/>
    </row>
    <row r="92" s="11" customFormat="true" ht="15" hidden="false" customHeight="true" outlineLevel="0" collapsed="false">
      <c r="A92" s="254"/>
      <c r="B92" s="254"/>
      <c r="C92" s="255"/>
      <c r="D92" s="256" t="s">
        <v>28</v>
      </c>
      <c r="E92" s="342"/>
      <c r="F92" s="259"/>
      <c r="G92" s="257" t="s">
        <v>29</v>
      </c>
      <c r="H92" s="257"/>
      <c r="I92" s="258"/>
      <c r="J92" s="26" t="n">
        <v>0</v>
      </c>
      <c r="K92" s="47"/>
      <c r="L92" s="48" t="n">
        <v>0</v>
      </c>
      <c r="M92" s="49"/>
      <c r="N92" s="50"/>
    </row>
    <row r="93" s="11" customFormat="true" ht="15" hidden="false" customHeight="true" outlineLevel="0" collapsed="false">
      <c r="A93" s="254"/>
      <c r="B93" s="254"/>
      <c r="C93" s="255"/>
      <c r="D93" s="256" t="s">
        <v>30</v>
      </c>
      <c r="E93" s="344"/>
      <c r="F93" s="259"/>
      <c r="G93" s="257" t="s">
        <v>30</v>
      </c>
      <c r="H93" s="257"/>
      <c r="I93" s="258"/>
      <c r="J93" s="26" t="n">
        <v>0</v>
      </c>
      <c r="K93" s="47" t="n">
        <f aca="false">K98</f>
        <v>9157.6</v>
      </c>
      <c r="L93" s="48" t="n">
        <v>0</v>
      </c>
      <c r="M93" s="49"/>
      <c r="N93" s="50"/>
    </row>
    <row r="94" s="11" customFormat="true" ht="15.75" hidden="false" customHeight="true" outlineLevel="0" collapsed="false">
      <c r="A94" s="254"/>
      <c r="B94" s="254"/>
      <c r="C94" s="255"/>
      <c r="D94" s="256"/>
      <c r="E94" s="344"/>
      <c r="F94" s="259"/>
      <c r="G94" s="257" t="s">
        <v>31</v>
      </c>
      <c r="H94" s="257"/>
      <c r="I94" s="258"/>
      <c r="J94" s="26" t="n">
        <f aca="false">J105</f>
        <v>0</v>
      </c>
      <c r="K94" s="47"/>
      <c r="L94" s="48" t="n">
        <v>0</v>
      </c>
      <c r="M94" s="49"/>
      <c r="N94" s="50"/>
    </row>
    <row r="95" s="11" customFormat="true" ht="15" hidden="false" customHeight="true" outlineLevel="0" collapsed="false">
      <c r="A95" s="270" t="s">
        <v>89</v>
      </c>
      <c r="B95" s="270"/>
      <c r="C95" s="269" t="s">
        <v>218</v>
      </c>
      <c r="D95" s="256" t="s">
        <v>24</v>
      </c>
      <c r="E95" s="343"/>
      <c r="F95" s="259"/>
      <c r="G95" s="257" t="s">
        <v>26</v>
      </c>
      <c r="H95" s="257"/>
      <c r="I95" s="258"/>
      <c r="J95" s="104" t="n">
        <f aca="false">J96+J97+J98+J99</f>
        <v>0</v>
      </c>
      <c r="K95" s="105" t="n">
        <f aca="false">K96+K97+K98+K99</f>
        <v>9157.6</v>
      </c>
      <c r="L95" s="106" t="n">
        <f aca="false">L96+L97+L98+L99</f>
        <v>0</v>
      </c>
      <c r="M95" s="107" t="n">
        <f aca="false">M96+M97+M98+M99</f>
        <v>0</v>
      </c>
      <c r="N95" s="58"/>
    </row>
    <row r="96" s="11" customFormat="true" ht="15.75" hidden="false" customHeight="false" outlineLevel="0" collapsed="false">
      <c r="A96" s="270"/>
      <c r="B96" s="270"/>
      <c r="C96" s="269"/>
      <c r="D96" s="256"/>
      <c r="E96" s="343"/>
      <c r="F96" s="259"/>
      <c r="G96" s="257" t="s">
        <v>27</v>
      </c>
      <c r="H96" s="257"/>
      <c r="I96" s="258"/>
      <c r="J96" s="37"/>
      <c r="K96" s="47"/>
      <c r="L96" s="48"/>
      <c r="M96" s="49"/>
      <c r="N96" s="58"/>
    </row>
    <row r="97" s="11" customFormat="true" ht="15" hidden="false" customHeight="true" outlineLevel="0" collapsed="false">
      <c r="A97" s="270"/>
      <c r="B97" s="270"/>
      <c r="C97" s="269"/>
      <c r="D97" s="256" t="s">
        <v>28</v>
      </c>
      <c r="E97" s="341"/>
      <c r="F97" s="259"/>
      <c r="G97" s="257" t="s">
        <v>29</v>
      </c>
      <c r="H97" s="257"/>
      <c r="I97" s="258"/>
      <c r="J97" s="37"/>
      <c r="K97" s="47"/>
      <c r="L97" s="48" t="n">
        <v>0</v>
      </c>
      <c r="M97" s="49"/>
      <c r="N97" s="58"/>
    </row>
    <row r="98" s="118" customFormat="true" ht="15" hidden="false" customHeight="true" outlineLevel="0" collapsed="false">
      <c r="A98" s="270"/>
      <c r="B98" s="270"/>
      <c r="C98" s="269"/>
      <c r="D98" s="256" t="s">
        <v>30</v>
      </c>
      <c r="E98" s="341"/>
      <c r="F98" s="259"/>
      <c r="G98" s="257" t="s">
        <v>30</v>
      </c>
      <c r="H98" s="257"/>
      <c r="I98" s="258"/>
      <c r="J98" s="37" t="n">
        <v>0</v>
      </c>
      <c r="K98" s="47" t="n">
        <v>9157.6</v>
      </c>
      <c r="L98" s="48" t="n">
        <v>0</v>
      </c>
      <c r="M98" s="49"/>
      <c r="N98" s="58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/>
      <c r="BU98" s="11"/>
      <c r="BV98" s="11"/>
      <c r="BW98" s="11"/>
      <c r="BX98" s="11"/>
      <c r="BY98" s="11"/>
      <c r="BZ98" s="11"/>
      <c r="CA98" s="11"/>
      <c r="CB98" s="11"/>
      <c r="CC98" s="11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  <c r="ID98" s="11"/>
      <c r="IE98" s="11"/>
      <c r="IF98" s="11"/>
      <c r="IG98" s="11"/>
      <c r="IH98" s="11"/>
      <c r="II98" s="11"/>
      <c r="IJ98" s="11"/>
      <c r="IK98" s="11"/>
      <c r="IL98" s="11"/>
      <c r="IM98" s="11"/>
      <c r="IN98" s="11"/>
      <c r="IO98" s="11"/>
      <c r="IP98" s="11"/>
      <c r="IQ98" s="11"/>
      <c r="IR98" s="11"/>
      <c r="IS98" s="11"/>
      <c r="IT98" s="11"/>
      <c r="IU98" s="11"/>
      <c r="IV98" s="11"/>
      <c r="IW98" s="11"/>
    </row>
    <row r="99" s="118" customFormat="true" ht="28.5" hidden="false" customHeight="true" outlineLevel="0" collapsed="false">
      <c r="A99" s="270"/>
      <c r="B99" s="270"/>
      <c r="C99" s="269"/>
      <c r="D99" s="256"/>
      <c r="E99" s="341"/>
      <c r="F99" s="259"/>
      <c r="G99" s="257" t="s">
        <v>31</v>
      </c>
      <c r="H99" s="257"/>
      <c r="I99" s="258"/>
      <c r="J99" s="37"/>
      <c r="K99" s="47"/>
      <c r="L99" s="48"/>
      <c r="M99" s="49"/>
      <c r="N99" s="58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  <c r="BR99" s="11"/>
      <c r="BS99" s="11"/>
      <c r="BT99" s="11"/>
      <c r="BU99" s="11"/>
      <c r="BV99" s="11"/>
      <c r="BW99" s="11"/>
      <c r="BX99" s="11"/>
      <c r="BY99" s="11"/>
      <c r="BZ99" s="11"/>
      <c r="CA99" s="11"/>
      <c r="CB99" s="11"/>
      <c r="CC99" s="11"/>
      <c r="CD99" s="11"/>
      <c r="CE99" s="11"/>
      <c r="CF99" s="11"/>
      <c r="CG99" s="11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  <c r="FO99" s="11"/>
      <c r="FP99" s="11"/>
      <c r="FQ99" s="11"/>
      <c r="FR99" s="11"/>
      <c r="FS99" s="11"/>
      <c r="FT99" s="11"/>
      <c r="FU99" s="11"/>
      <c r="FV99" s="11"/>
      <c r="FW99" s="11"/>
      <c r="FX99" s="11"/>
      <c r="FY99" s="11"/>
      <c r="FZ99" s="11"/>
      <c r="GA99" s="11"/>
      <c r="GB99" s="11"/>
      <c r="GC99" s="11"/>
      <c r="GD99" s="11"/>
      <c r="GE99" s="11"/>
      <c r="GF99" s="11"/>
      <c r="GG99" s="11"/>
      <c r="GH99" s="11"/>
      <c r="GI99" s="11"/>
      <c r="GJ99" s="11"/>
      <c r="GK99" s="11"/>
      <c r="GL99" s="11"/>
      <c r="GM99" s="11"/>
      <c r="GN99" s="11"/>
      <c r="GO99" s="11"/>
      <c r="GP99" s="11"/>
      <c r="GQ99" s="11"/>
      <c r="GR99" s="11"/>
      <c r="GS99" s="11"/>
      <c r="GT99" s="11"/>
      <c r="GU99" s="11"/>
      <c r="GV99" s="11"/>
      <c r="GW99" s="11"/>
      <c r="GX99" s="11"/>
      <c r="GY99" s="11"/>
      <c r="GZ99" s="11"/>
      <c r="HA99" s="11"/>
      <c r="HB99" s="11"/>
      <c r="HC99" s="11"/>
      <c r="HD99" s="11"/>
      <c r="HE99" s="11"/>
      <c r="HF99" s="11"/>
      <c r="HG99" s="11"/>
      <c r="HH99" s="11"/>
      <c r="HI99" s="11"/>
      <c r="HJ99" s="11"/>
      <c r="HK99" s="11"/>
      <c r="HL99" s="11"/>
      <c r="HM99" s="11"/>
      <c r="HN99" s="11"/>
      <c r="HO99" s="11"/>
      <c r="HP99" s="11"/>
      <c r="HQ99" s="11"/>
      <c r="HR99" s="11"/>
      <c r="HS99" s="11"/>
      <c r="HT99" s="11"/>
      <c r="HU99" s="11"/>
      <c r="HV99" s="11"/>
      <c r="HW99" s="11"/>
      <c r="HX99" s="11"/>
      <c r="HY99" s="11"/>
      <c r="HZ99" s="11"/>
      <c r="IA99" s="11"/>
      <c r="IB99" s="11"/>
      <c r="IC99" s="11"/>
      <c r="ID99" s="11"/>
      <c r="IE99" s="11"/>
      <c r="IF99" s="11"/>
      <c r="IG99" s="11"/>
      <c r="IH99" s="11"/>
      <c r="II99" s="11"/>
      <c r="IJ99" s="11"/>
      <c r="IK99" s="11"/>
      <c r="IL99" s="11"/>
      <c r="IM99" s="11"/>
      <c r="IN99" s="11"/>
      <c r="IO99" s="11"/>
      <c r="IP99" s="11"/>
      <c r="IQ99" s="11"/>
      <c r="IR99" s="11"/>
      <c r="IS99" s="11"/>
      <c r="IT99" s="11"/>
      <c r="IU99" s="11"/>
      <c r="IV99" s="11"/>
      <c r="IW99" s="11"/>
    </row>
    <row r="100" s="118" customFormat="true" ht="87" hidden="false" customHeight="true" outlineLevel="0" collapsed="false">
      <c r="A100" s="268" t="s">
        <v>226</v>
      </c>
      <c r="B100" s="268"/>
      <c r="C100" s="269" t="s">
        <v>218</v>
      </c>
      <c r="D100" s="64" t="s">
        <v>25</v>
      </c>
      <c r="E100" s="54" t="s">
        <v>25</v>
      </c>
      <c r="F100" s="64" t="s">
        <v>25</v>
      </c>
      <c r="G100" s="31" t="s">
        <v>25</v>
      </c>
      <c r="H100" s="31" t="s">
        <v>25</v>
      </c>
      <c r="I100" s="263" t="s">
        <v>25</v>
      </c>
      <c r="J100" s="26"/>
      <c r="K100" s="27"/>
      <c r="L100" s="28"/>
      <c r="M100" s="29"/>
      <c r="N100" s="63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  <c r="BR100" s="11"/>
      <c r="BS100" s="11"/>
      <c r="BT100" s="11"/>
      <c r="BU100" s="11"/>
      <c r="BV100" s="11"/>
      <c r="BW100" s="11"/>
      <c r="BX100" s="11"/>
      <c r="BY100" s="11"/>
      <c r="BZ100" s="11"/>
      <c r="CA100" s="11"/>
      <c r="CB100" s="11"/>
      <c r="CC100" s="11"/>
      <c r="CD100" s="11"/>
      <c r="CE100" s="11"/>
      <c r="CF100" s="11"/>
      <c r="CG100" s="11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1"/>
      <c r="DD100" s="11"/>
      <c r="DE100" s="11"/>
      <c r="DF100" s="11"/>
      <c r="DG100" s="11"/>
      <c r="DH100" s="11"/>
      <c r="DI100" s="11"/>
      <c r="DJ100" s="11"/>
      <c r="DK100" s="11"/>
      <c r="DL100" s="11"/>
      <c r="DM100" s="11"/>
      <c r="DN100" s="11"/>
      <c r="DO100" s="11"/>
      <c r="DP100" s="11"/>
      <c r="DQ100" s="11"/>
      <c r="DR100" s="11"/>
      <c r="DS100" s="11"/>
      <c r="DT100" s="11"/>
      <c r="DU100" s="11"/>
      <c r="DV100" s="11"/>
      <c r="DW100" s="11"/>
      <c r="DX100" s="11"/>
      <c r="DY100" s="11"/>
      <c r="DZ100" s="11"/>
      <c r="EA100" s="11"/>
      <c r="EB100" s="11"/>
      <c r="EC100" s="11"/>
      <c r="ED100" s="11"/>
      <c r="EE100" s="11"/>
      <c r="EF100" s="11"/>
      <c r="EG100" s="11"/>
      <c r="EH100" s="11"/>
      <c r="EI100" s="11"/>
      <c r="EJ100" s="11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  <c r="FN100" s="11"/>
      <c r="FO100" s="11"/>
      <c r="FP100" s="11"/>
      <c r="FQ100" s="11"/>
      <c r="FR100" s="11"/>
      <c r="FS100" s="11"/>
      <c r="FT100" s="11"/>
      <c r="FU100" s="11"/>
      <c r="FV100" s="11"/>
      <c r="FW100" s="11"/>
      <c r="FX100" s="11"/>
      <c r="FY100" s="11"/>
      <c r="FZ100" s="11"/>
      <c r="GA100" s="11"/>
      <c r="GB100" s="11"/>
      <c r="GC100" s="11"/>
      <c r="GD100" s="11"/>
      <c r="GE100" s="11"/>
      <c r="GF100" s="11"/>
      <c r="GG100" s="11"/>
      <c r="GH100" s="11"/>
      <c r="GI100" s="11"/>
      <c r="GJ100" s="11"/>
      <c r="GK100" s="11"/>
      <c r="GL100" s="11"/>
      <c r="GM100" s="11"/>
      <c r="GN100" s="11"/>
      <c r="GO100" s="11"/>
      <c r="GP100" s="11"/>
      <c r="GQ100" s="11"/>
      <c r="GR100" s="11"/>
      <c r="GS100" s="11"/>
      <c r="GT100" s="11"/>
      <c r="GU100" s="11"/>
      <c r="GV100" s="11"/>
      <c r="GW100" s="11"/>
      <c r="GX100" s="11"/>
      <c r="GY100" s="11"/>
      <c r="GZ100" s="11"/>
      <c r="HA100" s="11"/>
      <c r="HB100" s="11"/>
      <c r="HC100" s="11"/>
      <c r="HD100" s="11"/>
      <c r="HE100" s="11"/>
      <c r="HF100" s="11"/>
      <c r="HG100" s="11"/>
      <c r="HH100" s="11"/>
      <c r="HI100" s="11"/>
      <c r="HJ100" s="11"/>
      <c r="HK100" s="11"/>
      <c r="HL100" s="11"/>
      <c r="HM100" s="11"/>
      <c r="HN100" s="11"/>
      <c r="HO100" s="11"/>
      <c r="HP100" s="11"/>
      <c r="HQ100" s="11"/>
      <c r="HR100" s="11"/>
      <c r="HS100" s="11"/>
      <c r="HT100" s="11"/>
      <c r="HU100" s="11"/>
      <c r="HV100" s="11"/>
      <c r="HW100" s="11"/>
      <c r="HX100" s="11"/>
      <c r="HY100" s="11"/>
      <c r="HZ100" s="11"/>
      <c r="IA100" s="11"/>
      <c r="IB100" s="11"/>
      <c r="IC100" s="11"/>
      <c r="ID100" s="11"/>
      <c r="IE100" s="11"/>
      <c r="IF100" s="11"/>
      <c r="IG100" s="11"/>
      <c r="IH100" s="11"/>
      <c r="II100" s="11"/>
      <c r="IJ100" s="11"/>
      <c r="IK100" s="11"/>
      <c r="IL100" s="11"/>
      <c r="IM100" s="11"/>
      <c r="IN100" s="11"/>
      <c r="IO100" s="11"/>
      <c r="IP100" s="11"/>
      <c r="IQ100" s="11"/>
      <c r="IR100" s="11"/>
      <c r="IS100" s="11"/>
      <c r="IT100" s="11"/>
      <c r="IU100" s="11"/>
      <c r="IV100" s="11"/>
      <c r="IW100" s="11"/>
    </row>
    <row r="101" s="118" customFormat="true" ht="15" hidden="false" customHeight="true" outlineLevel="0" collapsed="false">
      <c r="A101" s="254" t="s">
        <v>93</v>
      </c>
      <c r="B101" s="254"/>
      <c r="C101" s="255" t="s">
        <v>94</v>
      </c>
      <c r="D101" s="256" t="s">
        <v>24</v>
      </c>
      <c r="E101" s="341" t="s">
        <v>288</v>
      </c>
      <c r="F101" s="259"/>
      <c r="G101" s="257" t="s">
        <v>26</v>
      </c>
      <c r="H101" s="257" t="n">
        <v>2470.49</v>
      </c>
      <c r="I101" s="265" t="n">
        <v>2470.49</v>
      </c>
      <c r="J101" s="104" t="n">
        <f aca="false">J102+J103+J104+J105</f>
        <v>0</v>
      </c>
      <c r="K101" s="105" t="n">
        <f aca="false">K102+K103+K104+K105</f>
        <v>9866.7</v>
      </c>
      <c r="L101" s="106" t="n">
        <f aca="false">L102+L103+L104+L105</f>
        <v>0</v>
      </c>
      <c r="M101" s="107" t="n">
        <f aca="false">M102+M103+M104+M105</f>
        <v>107370</v>
      </c>
      <c r="N101" s="50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  <c r="BS101" s="11"/>
      <c r="BT101" s="11"/>
      <c r="BU101" s="11"/>
      <c r="BV101" s="11"/>
      <c r="BW101" s="11"/>
      <c r="BX101" s="11"/>
      <c r="BY101" s="11"/>
      <c r="BZ101" s="11"/>
      <c r="CA101" s="11"/>
      <c r="CB101" s="11"/>
      <c r="CC101" s="11"/>
      <c r="CD101" s="11"/>
      <c r="CE101" s="11"/>
      <c r="CF101" s="11"/>
      <c r="CG101" s="11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1"/>
      <c r="FT101" s="11"/>
      <c r="FU101" s="11"/>
      <c r="FV101" s="11"/>
      <c r="FW101" s="11"/>
      <c r="FX101" s="11"/>
      <c r="FY101" s="11"/>
      <c r="FZ101" s="11"/>
      <c r="GA101" s="11"/>
      <c r="GB101" s="11"/>
      <c r="GC101" s="11"/>
      <c r="GD101" s="11"/>
      <c r="GE101" s="11"/>
      <c r="GF101" s="11"/>
      <c r="GG101" s="11"/>
      <c r="GH101" s="11"/>
      <c r="GI101" s="11"/>
      <c r="GJ101" s="11"/>
      <c r="GK101" s="11"/>
      <c r="GL101" s="11"/>
      <c r="GM101" s="11"/>
      <c r="GN101" s="11"/>
      <c r="GO101" s="11"/>
      <c r="GP101" s="11"/>
      <c r="GQ101" s="11"/>
      <c r="GR101" s="11"/>
      <c r="GS101" s="11"/>
      <c r="GT101" s="11"/>
      <c r="GU101" s="11"/>
      <c r="GV101" s="11"/>
      <c r="GW101" s="11"/>
      <c r="GX101" s="11"/>
      <c r="GY101" s="11"/>
      <c r="GZ101" s="11"/>
      <c r="HA101" s="11"/>
      <c r="HB101" s="11"/>
      <c r="HC101" s="11"/>
      <c r="HD101" s="11"/>
      <c r="HE101" s="11"/>
      <c r="HF101" s="11"/>
      <c r="HG101" s="11"/>
      <c r="HH101" s="11"/>
      <c r="HI101" s="11"/>
      <c r="HJ101" s="11"/>
      <c r="HK101" s="11"/>
      <c r="HL101" s="11"/>
      <c r="HM101" s="11"/>
      <c r="HN101" s="11"/>
      <c r="HO101" s="11"/>
      <c r="HP101" s="11"/>
      <c r="HQ101" s="11"/>
      <c r="HR101" s="11"/>
      <c r="HS101" s="11"/>
      <c r="HT101" s="11"/>
      <c r="HU101" s="11"/>
      <c r="HV101" s="11"/>
      <c r="HW101" s="11"/>
      <c r="HX101" s="11"/>
      <c r="HY101" s="11"/>
      <c r="HZ101" s="11"/>
      <c r="IA101" s="11"/>
      <c r="IB101" s="11"/>
      <c r="IC101" s="11"/>
      <c r="ID101" s="11"/>
      <c r="IE101" s="11"/>
      <c r="IF101" s="11"/>
      <c r="IG101" s="11"/>
      <c r="IH101" s="11"/>
      <c r="II101" s="11"/>
      <c r="IJ101" s="11"/>
      <c r="IK101" s="11"/>
      <c r="IL101" s="11"/>
      <c r="IM101" s="11"/>
      <c r="IN101" s="11"/>
      <c r="IO101" s="11"/>
      <c r="IP101" s="11"/>
      <c r="IQ101" s="11"/>
      <c r="IR101" s="11"/>
      <c r="IS101" s="11"/>
      <c r="IT101" s="11"/>
      <c r="IU101" s="11"/>
      <c r="IV101" s="11"/>
      <c r="IW101" s="11"/>
    </row>
    <row r="102" s="118" customFormat="true" ht="15.75" hidden="false" customHeight="false" outlineLevel="0" collapsed="false">
      <c r="A102" s="254"/>
      <c r="B102" s="254"/>
      <c r="C102" s="255"/>
      <c r="D102" s="256"/>
      <c r="E102" s="341"/>
      <c r="F102" s="259"/>
      <c r="G102" s="257" t="s">
        <v>27</v>
      </c>
      <c r="H102" s="257"/>
      <c r="I102" s="265"/>
      <c r="J102" s="37"/>
      <c r="K102" s="47"/>
      <c r="L102" s="48"/>
      <c r="M102" s="49"/>
      <c r="N102" s="50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  <c r="BR102" s="11"/>
      <c r="BS102" s="11"/>
      <c r="BT102" s="11"/>
      <c r="BU102" s="11"/>
      <c r="BV102" s="11"/>
      <c r="BW102" s="11"/>
      <c r="BX102" s="11"/>
      <c r="BY102" s="11"/>
      <c r="BZ102" s="11"/>
      <c r="CA102" s="11"/>
      <c r="CB102" s="11"/>
      <c r="CC102" s="11"/>
      <c r="CD102" s="11"/>
      <c r="CE102" s="11"/>
      <c r="CF102" s="11"/>
      <c r="CG102" s="11"/>
      <c r="CH102" s="11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1"/>
      <c r="DL102" s="11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1"/>
      <c r="FT102" s="11"/>
      <c r="FU102" s="11"/>
      <c r="FV102" s="11"/>
      <c r="FW102" s="11"/>
      <c r="FX102" s="11"/>
      <c r="FY102" s="11"/>
      <c r="FZ102" s="11"/>
      <c r="GA102" s="11"/>
      <c r="GB102" s="11"/>
      <c r="GC102" s="11"/>
      <c r="GD102" s="11"/>
      <c r="GE102" s="11"/>
      <c r="GF102" s="11"/>
      <c r="GG102" s="11"/>
      <c r="GH102" s="11"/>
      <c r="GI102" s="11"/>
      <c r="GJ102" s="11"/>
      <c r="GK102" s="11"/>
      <c r="GL102" s="11"/>
      <c r="GM102" s="11"/>
      <c r="GN102" s="11"/>
      <c r="GO102" s="11"/>
      <c r="GP102" s="11"/>
      <c r="GQ102" s="11"/>
      <c r="GR102" s="11"/>
      <c r="GS102" s="11"/>
      <c r="GT102" s="11"/>
      <c r="GU102" s="11"/>
      <c r="GV102" s="11"/>
      <c r="GW102" s="11"/>
      <c r="GX102" s="11"/>
      <c r="GY102" s="11"/>
      <c r="GZ102" s="11"/>
      <c r="HA102" s="11"/>
      <c r="HB102" s="11"/>
      <c r="HC102" s="11"/>
      <c r="HD102" s="11"/>
      <c r="HE102" s="11"/>
      <c r="HF102" s="11"/>
      <c r="HG102" s="11"/>
      <c r="HH102" s="11"/>
      <c r="HI102" s="11"/>
      <c r="HJ102" s="11"/>
      <c r="HK102" s="11"/>
      <c r="HL102" s="11"/>
      <c r="HM102" s="11"/>
      <c r="HN102" s="11"/>
      <c r="HO102" s="11"/>
      <c r="HP102" s="11"/>
      <c r="HQ102" s="11"/>
      <c r="HR102" s="11"/>
      <c r="HS102" s="11"/>
      <c r="HT102" s="11"/>
      <c r="HU102" s="11"/>
      <c r="HV102" s="11"/>
      <c r="HW102" s="11"/>
      <c r="HX102" s="11"/>
      <c r="HY102" s="11"/>
      <c r="HZ102" s="11"/>
      <c r="IA102" s="11"/>
      <c r="IB102" s="11"/>
      <c r="IC102" s="11"/>
      <c r="ID102" s="11"/>
      <c r="IE102" s="11"/>
      <c r="IF102" s="11"/>
      <c r="IG102" s="11"/>
      <c r="IH102" s="11"/>
      <c r="II102" s="11"/>
      <c r="IJ102" s="11"/>
      <c r="IK102" s="11"/>
      <c r="IL102" s="11"/>
      <c r="IM102" s="11"/>
      <c r="IN102" s="11"/>
      <c r="IO102" s="11"/>
      <c r="IP102" s="11"/>
      <c r="IQ102" s="11"/>
      <c r="IR102" s="11"/>
      <c r="IS102" s="11"/>
      <c r="IT102" s="11"/>
      <c r="IU102" s="11"/>
      <c r="IV102" s="11"/>
      <c r="IW102" s="11"/>
    </row>
    <row r="103" s="118" customFormat="true" ht="17.25" hidden="false" customHeight="true" outlineLevel="0" collapsed="false">
      <c r="A103" s="254"/>
      <c r="B103" s="254"/>
      <c r="C103" s="255"/>
      <c r="D103" s="256" t="s">
        <v>28</v>
      </c>
      <c r="E103" s="341"/>
      <c r="F103" s="259"/>
      <c r="G103" s="257" t="s">
        <v>29</v>
      </c>
      <c r="H103" s="257"/>
      <c r="I103" s="265"/>
      <c r="J103" s="37"/>
      <c r="K103" s="47"/>
      <c r="L103" s="48"/>
      <c r="M103" s="49" t="n">
        <v>0</v>
      </c>
      <c r="N103" s="50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/>
      <c r="BS103" s="11"/>
      <c r="BT103" s="11"/>
      <c r="BU103" s="11"/>
      <c r="BV103" s="11"/>
      <c r="BW103" s="11"/>
      <c r="BX103" s="11"/>
      <c r="BY103" s="11"/>
      <c r="BZ103" s="11"/>
      <c r="CA103" s="11"/>
      <c r="CB103" s="11"/>
      <c r="CC103" s="11"/>
      <c r="CD103" s="11"/>
      <c r="CE103" s="11"/>
      <c r="CF103" s="11"/>
      <c r="CG103" s="11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  <c r="FT103" s="11"/>
      <c r="FU103" s="11"/>
      <c r="FV103" s="11"/>
      <c r="FW103" s="11"/>
      <c r="FX103" s="11"/>
      <c r="FY103" s="11"/>
      <c r="FZ103" s="11"/>
      <c r="GA103" s="11"/>
      <c r="GB103" s="11"/>
      <c r="GC103" s="11"/>
      <c r="GD103" s="11"/>
      <c r="GE103" s="11"/>
      <c r="GF103" s="11"/>
      <c r="GG103" s="11"/>
      <c r="GH103" s="11"/>
      <c r="GI103" s="11"/>
      <c r="GJ103" s="11"/>
      <c r="GK103" s="11"/>
      <c r="GL103" s="11"/>
      <c r="GM103" s="11"/>
      <c r="GN103" s="11"/>
      <c r="GO103" s="11"/>
      <c r="GP103" s="11"/>
      <c r="GQ103" s="11"/>
      <c r="GR103" s="11"/>
      <c r="GS103" s="11"/>
      <c r="GT103" s="11"/>
      <c r="GU103" s="11"/>
      <c r="GV103" s="11"/>
      <c r="GW103" s="11"/>
      <c r="GX103" s="11"/>
      <c r="GY103" s="11"/>
      <c r="GZ103" s="11"/>
      <c r="HA103" s="11"/>
      <c r="HB103" s="11"/>
      <c r="HC103" s="11"/>
      <c r="HD103" s="11"/>
      <c r="HE103" s="11"/>
      <c r="HF103" s="11"/>
      <c r="HG103" s="11"/>
      <c r="HH103" s="11"/>
      <c r="HI103" s="11"/>
      <c r="HJ103" s="11"/>
      <c r="HK103" s="11"/>
      <c r="HL103" s="11"/>
      <c r="HM103" s="11"/>
      <c r="HN103" s="11"/>
      <c r="HO103" s="11"/>
      <c r="HP103" s="11"/>
      <c r="HQ103" s="11"/>
      <c r="HR103" s="11"/>
      <c r="HS103" s="11"/>
      <c r="HT103" s="11"/>
      <c r="HU103" s="11"/>
      <c r="HV103" s="11"/>
      <c r="HW103" s="11"/>
      <c r="HX103" s="11"/>
      <c r="HY103" s="11"/>
      <c r="HZ103" s="11"/>
      <c r="IA103" s="11"/>
      <c r="IB103" s="11"/>
      <c r="IC103" s="11"/>
      <c r="ID103" s="11"/>
      <c r="IE103" s="11"/>
      <c r="IF103" s="11"/>
      <c r="IG103" s="11"/>
      <c r="IH103" s="11"/>
      <c r="II103" s="11"/>
      <c r="IJ103" s="11"/>
      <c r="IK103" s="11"/>
      <c r="IL103" s="11"/>
      <c r="IM103" s="11"/>
      <c r="IN103" s="11"/>
      <c r="IO103" s="11"/>
      <c r="IP103" s="11"/>
      <c r="IQ103" s="11"/>
      <c r="IR103" s="11"/>
      <c r="IS103" s="11"/>
      <c r="IT103" s="11"/>
      <c r="IU103" s="11"/>
      <c r="IV103" s="11"/>
      <c r="IW103" s="11"/>
    </row>
    <row r="104" s="118" customFormat="true" ht="17.25" hidden="false" customHeight="true" outlineLevel="0" collapsed="false">
      <c r="A104" s="254"/>
      <c r="B104" s="254"/>
      <c r="C104" s="255"/>
      <c r="D104" s="256" t="s">
        <v>30</v>
      </c>
      <c r="E104" s="345" t="n">
        <v>107370</v>
      </c>
      <c r="F104" s="259"/>
      <c r="G104" s="257" t="s">
        <v>30</v>
      </c>
      <c r="H104" s="257" t="n">
        <v>2470.49</v>
      </c>
      <c r="I104" s="265" t="n">
        <v>2470.49</v>
      </c>
      <c r="J104" s="278" t="n">
        <f aca="false">J109+J115+J121+J131+J137+J143+J149+J155</f>
        <v>0</v>
      </c>
      <c r="K104" s="47" t="n">
        <f aca="false">K109+K115+K121+K131+K137+K143+K149+K155+K161</f>
        <v>9866.7</v>
      </c>
      <c r="L104" s="48" t="n">
        <f aca="false">L109+L115+L121+L131+L137+L143+L149+L155</f>
        <v>0</v>
      </c>
      <c r="M104" s="49" t="n">
        <f aca="false">M109+M115+M121+M131+M137+M143+M149+M155</f>
        <v>107370</v>
      </c>
      <c r="N104" s="50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  <c r="BR104" s="11"/>
      <c r="BS104" s="11"/>
      <c r="BT104" s="11"/>
      <c r="BU104" s="11"/>
      <c r="BV104" s="11"/>
      <c r="BW104" s="11"/>
      <c r="BX104" s="11"/>
      <c r="BY104" s="11"/>
      <c r="BZ104" s="11"/>
      <c r="CA104" s="11"/>
      <c r="CB104" s="11"/>
      <c r="CC104" s="11"/>
      <c r="CD104" s="11"/>
      <c r="CE104" s="11"/>
      <c r="CF104" s="11"/>
      <c r="CG104" s="11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  <c r="FY104" s="11"/>
      <c r="FZ104" s="11"/>
      <c r="GA104" s="11"/>
      <c r="GB104" s="11"/>
      <c r="GC104" s="11"/>
      <c r="GD104" s="11"/>
      <c r="GE104" s="11"/>
      <c r="GF104" s="11"/>
      <c r="GG104" s="11"/>
      <c r="GH104" s="11"/>
      <c r="GI104" s="11"/>
      <c r="GJ104" s="11"/>
      <c r="GK104" s="11"/>
      <c r="GL104" s="11"/>
      <c r="GM104" s="11"/>
      <c r="GN104" s="11"/>
      <c r="GO104" s="11"/>
      <c r="GP104" s="11"/>
      <c r="GQ104" s="11"/>
      <c r="GR104" s="11"/>
      <c r="GS104" s="11"/>
      <c r="GT104" s="11"/>
      <c r="GU104" s="11"/>
      <c r="GV104" s="11"/>
      <c r="GW104" s="11"/>
      <c r="GX104" s="11"/>
      <c r="GY104" s="11"/>
      <c r="GZ104" s="11"/>
      <c r="HA104" s="11"/>
      <c r="HB104" s="11"/>
      <c r="HC104" s="11"/>
      <c r="HD104" s="11"/>
      <c r="HE104" s="11"/>
      <c r="HF104" s="11"/>
      <c r="HG104" s="11"/>
      <c r="HH104" s="11"/>
      <c r="HI104" s="11"/>
      <c r="HJ104" s="11"/>
      <c r="HK104" s="11"/>
      <c r="HL104" s="11"/>
      <c r="HM104" s="11"/>
      <c r="HN104" s="11"/>
      <c r="HO104" s="11"/>
      <c r="HP104" s="11"/>
      <c r="HQ104" s="11"/>
      <c r="HR104" s="11"/>
      <c r="HS104" s="11"/>
      <c r="HT104" s="11"/>
      <c r="HU104" s="11"/>
      <c r="HV104" s="11"/>
      <c r="HW104" s="11"/>
      <c r="HX104" s="11"/>
      <c r="HY104" s="11"/>
      <c r="HZ104" s="11"/>
      <c r="IA104" s="11"/>
      <c r="IB104" s="11"/>
      <c r="IC104" s="11"/>
      <c r="ID104" s="11"/>
      <c r="IE104" s="11"/>
      <c r="IF104" s="11"/>
      <c r="IG104" s="11"/>
      <c r="IH104" s="11"/>
      <c r="II104" s="11"/>
      <c r="IJ104" s="11"/>
      <c r="IK104" s="11"/>
      <c r="IL104" s="11"/>
      <c r="IM104" s="11"/>
      <c r="IN104" s="11"/>
      <c r="IO104" s="11"/>
      <c r="IP104" s="11"/>
      <c r="IQ104" s="11"/>
      <c r="IR104" s="11"/>
      <c r="IS104" s="11"/>
      <c r="IT104" s="11"/>
      <c r="IU104" s="11"/>
      <c r="IV104" s="11"/>
      <c r="IW104" s="11"/>
    </row>
    <row r="105" s="118" customFormat="true" ht="15.75" hidden="false" customHeight="true" outlineLevel="0" collapsed="false">
      <c r="A105" s="254"/>
      <c r="B105" s="254"/>
      <c r="C105" s="255"/>
      <c r="D105" s="256"/>
      <c r="E105" s="345"/>
      <c r="F105" s="259"/>
      <c r="G105" s="257" t="s">
        <v>31</v>
      </c>
      <c r="H105" s="257"/>
      <c r="I105" s="265"/>
      <c r="J105" s="37"/>
      <c r="K105" s="47"/>
      <c r="L105" s="48"/>
      <c r="M105" s="49"/>
      <c r="N105" s="50"/>
    </row>
    <row r="106" s="118" customFormat="true" ht="15" hidden="false" customHeight="true" outlineLevel="0" collapsed="false">
      <c r="A106" s="279" t="s">
        <v>227</v>
      </c>
      <c r="B106" s="279"/>
      <c r="C106" s="243" t="s">
        <v>104</v>
      </c>
      <c r="D106" s="256" t="s">
        <v>24</v>
      </c>
      <c r="E106" s="341" t="s">
        <v>118</v>
      </c>
      <c r="F106" s="259"/>
      <c r="G106" s="257" t="s">
        <v>26</v>
      </c>
      <c r="H106" s="257"/>
      <c r="I106" s="258"/>
      <c r="J106" s="114"/>
      <c r="K106" s="115"/>
      <c r="L106" s="116"/>
      <c r="M106" s="117"/>
      <c r="N106" s="280"/>
    </row>
    <row r="107" s="118" customFormat="true" ht="15.75" hidden="false" customHeight="false" outlineLevel="0" collapsed="false">
      <c r="A107" s="279"/>
      <c r="B107" s="279"/>
      <c r="C107" s="243"/>
      <c r="D107" s="256"/>
      <c r="E107" s="341"/>
      <c r="F107" s="259"/>
      <c r="G107" s="257" t="s">
        <v>27</v>
      </c>
      <c r="H107" s="257"/>
      <c r="I107" s="258"/>
      <c r="J107" s="114"/>
      <c r="K107" s="115"/>
      <c r="L107" s="116"/>
      <c r="M107" s="107"/>
    </row>
    <row r="108" s="118" customFormat="true" ht="15" hidden="false" customHeight="true" outlineLevel="0" collapsed="false">
      <c r="A108" s="279"/>
      <c r="B108" s="279"/>
      <c r="C108" s="243"/>
      <c r="D108" s="256" t="s">
        <v>28</v>
      </c>
      <c r="E108" s="341"/>
      <c r="F108" s="259"/>
      <c r="G108" s="257" t="s">
        <v>29</v>
      </c>
      <c r="H108" s="257"/>
      <c r="I108" s="258"/>
      <c r="J108" s="114"/>
      <c r="K108" s="115"/>
      <c r="L108" s="116"/>
      <c r="M108" s="107"/>
    </row>
    <row r="109" s="118" customFormat="true" ht="15" hidden="false" customHeight="true" outlineLevel="0" collapsed="false">
      <c r="A109" s="279"/>
      <c r="B109" s="279"/>
      <c r="C109" s="243"/>
      <c r="D109" s="256" t="s">
        <v>30</v>
      </c>
      <c r="E109" s="341" t="s">
        <v>118</v>
      </c>
      <c r="F109" s="259"/>
      <c r="G109" s="257" t="s">
        <v>30</v>
      </c>
      <c r="H109" s="257"/>
      <c r="I109" s="258"/>
      <c r="J109" s="114"/>
      <c r="K109" s="115"/>
      <c r="L109" s="116"/>
      <c r="M109" s="107" t="n">
        <v>6000</v>
      </c>
    </row>
    <row r="110" s="118" customFormat="true" ht="15.75" hidden="false" customHeight="false" outlineLevel="0" collapsed="false">
      <c r="A110" s="279"/>
      <c r="B110" s="279"/>
      <c r="C110" s="243"/>
      <c r="D110" s="256"/>
      <c r="E110" s="341"/>
      <c r="F110" s="259"/>
      <c r="G110" s="257" t="s">
        <v>31</v>
      </c>
      <c r="H110" s="257"/>
      <c r="I110" s="258"/>
      <c r="J110" s="114"/>
      <c r="K110" s="115"/>
      <c r="L110" s="116"/>
      <c r="M110" s="107"/>
    </row>
    <row r="111" s="118" customFormat="true" ht="68.25" hidden="false" customHeight="true" outlineLevel="0" collapsed="false">
      <c r="A111" s="279" t="s">
        <v>228</v>
      </c>
      <c r="B111" s="279"/>
      <c r="C111" s="243" t="s">
        <v>104</v>
      </c>
      <c r="D111" s="64" t="s">
        <v>25</v>
      </c>
      <c r="E111" s="54" t="s">
        <v>25</v>
      </c>
      <c r="F111" s="64" t="s">
        <v>25</v>
      </c>
      <c r="G111" s="243" t="s">
        <v>101</v>
      </c>
      <c r="H111" s="243" t="s">
        <v>101</v>
      </c>
      <c r="I111" s="281" t="s">
        <v>101</v>
      </c>
      <c r="J111" s="121"/>
      <c r="K111" s="105"/>
      <c r="L111" s="106"/>
      <c r="M111" s="107"/>
    </row>
    <row r="112" s="118" customFormat="true" ht="15" hidden="false" customHeight="true" outlineLevel="0" collapsed="false">
      <c r="A112" s="279" t="s">
        <v>229</v>
      </c>
      <c r="B112" s="279"/>
      <c r="C112" s="243" t="s">
        <v>104</v>
      </c>
      <c r="D112" s="256" t="s">
        <v>24</v>
      </c>
      <c r="E112" s="341" t="s">
        <v>289</v>
      </c>
      <c r="F112" s="259"/>
      <c r="G112" s="257" t="s">
        <v>26</v>
      </c>
      <c r="H112" s="257"/>
      <c r="I112" s="258"/>
      <c r="J112" s="104" t="n">
        <f aca="false">J113+J114+J115+J116</f>
        <v>0</v>
      </c>
      <c r="K112" s="105" t="n">
        <f aca="false">K113+K114+K115+K116</f>
        <v>0</v>
      </c>
      <c r="L112" s="106" t="n">
        <f aca="false">L113+L114+L115+L116</f>
        <v>0</v>
      </c>
      <c r="M112" s="107" t="n">
        <f aca="false">M113+M114+M115+M116</f>
        <v>19000</v>
      </c>
    </row>
    <row r="113" s="118" customFormat="true" ht="15.75" hidden="false" customHeight="false" outlineLevel="0" collapsed="false">
      <c r="A113" s="279"/>
      <c r="B113" s="279"/>
      <c r="C113" s="243"/>
      <c r="D113" s="256"/>
      <c r="E113" s="341"/>
      <c r="F113" s="259"/>
      <c r="G113" s="257" t="s">
        <v>27</v>
      </c>
      <c r="H113" s="257"/>
      <c r="I113" s="258"/>
      <c r="J113" s="114"/>
      <c r="K113" s="115"/>
      <c r="L113" s="116"/>
      <c r="M113" s="107"/>
    </row>
    <row r="114" s="118" customFormat="true" ht="15" hidden="false" customHeight="true" outlineLevel="0" collapsed="false">
      <c r="A114" s="279"/>
      <c r="B114" s="279"/>
      <c r="C114" s="243"/>
      <c r="D114" s="256" t="s">
        <v>28</v>
      </c>
      <c r="E114" s="341"/>
      <c r="F114" s="259"/>
      <c r="G114" s="257" t="s">
        <v>29</v>
      </c>
      <c r="H114" s="257"/>
      <c r="I114" s="258"/>
      <c r="J114" s="114"/>
      <c r="K114" s="115"/>
      <c r="L114" s="116"/>
      <c r="M114" s="107"/>
    </row>
    <row r="115" s="118" customFormat="true" ht="15" hidden="false" customHeight="true" outlineLevel="0" collapsed="false">
      <c r="A115" s="279"/>
      <c r="B115" s="279"/>
      <c r="C115" s="243"/>
      <c r="D115" s="256" t="s">
        <v>30</v>
      </c>
      <c r="E115" s="341" t="s">
        <v>289</v>
      </c>
      <c r="F115" s="259"/>
      <c r="G115" s="257" t="s">
        <v>30</v>
      </c>
      <c r="H115" s="257"/>
      <c r="I115" s="258"/>
      <c r="J115" s="114"/>
      <c r="K115" s="115"/>
      <c r="L115" s="116"/>
      <c r="M115" s="107" t="n">
        <v>19000</v>
      </c>
    </row>
    <row r="116" s="118" customFormat="true" ht="15.75" hidden="false" customHeight="false" outlineLevel="0" collapsed="false">
      <c r="A116" s="279"/>
      <c r="B116" s="279"/>
      <c r="C116" s="243"/>
      <c r="D116" s="256"/>
      <c r="E116" s="341"/>
      <c r="F116" s="259"/>
      <c r="G116" s="257" t="s">
        <v>31</v>
      </c>
      <c r="H116" s="257"/>
      <c r="I116" s="258"/>
      <c r="J116" s="114"/>
      <c r="K116" s="115"/>
      <c r="L116" s="116"/>
      <c r="M116" s="107"/>
    </row>
    <row r="117" customFormat="false" ht="74.25" hidden="false" customHeight="true" outlineLevel="0" collapsed="false">
      <c r="A117" s="268" t="s">
        <v>230</v>
      </c>
      <c r="B117" s="268"/>
      <c r="C117" s="243" t="s">
        <v>104</v>
      </c>
      <c r="D117" s="64" t="s">
        <v>25</v>
      </c>
      <c r="E117" s="54" t="s">
        <v>25</v>
      </c>
      <c r="F117" s="64" t="s">
        <v>25</v>
      </c>
      <c r="G117" s="243" t="s">
        <v>101</v>
      </c>
      <c r="H117" s="243" t="s">
        <v>101</v>
      </c>
      <c r="I117" s="281" t="s">
        <v>101</v>
      </c>
      <c r="J117" s="121"/>
      <c r="K117" s="105"/>
      <c r="L117" s="106"/>
      <c r="M117" s="107"/>
      <c r="N117" s="118"/>
      <c r="O117" s="118"/>
      <c r="P117" s="118"/>
      <c r="Q117" s="118"/>
      <c r="R117" s="118"/>
      <c r="S117" s="118"/>
      <c r="T117" s="118"/>
      <c r="U117" s="118"/>
      <c r="V117" s="118"/>
      <c r="W117" s="118"/>
      <c r="X117" s="118"/>
      <c r="Y117" s="118"/>
      <c r="Z117" s="118"/>
      <c r="AA117" s="118"/>
      <c r="AB117" s="118"/>
      <c r="AC117" s="118"/>
      <c r="AD117" s="118"/>
      <c r="AE117" s="118"/>
      <c r="AF117" s="118"/>
      <c r="AG117" s="118"/>
      <c r="AH117" s="118"/>
      <c r="AI117" s="118"/>
      <c r="AJ117" s="118"/>
      <c r="AK117" s="118"/>
      <c r="AL117" s="118"/>
      <c r="AM117" s="118"/>
      <c r="AN117" s="118"/>
      <c r="AO117" s="118"/>
      <c r="AP117" s="118"/>
      <c r="AQ117" s="118"/>
      <c r="AR117" s="118"/>
      <c r="AS117" s="118"/>
      <c r="AT117" s="118"/>
      <c r="AU117" s="118"/>
      <c r="AV117" s="118"/>
      <c r="AW117" s="118"/>
      <c r="AX117" s="118"/>
      <c r="AY117" s="118"/>
      <c r="AZ117" s="118"/>
      <c r="BA117" s="118"/>
      <c r="BB117" s="118"/>
      <c r="BC117" s="118"/>
      <c r="BD117" s="118"/>
      <c r="BE117" s="118"/>
      <c r="BF117" s="118"/>
      <c r="BG117" s="118"/>
      <c r="BH117" s="118"/>
      <c r="BI117" s="118"/>
      <c r="BJ117" s="118"/>
      <c r="BK117" s="118"/>
      <c r="BL117" s="118"/>
      <c r="BM117" s="118"/>
      <c r="BN117" s="118"/>
      <c r="BO117" s="118"/>
      <c r="BP117" s="118"/>
      <c r="BQ117" s="118"/>
      <c r="BR117" s="118"/>
      <c r="BS117" s="118"/>
      <c r="BT117" s="118"/>
      <c r="BU117" s="118"/>
      <c r="BV117" s="118"/>
      <c r="BW117" s="118"/>
      <c r="BX117" s="118"/>
      <c r="BY117" s="118"/>
      <c r="BZ117" s="118"/>
      <c r="CA117" s="118"/>
      <c r="CB117" s="118"/>
      <c r="CC117" s="118"/>
      <c r="CD117" s="118"/>
      <c r="CE117" s="118"/>
      <c r="CF117" s="118"/>
      <c r="CG117" s="118"/>
      <c r="CH117" s="118"/>
      <c r="CI117" s="118"/>
      <c r="CJ117" s="118"/>
      <c r="CK117" s="118"/>
      <c r="CL117" s="118"/>
      <c r="CM117" s="118"/>
      <c r="CN117" s="118"/>
      <c r="CO117" s="118"/>
      <c r="CP117" s="118"/>
      <c r="CQ117" s="118"/>
      <c r="CR117" s="118"/>
      <c r="CS117" s="118"/>
      <c r="CT117" s="118"/>
      <c r="CU117" s="118"/>
      <c r="CV117" s="118"/>
      <c r="CW117" s="118"/>
      <c r="CX117" s="118"/>
      <c r="CY117" s="118"/>
      <c r="CZ117" s="118"/>
      <c r="DA117" s="118"/>
      <c r="DB117" s="118"/>
      <c r="DC117" s="118"/>
      <c r="DD117" s="118"/>
      <c r="DE117" s="118"/>
      <c r="DF117" s="118"/>
      <c r="DG117" s="118"/>
      <c r="DH117" s="118"/>
      <c r="DI117" s="118"/>
      <c r="DJ117" s="118"/>
      <c r="DK117" s="118"/>
      <c r="DL117" s="118"/>
      <c r="DM117" s="118"/>
      <c r="DN117" s="118"/>
      <c r="DO117" s="118"/>
      <c r="DP117" s="118"/>
      <c r="DQ117" s="118"/>
      <c r="DR117" s="118"/>
      <c r="DS117" s="118"/>
      <c r="DT117" s="118"/>
      <c r="DU117" s="118"/>
      <c r="DV117" s="118"/>
      <c r="DW117" s="118"/>
      <c r="DX117" s="118"/>
      <c r="DY117" s="118"/>
      <c r="DZ117" s="118"/>
      <c r="EA117" s="118"/>
      <c r="EB117" s="118"/>
      <c r="EC117" s="118"/>
      <c r="ED117" s="118"/>
      <c r="EE117" s="118"/>
      <c r="EF117" s="118"/>
      <c r="EG117" s="118"/>
      <c r="EH117" s="118"/>
      <c r="EI117" s="118"/>
      <c r="EJ117" s="118"/>
      <c r="EK117" s="118"/>
      <c r="EL117" s="118"/>
      <c r="EM117" s="118"/>
      <c r="EN117" s="118"/>
      <c r="EO117" s="118"/>
      <c r="EP117" s="118"/>
      <c r="EQ117" s="118"/>
      <c r="ER117" s="118"/>
      <c r="ES117" s="118"/>
      <c r="ET117" s="118"/>
      <c r="EU117" s="118"/>
      <c r="EV117" s="118"/>
      <c r="EW117" s="118"/>
      <c r="EX117" s="118"/>
      <c r="EY117" s="118"/>
      <c r="EZ117" s="118"/>
      <c r="FA117" s="118"/>
      <c r="FB117" s="118"/>
      <c r="FC117" s="118"/>
      <c r="FD117" s="118"/>
      <c r="FE117" s="118"/>
      <c r="FF117" s="118"/>
      <c r="FG117" s="118"/>
      <c r="FH117" s="118"/>
      <c r="FI117" s="118"/>
      <c r="FJ117" s="118"/>
      <c r="FK117" s="118"/>
      <c r="FL117" s="118"/>
      <c r="FM117" s="118"/>
      <c r="FN117" s="118"/>
      <c r="FO117" s="118"/>
      <c r="FP117" s="118"/>
      <c r="FQ117" s="118"/>
      <c r="FR117" s="118"/>
      <c r="FS117" s="118"/>
      <c r="FT117" s="118"/>
      <c r="FU117" s="118"/>
      <c r="FV117" s="118"/>
      <c r="FW117" s="118"/>
      <c r="FX117" s="118"/>
      <c r="FY117" s="118"/>
      <c r="FZ117" s="118"/>
      <c r="GA117" s="118"/>
      <c r="GB117" s="118"/>
      <c r="GC117" s="118"/>
      <c r="GD117" s="118"/>
      <c r="GE117" s="118"/>
      <c r="GF117" s="118"/>
      <c r="GG117" s="118"/>
      <c r="GH117" s="118"/>
      <c r="GI117" s="118"/>
      <c r="GJ117" s="118"/>
      <c r="GK117" s="118"/>
      <c r="GL117" s="118"/>
      <c r="GM117" s="118"/>
      <c r="GN117" s="118"/>
      <c r="GO117" s="118"/>
      <c r="GP117" s="118"/>
      <c r="GQ117" s="118"/>
      <c r="GR117" s="118"/>
      <c r="GS117" s="118"/>
      <c r="GT117" s="118"/>
      <c r="GU117" s="118"/>
      <c r="GV117" s="118"/>
      <c r="GW117" s="118"/>
      <c r="GX117" s="118"/>
      <c r="GY117" s="118"/>
      <c r="GZ117" s="118"/>
      <c r="HA117" s="118"/>
      <c r="HB117" s="118"/>
      <c r="HC117" s="118"/>
      <c r="HD117" s="118"/>
      <c r="HE117" s="118"/>
      <c r="HF117" s="118"/>
      <c r="HG117" s="118"/>
      <c r="HH117" s="118"/>
      <c r="HI117" s="118"/>
      <c r="HJ117" s="118"/>
      <c r="HK117" s="118"/>
      <c r="HL117" s="118"/>
      <c r="HM117" s="118"/>
      <c r="HN117" s="118"/>
      <c r="HO117" s="118"/>
      <c r="HP117" s="118"/>
      <c r="HQ117" s="118"/>
      <c r="HR117" s="118"/>
      <c r="HS117" s="118"/>
      <c r="HT117" s="118"/>
      <c r="HU117" s="118"/>
      <c r="HV117" s="118"/>
      <c r="HW117" s="118"/>
      <c r="HX117" s="118"/>
      <c r="HY117" s="118"/>
      <c r="HZ117" s="118"/>
      <c r="IA117" s="118"/>
      <c r="IB117" s="118"/>
      <c r="IC117" s="118"/>
      <c r="ID117" s="118"/>
      <c r="IE117" s="118"/>
      <c r="IF117" s="118"/>
      <c r="IG117" s="118"/>
      <c r="IH117" s="118"/>
      <c r="II117" s="118"/>
      <c r="IJ117" s="118"/>
      <c r="IK117" s="118"/>
      <c r="IL117" s="118"/>
      <c r="IM117" s="118"/>
      <c r="IN117" s="118"/>
      <c r="IO117" s="118"/>
      <c r="IP117" s="118"/>
      <c r="IQ117" s="118"/>
      <c r="IR117" s="118"/>
      <c r="IS117" s="118"/>
      <c r="IT117" s="118"/>
      <c r="IU117" s="118"/>
      <c r="IV117" s="118"/>
      <c r="IW117" s="118"/>
    </row>
    <row r="118" customFormat="false" ht="15" hidden="false" customHeight="true" outlineLevel="0" collapsed="false">
      <c r="A118" s="270" t="s">
        <v>231</v>
      </c>
      <c r="B118" s="270"/>
      <c r="C118" s="282" t="s">
        <v>104</v>
      </c>
      <c r="D118" s="346" t="s">
        <v>24</v>
      </c>
      <c r="E118" s="347" t="n">
        <v>15000</v>
      </c>
      <c r="F118" s="283"/>
      <c r="G118" s="279" t="s">
        <v>111</v>
      </c>
      <c r="H118" s="279" t="n">
        <v>170.97</v>
      </c>
      <c r="I118" s="348" t="n">
        <v>170.97</v>
      </c>
      <c r="J118" s="104" t="n">
        <f aca="false">J119+J120+J121+J122</f>
        <v>0</v>
      </c>
      <c r="K118" s="105" t="n">
        <f aca="false">K119+K120+K121+K122</f>
        <v>0</v>
      </c>
      <c r="L118" s="106" t="n">
        <f aca="false">L119+L120+L121+L122</f>
        <v>0</v>
      </c>
      <c r="M118" s="107" t="n">
        <f aca="false">M119+M120+M121+M122</f>
        <v>15000</v>
      </c>
      <c r="N118" s="118"/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  <c r="AC118" s="118"/>
      <c r="AD118" s="118"/>
      <c r="AE118" s="118"/>
      <c r="AF118" s="118"/>
      <c r="AG118" s="118"/>
      <c r="AH118" s="118"/>
      <c r="AI118" s="118"/>
      <c r="AJ118" s="118"/>
      <c r="AK118" s="118"/>
      <c r="AL118" s="118"/>
      <c r="AM118" s="118"/>
      <c r="AN118" s="118"/>
      <c r="AO118" s="118"/>
      <c r="AP118" s="118"/>
      <c r="AQ118" s="118"/>
      <c r="AR118" s="118"/>
      <c r="AS118" s="118"/>
      <c r="AT118" s="118"/>
      <c r="AU118" s="118"/>
      <c r="AV118" s="118"/>
      <c r="AW118" s="118"/>
      <c r="AX118" s="118"/>
      <c r="AY118" s="118"/>
      <c r="AZ118" s="118"/>
      <c r="BA118" s="118"/>
      <c r="BB118" s="118"/>
      <c r="BC118" s="118"/>
      <c r="BD118" s="118"/>
      <c r="BE118" s="118"/>
      <c r="BF118" s="118"/>
      <c r="BG118" s="118"/>
      <c r="BH118" s="118"/>
      <c r="BI118" s="118"/>
      <c r="BJ118" s="118"/>
      <c r="BK118" s="118"/>
      <c r="BL118" s="118"/>
      <c r="BM118" s="118"/>
      <c r="BN118" s="118"/>
      <c r="BO118" s="118"/>
      <c r="BP118" s="118"/>
      <c r="BQ118" s="118"/>
      <c r="BR118" s="118"/>
      <c r="BS118" s="118"/>
      <c r="BT118" s="118"/>
      <c r="BU118" s="118"/>
      <c r="BV118" s="118"/>
      <c r="BW118" s="118"/>
      <c r="BX118" s="118"/>
      <c r="BY118" s="118"/>
      <c r="BZ118" s="118"/>
      <c r="CA118" s="118"/>
      <c r="CB118" s="118"/>
      <c r="CC118" s="118"/>
      <c r="CD118" s="118"/>
      <c r="CE118" s="118"/>
      <c r="CF118" s="118"/>
      <c r="CG118" s="118"/>
      <c r="CH118" s="118"/>
      <c r="CI118" s="118"/>
      <c r="CJ118" s="118"/>
      <c r="CK118" s="118"/>
      <c r="CL118" s="118"/>
      <c r="CM118" s="118"/>
      <c r="CN118" s="118"/>
      <c r="CO118" s="118"/>
      <c r="CP118" s="118"/>
      <c r="CQ118" s="118"/>
      <c r="CR118" s="118"/>
      <c r="CS118" s="118"/>
      <c r="CT118" s="118"/>
      <c r="CU118" s="118"/>
      <c r="CV118" s="118"/>
      <c r="CW118" s="118"/>
      <c r="CX118" s="118"/>
      <c r="CY118" s="118"/>
      <c r="CZ118" s="118"/>
      <c r="DA118" s="118"/>
      <c r="DB118" s="118"/>
      <c r="DC118" s="118"/>
      <c r="DD118" s="118"/>
      <c r="DE118" s="118"/>
      <c r="DF118" s="118"/>
      <c r="DG118" s="118"/>
      <c r="DH118" s="118"/>
      <c r="DI118" s="118"/>
      <c r="DJ118" s="118"/>
      <c r="DK118" s="118"/>
      <c r="DL118" s="118"/>
      <c r="DM118" s="118"/>
      <c r="DN118" s="118"/>
      <c r="DO118" s="118"/>
      <c r="DP118" s="118"/>
      <c r="DQ118" s="118"/>
      <c r="DR118" s="118"/>
      <c r="DS118" s="118"/>
      <c r="DT118" s="118"/>
      <c r="DU118" s="118"/>
      <c r="DV118" s="118"/>
      <c r="DW118" s="118"/>
      <c r="DX118" s="118"/>
      <c r="DY118" s="118"/>
      <c r="DZ118" s="118"/>
      <c r="EA118" s="118"/>
      <c r="EB118" s="118"/>
      <c r="EC118" s="118"/>
      <c r="ED118" s="118"/>
      <c r="EE118" s="118"/>
      <c r="EF118" s="118"/>
      <c r="EG118" s="118"/>
      <c r="EH118" s="118"/>
      <c r="EI118" s="118"/>
      <c r="EJ118" s="118"/>
      <c r="EK118" s="118"/>
      <c r="EL118" s="118"/>
      <c r="EM118" s="118"/>
      <c r="EN118" s="118"/>
      <c r="EO118" s="118"/>
      <c r="EP118" s="118"/>
      <c r="EQ118" s="118"/>
      <c r="ER118" s="118"/>
      <c r="ES118" s="118"/>
      <c r="ET118" s="118"/>
      <c r="EU118" s="118"/>
      <c r="EV118" s="118"/>
      <c r="EW118" s="118"/>
      <c r="EX118" s="118"/>
      <c r="EY118" s="118"/>
      <c r="EZ118" s="118"/>
      <c r="FA118" s="118"/>
      <c r="FB118" s="118"/>
      <c r="FC118" s="118"/>
      <c r="FD118" s="118"/>
      <c r="FE118" s="118"/>
      <c r="FF118" s="118"/>
      <c r="FG118" s="118"/>
      <c r="FH118" s="118"/>
      <c r="FI118" s="118"/>
      <c r="FJ118" s="118"/>
      <c r="FK118" s="118"/>
      <c r="FL118" s="118"/>
      <c r="FM118" s="118"/>
      <c r="FN118" s="118"/>
      <c r="FO118" s="118"/>
      <c r="FP118" s="118"/>
      <c r="FQ118" s="118"/>
      <c r="FR118" s="118"/>
      <c r="FS118" s="118"/>
      <c r="FT118" s="118"/>
      <c r="FU118" s="118"/>
      <c r="FV118" s="118"/>
      <c r="FW118" s="118"/>
      <c r="FX118" s="118"/>
      <c r="FY118" s="118"/>
      <c r="FZ118" s="118"/>
      <c r="GA118" s="118"/>
      <c r="GB118" s="118"/>
      <c r="GC118" s="118"/>
      <c r="GD118" s="118"/>
      <c r="GE118" s="118"/>
      <c r="GF118" s="118"/>
      <c r="GG118" s="118"/>
      <c r="GH118" s="118"/>
      <c r="GI118" s="118"/>
      <c r="GJ118" s="118"/>
      <c r="GK118" s="118"/>
      <c r="GL118" s="118"/>
      <c r="GM118" s="118"/>
      <c r="GN118" s="118"/>
      <c r="GO118" s="118"/>
      <c r="GP118" s="118"/>
      <c r="GQ118" s="118"/>
      <c r="GR118" s="118"/>
      <c r="GS118" s="118"/>
      <c r="GT118" s="118"/>
      <c r="GU118" s="118"/>
      <c r="GV118" s="118"/>
      <c r="GW118" s="118"/>
      <c r="GX118" s="118"/>
      <c r="GY118" s="118"/>
      <c r="GZ118" s="118"/>
      <c r="HA118" s="118"/>
      <c r="HB118" s="118"/>
      <c r="HC118" s="118"/>
      <c r="HD118" s="118"/>
      <c r="HE118" s="118"/>
      <c r="HF118" s="118"/>
      <c r="HG118" s="118"/>
      <c r="HH118" s="118"/>
      <c r="HI118" s="118"/>
      <c r="HJ118" s="118"/>
      <c r="HK118" s="118"/>
      <c r="HL118" s="118"/>
      <c r="HM118" s="118"/>
      <c r="HN118" s="118"/>
      <c r="HO118" s="118"/>
      <c r="HP118" s="118"/>
      <c r="HQ118" s="118"/>
      <c r="HR118" s="118"/>
      <c r="HS118" s="118"/>
      <c r="HT118" s="118"/>
      <c r="HU118" s="118"/>
      <c r="HV118" s="118"/>
      <c r="HW118" s="118"/>
      <c r="HX118" s="118"/>
      <c r="HY118" s="118"/>
      <c r="HZ118" s="118"/>
      <c r="IA118" s="118"/>
      <c r="IB118" s="118"/>
      <c r="IC118" s="118"/>
      <c r="ID118" s="118"/>
      <c r="IE118" s="118"/>
      <c r="IF118" s="118"/>
      <c r="IG118" s="118"/>
      <c r="IH118" s="118"/>
      <c r="II118" s="118"/>
      <c r="IJ118" s="118"/>
      <c r="IK118" s="118"/>
      <c r="IL118" s="118"/>
      <c r="IM118" s="118"/>
      <c r="IN118" s="118"/>
      <c r="IO118" s="118"/>
      <c r="IP118" s="118"/>
      <c r="IQ118" s="118"/>
      <c r="IR118" s="118"/>
      <c r="IS118" s="118"/>
      <c r="IT118" s="118"/>
      <c r="IU118" s="118"/>
      <c r="IV118" s="118"/>
      <c r="IW118" s="118"/>
    </row>
    <row r="119" customFormat="false" ht="15.75" hidden="false" customHeight="false" outlineLevel="0" collapsed="false">
      <c r="A119" s="270"/>
      <c r="B119" s="270"/>
      <c r="C119" s="282"/>
      <c r="D119" s="346"/>
      <c r="E119" s="347"/>
      <c r="F119" s="283"/>
      <c r="G119" s="279" t="s">
        <v>27</v>
      </c>
      <c r="H119" s="279"/>
      <c r="I119" s="348"/>
      <c r="J119" s="121"/>
      <c r="K119" s="105"/>
      <c r="L119" s="106"/>
      <c r="M119" s="107"/>
      <c r="N119" s="118"/>
      <c r="O119" s="118"/>
      <c r="P119" s="118"/>
      <c r="Q119" s="118"/>
      <c r="R119" s="118"/>
      <c r="S119" s="118"/>
      <c r="T119" s="118"/>
      <c r="U119" s="118"/>
      <c r="V119" s="118"/>
      <c r="W119" s="118"/>
      <c r="X119" s="118"/>
      <c r="Y119" s="118"/>
      <c r="Z119" s="118"/>
      <c r="AA119" s="118"/>
      <c r="AB119" s="118"/>
      <c r="AC119" s="118"/>
      <c r="AD119" s="118"/>
      <c r="AE119" s="118"/>
      <c r="AF119" s="118"/>
      <c r="AG119" s="118"/>
      <c r="AH119" s="118"/>
      <c r="AI119" s="118"/>
      <c r="AJ119" s="118"/>
      <c r="AK119" s="118"/>
      <c r="AL119" s="118"/>
      <c r="AM119" s="118"/>
      <c r="AN119" s="118"/>
      <c r="AO119" s="118"/>
      <c r="AP119" s="118"/>
      <c r="AQ119" s="118"/>
      <c r="AR119" s="118"/>
      <c r="AS119" s="118"/>
      <c r="AT119" s="118"/>
      <c r="AU119" s="118"/>
      <c r="AV119" s="118"/>
      <c r="AW119" s="118"/>
      <c r="AX119" s="118"/>
      <c r="AY119" s="118"/>
      <c r="AZ119" s="118"/>
      <c r="BA119" s="118"/>
      <c r="BB119" s="118"/>
      <c r="BC119" s="118"/>
      <c r="BD119" s="118"/>
      <c r="BE119" s="118"/>
      <c r="BF119" s="118"/>
      <c r="BG119" s="118"/>
      <c r="BH119" s="118"/>
      <c r="BI119" s="118"/>
      <c r="BJ119" s="118"/>
      <c r="BK119" s="118"/>
      <c r="BL119" s="118"/>
      <c r="BM119" s="118"/>
      <c r="BN119" s="118"/>
      <c r="BO119" s="118"/>
      <c r="BP119" s="118"/>
      <c r="BQ119" s="118"/>
      <c r="BR119" s="118"/>
      <c r="BS119" s="118"/>
      <c r="BT119" s="118"/>
      <c r="BU119" s="118"/>
      <c r="BV119" s="118"/>
      <c r="BW119" s="118"/>
      <c r="BX119" s="118"/>
      <c r="BY119" s="118"/>
      <c r="BZ119" s="118"/>
      <c r="CA119" s="118"/>
      <c r="CB119" s="118"/>
      <c r="CC119" s="118"/>
      <c r="CD119" s="118"/>
      <c r="CE119" s="118"/>
      <c r="CF119" s="118"/>
      <c r="CG119" s="118"/>
      <c r="CH119" s="118"/>
      <c r="CI119" s="118"/>
      <c r="CJ119" s="118"/>
      <c r="CK119" s="118"/>
      <c r="CL119" s="118"/>
      <c r="CM119" s="118"/>
      <c r="CN119" s="118"/>
      <c r="CO119" s="118"/>
      <c r="CP119" s="118"/>
      <c r="CQ119" s="118"/>
      <c r="CR119" s="118"/>
      <c r="CS119" s="118"/>
      <c r="CT119" s="118"/>
      <c r="CU119" s="118"/>
      <c r="CV119" s="118"/>
      <c r="CW119" s="118"/>
      <c r="CX119" s="118"/>
      <c r="CY119" s="118"/>
      <c r="CZ119" s="118"/>
      <c r="DA119" s="118"/>
      <c r="DB119" s="118"/>
      <c r="DC119" s="118"/>
      <c r="DD119" s="118"/>
      <c r="DE119" s="118"/>
      <c r="DF119" s="118"/>
      <c r="DG119" s="118"/>
      <c r="DH119" s="118"/>
      <c r="DI119" s="118"/>
      <c r="DJ119" s="118"/>
      <c r="DK119" s="118"/>
      <c r="DL119" s="118"/>
      <c r="DM119" s="118"/>
      <c r="DN119" s="118"/>
      <c r="DO119" s="118"/>
      <c r="DP119" s="118"/>
      <c r="DQ119" s="118"/>
      <c r="DR119" s="118"/>
      <c r="DS119" s="118"/>
      <c r="DT119" s="118"/>
      <c r="DU119" s="118"/>
      <c r="DV119" s="118"/>
      <c r="DW119" s="118"/>
      <c r="DX119" s="118"/>
      <c r="DY119" s="118"/>
      <c r="DZ119" s="118"/>
      <c r="EA119" s="118"/>
      <c r="EB119" s="118"/>
      <c r="EC119" s="118"/>
      <c r="ED119" s="118"/>
      <c r="EE119" s="118"/>
      <c r="EF119" s="118"/>
      <c r="EG119" s="118"/>
      <c r="EH119" s="118"/>
      <c r="EI119" s="118"/>
      <c r="EJ119" s="118"/>
      <c r="EK119" s="118"/>
      <c r="EL119" s="118"/>
      <c r="EM119" s="118"/>
      <c r="EN119" s="118"/>
      <c r="EO119" s="118"/>
      <c r="EP119" s="118"/>
      <c r="EQ119" s="118"/>
      <c r="ER119" s="118"/>
      <c r="ES119" s="118"/>
      <c r="ET119" s="118"/>
      <c r="EU119" s="118"/>
      <c r="EV119" s="118"/>
      <c r="EW119" s="118"/>
      <c r="EX119" s="118"/>
      <c r="EY119" s="118"/>
      <c r="EZ119" s="118"/>
      <c r="FA119" s="118"/>
      <c r="FB119" s="118"/>
      <c r="FC119" s="118"/>
      <c r="FD119" s="118"/>
      <c r="FE119" s="118"/>
      <c r="FF119" s="118"/>
      <c r="FG119" s="118"/>
      <c r="FH119" s="118"/>
      <c r="FI119" s="118"/>
      <c r="FJ119" s="118"/>
      <c r="FK119" s="118"/>
      <c r="FL119" s="118"/>
      <c r="FM119" s="118"/>
      <c r="FN119" s="118"/>
      <c r="FO119" s="118"/>
      <c r="FP119" s="118"/>
      <c r="FQ119" s="118"/>
      <c r="FR119" s="118"/>
      <c r="FS119" s="118"/>
      <c r="FT119" s="118"/>
      <c r="FU119" s="118"/>
      <c r="FV119" s="118"/>
      <c r="FW119" s="118"/>
      <c r="FX119" s="118"/>
      <c r="FY119" s="118"/>
      <c r="FZ119" s="118"/>
      <c r="GA119" s="118"/>
      <c r="GB119" s="118"/>
      <c r="GC119" s="118"/>
      <c r="GD119" s="118"/>
      <c r="GE119" s="118"/>
      <c r="GF119" s="118"/>
      <c r="GG119" s="118"/>
      <c r="GH119" s="118"/>
      <c r="GI119" s="118"/>
      <c r="GJ119" s="118"/>
      <c r="GK119" s="118"/>
      <c r="GL119" s="118"/>
      <c r="GM119" s="118"/>
      <c r="GN119" s="118"/>
      <c r="GO119" s="118"/>
      <c r="GP119" s="118"/>
      <c r="GQ119" s="118"/>
      <c r="GR119" s="118"/>
      <c r="GS119" s="118"/>
      <c r="GT119" s="118"/>
      <c r="GU119" s="118"/>
      <c r="GV119" s="118"/>
      <c r="GW119" s="118"/>
      <c r="GX119" s="118"/>
      <c r="GY119" s="118"/>
      <c r="GZ119" s="118"/>
      <c r="HA119" s="118"/>
      <c r="HB119" s="118"/>
      <c r="HC119" s="118"/>
      <c r="HD119" s="118"/>
      <c r="HE119" s="118"/>
      <c r="HF119" s="118"/>
      <c r="HG119" s="118"/>
      <c r="HH119" s="118"/>
      <c r="HI119" s="118"/>
      <c r="HJ119" s="118"/>
      <c r="HK119" s="118"/>
      <c r="HL119" s="118"/>
      <c r="HM119" s="118"/>
      <c r="HN119" s="118"/>
      <c r="HO119" s="118"/>
      <c r="HP119" s="118"/>
      <c r="HQ119" s="118"/>
      <c r="HR119" s="118"/>
      <c r="HS119" s="118"/>
      <c r="HT119" s="118"/>
      <c r="HU119" s="118"/>
      <c r="HV119" s="118"/>
      <c r="HW119" s="118"/>
      <c r="HX119" s="118"/>
      <c r="HY119" s="118"/>
      <c r="HZ119" s="118"/>
      <c r="IA119" s="118"/>
      <c r="IB119" s="118"/>
      <c r="IC119" s="118"/>
      <c r="ID119" s="118"/>
      <c r="IE119" s="118"/>
      <c r="IF119" s="118"/>
      <c r="IG119" s="118"/>
      <c r="IH119" s="118"/>
      <c r="II119" s="118"/>
      <c r="IJ119" s="118"/>
      <c r="IK119" s="118"/>
      <c r="IL119" s="118"/>
      <c r="IM119" s="118"/>
      <c r="IN119" s="118"/>
      <c r="IO119" s="118"/>
      <c r="IP119" s="118"/>
      <c r="IQ119" s="118"/>
      <c r="IR119" s="118"/>
      <c r="IS119" s="118"/>
      <c r="IT119" s="118"/>
      <c r="IU119" s="118"/>
      <c r="IV119" s="118"/>
      <c r="IW119" s="118"/>
    </row>
    <row r="120" customFormat="false" ht="15" hidden="false" customHeight="true" outlineLevel="0" collapsed="false">
      <c r="A120" s="270"/>
      <c r="B120" s="270"/>
      <c r="C120" s="282"/>
      <c r="D120" s="346" t="s">
        <v>30</v>
      </c>
      <c r="E120" s="347" t="n">
        <v>15000</v>
      </c>
      <c r="F120" s="283"/>
      <c r="G120" s="279" t="s">
        <v>29</v>
      </c>
      <c r="H120" s="279"/>
      <c r="I120" s="348"/>
      <c r="J120" s="121"/>
      <c r="K120" s="105"/>
      <c r="L120" s="106"/>
      <c r="M120" s="107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  <c r="AP120" s="118"/>
      <c r="AQ120" s="118"/>
      <c r="AR120" s="118"/>
      <c r="AS120" s="118"/>
      <c r="AT120" s="118"/>
      <c r="AU120" s="118"/>
      <c r="AV120" s="118"/>
      <c r="AW120" s="118"/>
      <c r="AX120" s="118"/>
      <c r="AY120" s="118"/>
      <c r="AZ120" s="118"/>
      <c r="BA120" s="118"/>
      <c r="BB120" s="118"/>
      <c r="BC120" s="118"/>
      <c r="BD120" s="118"/>
      <c r="BE120" s="118"/>
      <c r="BF120" s="118"/>
      <c r="BG120" s="118"/>
      <c r="BH120" s="118"/>
      <c r="BI120" s="118"/>
      <c r="BJ120" s="118"/>
      <c r="BK120" s="118"/>
      <c r="BL120" s="118"/>
      <c r="BM120" s="118"/>
      <c r="BN120" s="118"/>
      <c r="BO120" s="118"/>
      <c r="BP120" s="118"/>
      <c r="BQ120" s="118"/>
      <c r="BR120" s="118"/>
      <c r="BS120" s="118"/>
      <c r="BT120" s="118"/>
      <c r="BU120" s="118"/>
      <c r="BV120" s="118"/>
      <c r="BW120" s="118"/>
      <c r="BX120" s="118"/>
      <c r="BY120" s="118"/>
      <c r="BZ120" s="118"/>
      <c r="CA120" s="118"/>
      <c r="CB120" s="118"/>
      <c r="CC120" s="118"/>
      <c r="CD120" s="118"/>
      <c r="CE120" s="118"/>
      <c r="CF120" s="118"/>
      <c r="CG120" s="118"/>
      <c r="CH120" s="118"/>
      <c r="CI120" s="118"/>
      <c r="CJ120" s="118"/>
      <c r="CK120" s="118"/>
      <c r="CL120" s="118"/>
      <c r="CM120" s="118"/>
      <c r="CN120" s="118"/>
      <c r="CO120" s="118"/>
      <c r="CP120" s="118"/>
      <c r="CQ120" s="118"/>
      <c r="CR120" s="118"/>
      <c r="CS120" s="118"/>
      <c r="CT120" s="118"/>
      <c r="CU120" s="118"/>
      <c r="CV120" s="118"/>
      <c r="CW120" s="118"/>
      <c r="CX120" s="118"/>
      <c r="CY120" s="118"/>
      <c r="CZ120" s="118"/>
      <c r="DA120" s="118"/>
      <c r="DB120" s="118"/>
      <c r="DC120" s="118"/>
      <c r="DD120" s="118"/>
      <c r="DE120" s="118"/>
      <c r="DF120" s="118"/>
      <c r="DG120" s="118"/>
      <c r="DH120" s="118"/>
      <c r="DI120" s="118"/>
      <c r="DJ120" s="118"/>
      <c r="DK120" s="118"/>
      <c r="DL120" s="118"/>
      <c r="DM120" s="118"/>
      <c r="DN120" s="118"/>
      <c r="DO120" s="118"/>
      <c r="DP120" s="118"/>
      <c r="DQ120" s="118"/>
      <c r="DR120" s="118"/>
      <c r="DS120" s="118"/>
      <c r="DT120" s="118"/>
      <c r="DU120" s="118"/>
      <c r="DV120" s="118"/>
      <c r="DW120" s="118"/>
      <c r="DX120" s="118"/>
      <c r="DY120" s="118"/>
      <c r="DZ120" s="118"/>
      <c r="EA120" s="118"/>
      <c r="EB120" s="118"/>
      <c r="EC120" s="118"/>
      <c r="ED120" s="118"/>
      <c r="EE120" s="118"/>
      <c r="EF120" s="118"/>
      <c r="EG120" s="118"/>
      <c r="EH120" s="118"/>
      <c r="EI120" s="118"/>
      <c r="EJ120" s="118"/>
      <c r="EK120" s="118"/>
      <c r="EL120" s="118"/>
      <c r="EM120" s="118"/>
      <c r="EN120" s="118"/>
      <c r="EO120" s="118"/>
      <c r="EP120" s="118"/>
      <c r="EQ120" s="118"/>
      <c r="ER120" s="118"/>
      <c r="ES120" s="118"/>
      <c r="ET120" s="118"/>
      <c r="EU120" s="118"/>
      <c r="EV120" s="118"/>
      <c r="EW120" s="118"/>
      <c r="EX120" s="118"/>
      <c r="EY120" s="118"/>
      <c r="EZ120" s="118"/>
      <c r="FA120" s="118"/>
      <c r="FB120" s="118"/>
      <c r="FC120" s="118"/>
      <c r="FD120" s="118"/>
      <c r="FE120" s="118"/>
      <c r="FF120" s="118"/>
      <c r="FG120" s="118"/>
      <c r="FH120" s="118"/>
      <c r="FI120" s="118"/>
      <c r="FJ120" s="118"/>
      <c r="FK120" s="118"/>
      <c r="FL120" s="118"/>
      <c r="FM120" s="118"/>
      <c r="FN120" s="118"/>
      <c r="FO120" s="118"/>
      <c r="FP120" s="118"/>
      <c r="FQ120" s="118"/>
      <c r="FR120" s="118"/>
      <c r="FS120" s="118"/>
      <c r="FT120" s="118"/>
      <c r="FU120" s="118"/>
      <c r="FV120" s="118"/>
      <c r="FW120" s="118"/>
      <c r="FX120" s="118"/>
      <c r="FY120" s="118"/>
      <c r="FZ120" s="118"/>
      <c r="GA120" s="118"/>
      <c r="GB120" s="118"/>
      <c r="GC120" s="118"/>
      <c r="GD120" s="118"/>
      <c r="GE120" s="118"/>
      <c r="GF120" s="118"/>
      <c r="GG120" s="118"/>
      <c r="GH120" s="118"/>
      <c r="GI120" s="118"/>
      <c r="GJ120" s="118"/>
      <c r="GK120" s="118"/>
      <c r="GL120" s="118"/>
      <c r="GM120" s="118"/>
      <c r="GN120" s="118"/>
      <c r="GO120" s="118"/>
      <c r="GP120" s="118"/>
      <c r="GQ120" s="118"/>
      <c r="GR120" s="118"/>
      <c r="GS120" s="118"/>
      <c r="GT120" s="118"/>
      <c r="GU120" s="118"/>
      <c r="GV120" s="118"/>
      <c r="GW120" s="118"/>
      <c r="GX120" s="118"/>
      <c r="GY120" s="118"/>
      <c r="GZ120" s="118"/>
      <c r="HA120" s="118"/>
      <c r="HB120" s="118"/>
      <c r="HC120" s="118"/>
      <c r="HD120" s="118"/>
      <c r="HE120" s="118"/>
      <c r="HF120" s="118"/>
      <c r="HG120" s="118"/>
      <c r="HH120" s="118"/>
      <c r="HI120" s="118"/>
      <c r="HJ120" s="118"/>
      <c r="HK120" s="118"/>
      <c r="HL120" s="118"/>
      <c r="HM120" s="118"/>
      <c r="HN120" s="118"/>
      <c r="HO120" s="118"/>
      <c r="HP120" s="118"/>
      <c r="HQ120" s="118"/>
      <c r="HR120" s="118"/>
      <c r="HS120" s="118"/>
      <c r="HT120" s="118"/>
      <c r="HU120" s="118"/>
      <c r="HV120" s="118"/>
      <c r="HW120" s="118"/>
      <c r="HX120" s="118"/>
      <c r="HY120" s="118"/>
      <c r="HZ120" s="118"/>
      <c r="IA120" s="118"/>
      <c r="IB120" s="118"/>
      <c r="IC120" s="118"/>
      <c r="ID120" s="118"/>
      <c r="IE120" s="118"/>
      <c r="IF120" s="118"/>
      <c r="IG120" s="118"/>
      <c r="IH120" s="118"/>
      <c r="II120" s="118"/>
      <c r="IJ120" s="118"/>
      <c r="IK120" s="118"/>
      <c r="IL120" s="118"/>
      <c r="IM120" s="118"/>
      <c r="IN120" s="118"/>
      <c r="IO120" s="118"/>
      <c r="IP120" s="118"/>
      <c r="IQ120" s="118"/>
      <c r="IR120" s="118"/>
      <c r="IS120" s="118"/>
      <c r="IT120" s="118"/>
      <c r="IU120" s="118"/>
      <c r="IV120" s="118"/>
      <c r="IW120" s="118"/>
    </row>
    <row r="121" s="11" customFormat="true" ht="15" hidden="false" customHeight="true" outlineLevel="0" collapsed="false">
      <c r="A121" s="270"/>
      <c r="B121" s="270"/>
      <c r="C121" s="282"/>
      <c r="D121" s="346"/>
      <c r="E121" s="347"/>
      <c r="F121" s="283"/>
      <c r="G121" s="279" t="s">
        <v>30</v>
      </c>
      <c r="H121" s="279" t="n">
        <v>170.97</v>
      </c>
      <c r="I121" s="348" t="n">
        <v>170.97</v>
      </c>
      <c r="J121" s="121"/>
      <c r="K121" s="105"/>
      <c r="L121" s="106"/>
      <c r="M121" s="107" t="n">
        <v>15000</v>
      </c>
      <c r="N121" s="118"/>
      <c r="O121" s="118"/>
      <c r="P121" s="118"/>
      <c r="Q121" s="118"/>
      <c r="R121" s="118"/>
      <c r="S121" s="118"/>
      <c r="T121" s="118"/>
      <c r="U121" s="118"/>
      <c r="V121" s="118"/>
      <c r="W121" s="118"/>
      <c r="X121" s="118"/>
      <c r="Y121" s="118"/>
      <c r="Z121" s="118"/>
      <c r="AA121" s="118"/>
      <c r="AB121" s="118"/>
      <c r="AC121" s="118"/>
      <c r="AD121" s="118"/>
      <c r="AE121" s="118"/>
      <c r="AF121" s="118"/>
      <c r="AG121" s="118"/>
      <c r="AH121" s="118"/>
      <c r="AI121" s="118"/>
      <c r="AJ121" s="118"/>
      <c r="AK121" s="118"/>
      <c r="AL121" s="118"/>
      <c r="AM121" s="118"/>
      <c r="AN121" s="118"/>
      <c r="AO121" s="118"/>
      <c r="AP121" s="118"/>
      <c r="AQ121" s="118"/>
      <c r="AR121" s="118"/>
      <c r="AS121" s="118"/>
      <c r="AT121" s="118"/>
      <c r="AU121" s="118"/>
      <c r="AV121" s="118"/>
      <c r="AW121" s="118"/>
      <c r="AX121" s="118"/>
      <c r="AY121" s="118"/>
      <c r="AZ121" s="118"/>
      <c r="BA121" s="118"/>
      <c r="BB121" s="118"/>
      <c r="BC121" s="118"/>
      <c r="BD121" s="118"/>
      <c r="BE121" s="118"/>
      <c r="BF121" s="118"/>
      <c r="BG121" s="118"/>
      <c r="BH121" s="118"/>
      <c r="BI121" s="118"/>
      <c r="BJ121" s="118"/>
      <c r="BK121" s="118"/>
      <c r="BL121" s="118"/>
      <c r="BM121" s="118"/>
      <c r="BN121" s="118"/>
      <c r="BO121" s="118"/>
      <c r="BP121" s="118"/>
      <c r="BQ121" s="118"/>
      <c r="BR121" s="118"/>
      <c r="BS121" s="118"/>
      <c r="BT121" s="118"/>
      <c r="BU121" s="118"/>
      <c r="BV121" s="118"/>
      <c r="BW121" s="118"/>
      <c r="BX121" s="118"/>
      <c r="BY121" s="118"/>
      <c r="BZ121" s="118"/>
      <c r="CA121" s="118"/>
      <c r="CB121" s="118"/>
      <c r="CC121" s="118"/>
      <c r="CD121" s="118"/>
      <c r="CE121" s="118"/>
      <c r="CF121" s="118"/>
      <c r="CG121" s="118"/>
      <c r="CH121" s="118"/>
      <c r="CI121" s="118"/>
      <c r="CJ121" s="118"/>
      <c r="CK121" s="118"/>
      <c r="CL121" s="118"/>
      <c r="CM121" s="118"/>
      <c r="CN121" s="118"/>
      <c r="CO121" s="118"/>
      <c r="CP121" s="118"/>
      <c r="CQ121" s="118"/>
      <c r="CR121" s="118"/>
      <c r="CS121" s="118"/>
      <c r="CT121" s="118"/>
      <c r="CU121" s="118"/>
      <c r="CV121" s="118"/>
      <c r="CW121" s="118"/>
      <c r="CX121" s="118"/>
      <c r="CY121" s="118"/>
      <c r="CZ121" s="118"/>
      <c r="DA121" s="118"/>
      <c r="DB121" s="118"/>
      <c r="DC121" s="118"/>
      <c r="DD121" s="118"/>
      <c r="DE121" s="118"/>
      <c r="DF121" s="118"/>
      <c r="DG121" s="118"/>
      <c r="DH121" s="118"/>
      <c r="DI121" s="118"/>
      <c r="DJ121" s="118"/>
      <c r="DK121" s="118"/>
      <c r="DL121" s="118"/>
      <c r="DM121" s="118"/>
      <c r="DN121" s="118"/>
      <c r="DO121" s="118"/>
      <c r="DP121" s="118"/>
      <c r="DQ121" s="118"/>
      <c r="DR121" s="118"/>
      <c r="DS121" s="118"/>
      <c r="DT121" s="118"/>
      <c r="DU121" s="118"/>
      <c r="DV121" s="118"/>
      <c r="DW121" s="118"/>
      <c r="DX121" s="118"/>
      <c r="DY121" s="118"/>
      <c r="DZ121" s="118"/>
      <c r="EA121" s="118"/>
      <c r="EB121" s="118"/>
      <c r="EC121" s="118"/>
      <c r="ED121" s="118"/>
      <c r="EE121" s="118"/>
      <c r="EF121" s="118"/>
      <c r="EG121" s="118"/>
      <c r="EH121" s="118"/>
      <c r="EI121" s="118"/>
      <c r="EJ121" s="118"/>
      <c r="EK121" s="118"/>
      <c r="EL121" s="118"/>
      <c r="EM121" s="118"/>
      <c r="EN121" s="118"/>
      <c r="EO121" s="118"/>
      <c r="EP121" s="118"/>
      <c r="EQ121" s="118"/>
      <c r="ER121" s="118"/>
      <c r="ES121" s="118"/>
      <c r="ET121" s="118"/>
      <c r="EU121" s="118"/>
      <c r="EV121" s="118"/>
      <c r="EW121" s="118"/>
      <c r="EX121" s="118"/>
      <c r="EY121" s="118"/>
      <c r="EZ121" s="118"/>
      <c r="FA121" s="118"/>
      <c r="FB121" s="118"/>
      <c r="FC121" s="118"/>
      <c r="FD121" s="118"/>
      <c r="FE121" s="118"/>
      <c r="FF121" s="118"/>
      <c r="FG121" s="118"/>
      <c r="FH121" s="118"/>
      <c r="FI121" s="118"/>
      <c r="FJ121" s="118"/>
      <c r="FK121" s="118"/>
      <c r="FL121" s="118"/>
      <c r="FM121" s="118"/>
      <c r="FN121" s="118"/>
      <c r="FO121" s="118"/>
      <c r="FP121" s="118"/>
      <c r="FQ121" s="118"/>
      <c r="FR121" s="118"/>
      <c r="FS121" s="118"/>
      <c r="FT121" s="118"/>
      <c r="FU121" s="118"/>
      <c r="FV121" s="118"/>
      <c r="FW121" s="118"/>
      <c r="FX121" s="118"/>
      <c r="FY121" s="118"/>
      <c r="FZ121" s="118"/>
      <c r="GA121" s="118"/>
      <c r="GB121" s="118"/>
      <c r="GC121" s="118"/>
      <c r="GD121" s="118"/>
      <c r="GE121" s="118"/>
      <c r="GF121" s="118"/>
      <c r="GG121" s="118"/>
      <c r="GH121" s="118"/>
      <c r="GI121" s="118"/>
      <c r="GJ121" s="118"/>
      <c r="GK121" s="118"/>
      <c r="GL121" s="118"/>
      <c r="GM121" s="118"/>
      <c r="GN121" s="118"/>
      <c r="GO121" s="118"/>
      <c r="GP121" s="118"/>
      <c r="GQ121" s="118"/>
      <c r="GR121" s="118"/>
      <c r="GS121" s="118"/>
      <c r="GT121" s="118"/>
      <c r="GU121" s="118"/>
      <c r="GV121" s="118"/>
      <c r="GW121" s="118"/>
      <c r="GX121" s="118"/>
      <c r="GY121" s="118"/>
      <c r="GZ121" s="118"/>
      <c r="HA121" s="118"/>
      <c r="HB121" s="118"/>
      <c r="HC121" s="118"/>
      <c r="HD121" s="118"/>
      <c r="HE121" s="118"/>
      <c r="HF121" s="118"/>
      <c r="HG121" s="118"/>
      <c r="HH121" s="118"/>
      <c r="HI121" s="118"/>
      <c r="HJ121" s="118"/>
      <c r="HK121" s="118"/>
      <c r="HL121" s="118"/>
      <c r="HM121" s="118"/>
      <c r="HN121" s="118"/>
      <c r="HO121" s="118"/>
      <c r="HP121" s="118"/>
      <c r="HQ121" s="118"/>
      <c r="HR121" s="118"/>
      <c r="HS121" s="118"/>
      <c r="HT121" s="118"/>
      <c r="HU121" s="118"/>
      <c r="HV121" s="118"/>
      <c r="HW121" s="118"/>
      <c r="HX121" s="118"/>
      <c r="HY121" s="118"/>
      <c r="HZ121" s="118"/>
      <c r="IA121" s="118"/>
      <c r="IB121" s="118"/>
      <c r="IC121" s="118"/>
      <c r="ID121" s="118"/>
      <c r="IE121" s="118"/>
      <c r="IF121" s="118"/>
      <c r="IG121" s="118"/>
      <c r="IH121" s="118"/>
      <c r="II121" s="118"/>
      <c r="IJ121" s="118"/>
      <c r="IK121" s="118"/>
      <c r="IL121" s="118"/>
      <c r="IM121" s="118"/>
      <c r="IN121" s="118"/>
      <c r="IO121" s="118"/>
      <c r="IP121" s="118"/>
      <c r="IQ121" s="118"/>
      <c r="IR121" s="118"/>
      <c r="IS121" s="118"/>
      <c r="IT121" s="118"/>
      <c r="IU121" s="118"/>
      <c r="IV121" s="118"/>
      <c r="IW121" s="118"/>
    </row>
    <row r="122" s="11" customFormat="true" ht="19.5" hidden="false" customHeight="true" outlineLevel="0" collapsed="false">
      <c r="A122" s="270"/>
      <c r="B122" s="270"/>
      <c r="C122" s="282"/>
      <c r="D122" s="346"/>
      <c r="E122" s="347"/>
      <c r="F122" s="283"/>
      <c r="G122" s="279" t="s">
        <v>31</v>
      </c>
      <c r="H122" s="279"/>
      <c r="I122" s="348"/>
      <c r="J122" s="121"/>
      <c r="K122" s="105"/>
      <c r="L122" s="106"/>
      <c r="M122" s="107"/>
      <c r="N122" s="118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  <c r="AC122" s="118"/>
      <c r="AD122" s="118"/>
      <c r="AE122" s="118"/>
      <c r="AF122" s="118"/>
      <c r="AG122" s="118"/>
      <c r="AH122" s="118"/>
      <c r="AI122" s="118"/>
      <c r="AJ122" s="118"/>
      <c r="AK122" s="118"/>
      <c r="AL122" s="118"/>
      <c r="AM122" s="118"/>
      <c r="AN122" s="118"/>
      <c r="AO122" s="118"/>
      <c r="AP122" s="118"/>
      <c r="AQ122" s="118"/>
      <c r="AR122" s="118"/>
      <c r="AS122" s="118"/>
      <c r="AT122" s="118"/>
      <c r="AU122" s="118"/>
      <c r="AV122" s="118"/>
      <c r="AW122" s="118"/>
      <c r="AX122" s="118"/>
      <c r="AY122" s="118"/>
      <c r="AZ122" s="118"/>
      <c r="BA122" s="118"/>
      <c r="BB122" s="118"/>
      <c r="BC122" s="118"/>
      <c r="BD122" s="118"/>
      <c r="BE122" s="118"/>
      <c r="BF122" s="118"/>
      <c r="BG122" s="118"/>
      <c r="BH122" s="118"/>
      <c r="BI122" s="118"/>
      <c r="BJ122" s="118"/>
      <c r="BK122" s="118"/>
      <c r="BL122" s="118"/>
      <c r="BM122" s="118"/>
      <c r="BN122" s="118"/>
      <c r="BO122" s="118"/>
      <c r="BP122" s="118"/>
      <c r="BQ122" s="118"/>
      <c r="BR122" s="118"/>
      <c r="BS122" s="118"/>
      <c r="BT122" s="118"/>
      <c r="BU122" s="118"/>
      <c r="BV122" s="118"/>
      <c r="BW122" s="118"/>
      <c r="BX122" s="118"/>
      <c r="BY122" s="118"/>
      <c r="BZ122" s="118"/>
      <c r="CA122" s="118"/>
      <c r="CB122" s="118"/>
      <c r="CC122" s="118"/>
      <c r="CD122" s="118"/>
      <c r="CE122" s="118"/>
      <c r="CF122" s="118"/>
      <c r="CG122" s="118"/>
      <c r="CH122" s="118"/>
      <c r="CI122" s="118"/>
      <c r="CJ122" s="118"/>
      <c r="CK122" s="118"/>
      <c r="CL122" s="118"/>
      <c r="CM122" s="118"/>
      <c r="CN122" s="118"/>
      <c r="CO122" s="118"/>
      <c r="CP122" s="118"/>
      <c r="CQ122" s="118"/>
      <c r="CR122" s="118"/>
      <c r="CS122" s="118"/>
      <c r="CT122" s="118"/>
      <c r="CU122" s="118"/>
      <c r="CV122" s="118"/>
      <c r="CW122" s="118"/>
      <c r="CX122" s="118"/>
      <c r="CY122" s="118"/>
      <c r="CZ122" s="118"/>
      <c r="DA122" s="118"/>
      <c r="DB122" s="118"/>
      <c r="DC122" s="118"/>
      <c r="DD122" s="118"/>
      <c r="DE122" s="118"/>
      <c r="DF122" s="118"/>
      <c r="DG122" s="118"/>
      <c r="DH122" s="118"/>
      <c r="DI122" s="118"/>
      <c r="DJ122" s="118"/>
      <c r="DK122" s="118"/>
      <c r="DL122" s="118"/>
      <c r="DM122" s="118"/>
      <c r="DN122" s="118"/>
      <c r="DO122" s="118"/>
      <c r="DP122" s="118"/>
      <c r="DQ122" s="118"/>
      <c r="DR122" s="118"/>
      <c r="DS122" s="118"/>
      <c r="DT122" s="118"/>
      <c r="DU122" s="118"/>
      <c r="DV122" s="118"/>
      <c r="DW122" s="118"/>
      <c r="DX122" s="118"/>
      <c r="DY122" s="118"/>
      <c r="DZ122" s="118"/>
      <c r="EA122" s="118"/>
      <c r="EB122" s="118"/>
      <c r="EC122" s="118"/>
      <c r="ED122" s="118"/>
      <c r="EE122" s="118"/>
      <c r="EF122" s="118"/>
      <c r="EG122" s="118"/>
      <c r="EH122" s="118"/>
      <c r="EI122" s="118"/>
      <c r="EJ122" s="118"/>
      <c r="EK122" s="118"/>
      <c r="EL122" s="118"/>
      <c r="EM122" s="118"/>
      <c r="EN122" s="118"/>
      <c r="EO122" s="118"/>
      <c r="EP122" s="118"/>
      <c r="EQ122" s="118"/>
      <c r="ER122" s="118"/>
      <c r="ES122" s="118"/>
      <c r="ET122" s="118"/>
      <c r="EU122" s="118"/>
      <c r="EV122" s="118"/>
      <c r="EW122" s="118"/>
      <c r="EX122" s="118"/>
      <c r="EY122" s="118"/>
      <c r="EZ122" s="118"/>
      <c r="FA122" s="118"/>
      <c r="FB122" s="118"/>
      <c r="FC122" s="118"/>
      <c r="FD122" s="118"/>
      <c r="FE122" s="118"/>
      <c r="FF122" s="118"/>
      <c r="FG122" s="118"/>
      <c r="FH122" s="118"/>
      <c r="FI122" s="118"/>
      <c r="FJ122" s="118"/>
      <c r="FK122" s="118"/>
      <c r="FL122" s="118"/>
      <c r="FM122" s="118"/>
      <c r="FN122" s="118"/>
      <c r="FO122" s="118"/>
      <c r="FP122" s="118"/>
      <c r="FQ122" s="118"/>
      <c r="FR122" s="118"/>
      <c r="FS122" s="118"/>
      <c r="FT122" s="118"/>
      <c r="FU122" s="118"/>
      <c r="FV122" s="118"/>
      <c r="FW122" s="118"/>
      <c r="FX122" s="118"/>
      <c r="FY122" s="118"/>
      <c r="FZ122" s="118"/>
      <c r="GA122" s="118"/>
      <c r="GB122" s="118"/>
      <c r="GC122" s="118"/>
      <c r="GD122" s="118"/>
      <c r="GE122" s="118"/>
      <c r="GF122" s="118"/>
      <c r="GG122" s="118"/>
      <c r="GH122" s="118"/>
      <c r="GI122" s="118"/>
      <c r="GJ122" s="118"/>
      <c r="GK122" s="118"/>
      <c r="GL122" s="118"/>
      <c r="GM122" s="118"/>
      <c r="GN122" s="118"/>
      <c r="GO122" s="118"/>
      <c r="GP122" s="118"/>
      <c r="GQ122" s="118"/>
      <c r="GR122" s="118"/>
      <c r="GS122" s="118"/>
      <c r="GT122" s="118"/>
      <c r="GU122" s="118"/>
      <c r="GV122" s="118"/>
      <c r="GW122" s="118"/>
      <c r="GX122" s="118"/>
      <c r="GY122" s="118"/>
      <c r="GZ122" s="118"/>
      <c r="HA122" s="118"/>
      <c r="HB122" s="118"/>
      <c r="HC122" s="118"/>
      <c r="HD122" s="118"/>
      <c r="HE122" s="118"/>
      <c r="HF122" s="118"/>
      <c r="HG122" s="118"/>
      <c r="HH122" s="118"/>
      <c r="HI122" s="118"/>
      <c r="HJ122" s="118"/>
      <c r="HK122" s="118"/>
      <c r="HL122" s="118"/>
      <c r="HM122" s="118"/>
      <c r="HN122" s="118"/>
      <c r="HO122" s="118"/>
      <c r="HP122" s="118"/>
      <c r="HQ122" s="118"/>
      <c r="HR122" s="118"/>
      <c r="HS122" s="118"/>
      <c r="HT122" s="118"/>
      <c r="HU122" s="118"/>
      <c r="HV122" s="118"/>
      <c r="HW122" s="118"/>
      <c r="HX122" s="118"/>
      <c r="HY122" s="118"/>
      <c r="HZ122" s="118"/>
      <c r="IA122" s="118"/>
      <c r="IB122" s="118"/>
      <c r="IC122" s="118"/>
      <c r="ID122" s="118"/>
      <c r="IE122" s="118"/>
      <c r="IF122" s="118"/>
      <c r="IG122" s="118"/>
      <c r="IH122" s="118"/>
      <c r="II122" s="118"/>
      <c r="IJ122" s="118"/>
      <c r="IK122" s="118"/>
      <c r="IL122" s="118"/>
      <c r="IM122" s="118"/>
      <c r="IN122" s="118"/>
      <c r="IO122" s="118"/>
      <c r="IP122" s="118"/>
      <c r="IQ122" s="118"/>
      <c r="IR122" s="118"/>
      <c r="IS122" s="118"/>
      <c r="IT122" s="118"/>
      <c r="IU122" s="118"/>
      <c r="IV122" s="118"/>
      <c r="IW122" s="118"/>
    </row>
    <row r="123" s="35" customFormat="true" ht="0.75" hidden="false" customHeight="true" outlineLevel="0" collapsed="false">
      <c r="A123" s="270"/>
      <c r="B123" s="270"/>
      <c r="C123" s="282"/>
      <c r="D123" s="346"/>
      <c r="E123" s="347"/>
      <c r="F123" s="283"/>
      <c r="G123" s="284"/>
      <c r="H123" s="285"/>
      <c r="I123" s="286"/>
      <c r="J123" s="121"/>
      <c r="K123" s="105"/>
      <c r="L123" s="106"/>
      <c r="M123" s="107"/>
      <c r="N123" s="118"/>
      <c r="O123" s="118"/>
      <c r="P123" s="118"/>
      <c r="Q123" s="118"/>
      <c r="R123" s="118"/>
      <c r="S123" s="118"/>
      <c r="T123" s="118"/>
      <c r="U123" s="118"/>
      <c r="V123" s="118"/>
      <c r="W123" s="118"/>
      <c r="X123" s="118"/>
      <c r="Y123" s="118"/>
      <c r="Z123" s="118"/>
      <c r="AA123" s="118"/>
      <c r="AB123" s="118"/>
      <c r="AC123" s="118"/>
      <c r="AD123" s="118"/>
      <c r="AE123" s="118"/>
      <c r="AF123" s="118"/>
      <c r="AG123" s="118"/>
      <c r="AH123" s="118"/>
      <c r="AI123" s="118"/>
      <c r="AJ123" s="118"/>
      <c r="AK123" s="118"/>
      <c r="AL123" s="118"/>
      <c r="AM123" s="118"/>
      <c r="AN123" s="118"/>
      <c r="AO123" s="118"/>
      <c r="AP123" s="118"/>
      <c r="AQ123" s="118"/>
      <c r="AR123" s="118"/>
      <c r="AS123" s="118"/>
      <c r="AT123" s="118"/>
      <c r="AU123" s="118"/>
      <c r="AV123" s="118"/>
      <c r="AW123" s="118"/>
      <c r="AX123" s="118"/>
      <c r="AY123" s="118"/>
      <c r="AZ123" s="118"/>
      <c r="BA123" s="118"/>
      <c r="BB123" s="118"/>
      <c r="BC123" s="118"/>
      <c r="BD123" s="118"/>
      <c r="BE123" s="118"/>
      <c r="BF123" s="118"/>
      <c r="BG123" s="118"/>
      <c r="BH123" s="118"/>
      <c r="BI123" s="118"/>
      <c r="BJ123" s="118"/>
      <c r="BK123" s="118"/>
      <c r="BL123" s="118"/>
      <c r="BM123" s="118"/>
      <c r="BN123" s="118"/>
      <c r="BO123" s="118"/>
      <c r="BP123" s="118"/>
      <c r="BQ123" s="118"/>
      <c r="BR123" s="118"/>
      <c r="BS123" s="118"/>
      <c r="BT123" s="118"/>
      <c r="BU123" s="118"/>
      <c r="BV123" s="118"/>
      <c r="BW123" s="118"/>
      <c r="BX123" s="118"/>
      <c r="BY123" s="118"/>
      <c r="BZ123" s="118"/>
      <c r="CA123" s="118"/>
      <c r="CB123" s="118"/>
      <c r="CC123" s="118"/>
      <c r="CD123" s="118"/>
      <c r="CE123" s="118"/>
      <c r="CF123" s="118"/>
      <c r="CG123" s="118"/>
      <c r="CH123" s="118"/>
      <c r="CI123" s="118"/>
      <c r="CJ123" s="118"/>
      <c r="CK123" s="118"/>
      <c r="CL123" s="118"/>
      <c r="CM123" s="118"/>
      <c r="CN123" s="118"/>
      <c r="CO123" s="118"/>
      <c r="CP123" s="118"/>
      <c r="CQ123" s="118"/>
      <c r="CR123" s="118"/>
      <c r="CS123" s="118"/>
      <c r="CT123" s="118"/>
      <c r="CU123" s="118"/>
      <c r="CV123" s="118"/>
      <c r="CW123" s="118"/>
      <c r="CX123" s="118"/>
      <c r="CY123" s="118"/>
      <c r="CZ123" s="118"/>
      <c r="DA123" s="118"/>
      <c r="DB123" s="118"/>
      <c r="DC123" s="118"/>
      <c r="DD123" s="118"/>
      <c r="DE123" s="118"/>
      <c r="DF123" s="118"/>
      <c r="DG123" s="118"/>
      <c r="DH123" s="118"/>
      <c r="DI123" s="118"/>
      <c r="DJ123" s="118"/>
      <c r="DK123" s="118"/>
      <c r="DL123" s="118"/>
      <c r="DM123" s="118"/>
      <c r="DN123" s="118"/>
      <c r="DO123" s="118"/>
      <c r="DP123" s="118"/>
      <c r="DQ123" s="118"/>
      <c r="DR123" s="118"/>
      <c r="DS123" s="118"/>
      <c r="DT123" s="118"/>
      <c r="DU123" s="118"/>
      <c r="DV123" s="118"/>
      <c r="DW123" s="118"/>
      <c r="DX123" s="118"/>
      <c r="DY123" s="118"/>
      <c r="DZ123" s="118"/>
      <c r="EA123" s="118"/>
      <c r="EB123" s="118"/>
      <c r="EC123" s="118"/>
      <c r="ED123" s="118"/>
      <c r="EE123" s="118"/>
      <c r="EF123" s="118"/>
      <c r="EG123" s="118"/>
      <c r="EH123" s="118"/>
      <c r="EI123" s="118"/>
      <c r="EJ123" s="118"/>
      <c r="EK123" s="118"/>
      <c r="EL123" s="118"/>
      <c r="EM123" s="118"/>
      <c r="EN123" s="118"/>
      <c r="EO123" s="118"/>
      <c r="EP123" s="118"/>
      <c r="EQ123" s="118"/>
      <c r="ER123" s="118"/>
      <c r="ES123" s="118"/>
      <c r="ET123" s="118"/>
      <c r="EU123" s="118"/>
      <c r="EV123" s="118"/>
      <c r="EW123" s="118"/>
      <c r="EX123" s="118"/>
      <c r="EY123" s="118"/>
      <c r="EZ123" s="118"/>
      <c r="FA123" s="118"/>
      <c r="FB123" s="118"/>
      <c r="FC123" s="118"/>
      <c r="FD123" s="118"/>
      <c r="FE123" s="118"/>
      <c r="FF123" s="118"/>
      <c r="FG123" s="118"/>
      <c r="FH123" s="118"/>
      <c r="FI123" s="118"/>
      <c r="FJ123" s="118"/>
      <c r="FK123" s="118"/>
      <c r="FL123" s="118"/>
      <c r="FM123" s="118"/>
      <c r="FN123" s="118"/>
      <c r="FO123" s="118"/>
      <c r="FP123" s="118"/>
      <c r="FQ123" s="118"/>
      <c r="FR123" s="118"/>
      <c r="FS123" s="118"/>
      <c r="FT123" s="118"/>
      <c r="FU123" s="118"/>
      <c r="FV123" s="118"/>
      <c r="FW123" s="118"/>
      <c r="FX123" s="118"/>
      <c r="FY123" s="118"/>
      <c r="FZ123" s="118"/>
      <c r="GA123" s="118"/>
      <c r="GB123" s="118"/>
      <c r="GC123" s="118"/>
      <c r="GD123" s="118"/>
      <c r="GE123" s="118"/>
      <c r="GF123" s="118"/>
      <c r="GG123" s="118"/>
      <c r="GH123" s="118"/>
      <c r="GI123" s="118"/>
      <c r="GJ123" s="118"/>
      <c r="GK123" s="118"/>
      <c r="GL123" s="118"/>
      <c r="GM123" s="118"/>
      <c r="GN123" s="118"/>
      <c r="GO123" s="118"/>
      <c r="GP123" s="118"/>
      <c r="GQ123" s="118"/>
      <c r="GR123" s="118"/>
      <c r="GS123" s="118"/>
      <c r="GT123" s="118"/>
      <c r="GU123" s="118"/>
      <c r="GV123" s="118"/>
      <c r="GW123" s="118"/>
      <c r="GX123" s="118"/>
      <c r="GY123" s="118"/>
      <c r="GZ123" s="118"/>
      <c r="HA123" s="118"/>
      <c r="HB123" s="118"/>
      <c r="HC123" s="118"/>
      <c r="HD123" s="118"/>
      <c r="HE123" s="118"/>
      <c r="HF123" s="118"/>
      <c r="HG123" s="118"/>
      <c r="HH123" s="118"/>
      <c r="HI123" s="118"/>
      <c r="HJ123" s="118"/>
      <c r="HK123" s="118"/>
      <c r="HL123" s="118"/>
      <c r="HM123" s="118"/>
      <c r="HN123" s="118"/>
      <c r="HO123" s="118"/>
      <c r="HP123" s="118"/>
      <c r="HQ123" s="118"/>
      <c r="HR123" s="118"/>
      <c r="HS123" s="118"/>
      <c r="HT123" s="118"/>
      <c r="HU123" s="118"/>
      <c r="HV123" s="118"/>
      <c r="HW123" s="118"/>
      <c r="HX123" s="118"/>
      <c r="HY123" s="118"/>
      <c r="HZ123" s="118"/>
      <c r="IA123" s="118"/>
      <c r="IB123" s="118"/>
      <c r="IC123" s="118"/>
      <c r="ID123" s="118"/>
      <c r="IE123" s="118"/>
      <c r="IF123" s="118"/>
      <c r="IG123" s="118"/>
      <c r="IH123" s="118"/>
      <c r="II123" s="118"/>
      <c r="IJ123" s="118"/>
      <c r="IK123" s="118"/>
      <c r="IL123" s="118"/>
      <c r="IM123" s="118"/>
      <c r="IN123" s="118"/>
      <c r="IO123" s="118"/>
      <c r="IP123" s="118"/>
      <c r="IQ123" s="118"/>
      <c r="IR123" s="118"/>
      <c r="IS123" s="118"/>
      <c r="IT123" s="118"/>
      <c r="IU123" s="118"/>
      <c r="IV123" s="118"/>
      <c r="IW123" s="118"/>
    </row>
    <row r="124" s="35" customFormat="true" ht="15.75" hidden="false" customHeight="false" outlineLevel="0" collapsed="false">
      <c r="A124" s="270"/>
      <c r="B124" s="270"/>
      <c r="C124" s="282"/>
      <c r="D124" s="346"/>
      <c r="E124" s="347"/>
      <c r="F124" s="283"/>
      <c r="G124" s="284"/>
      <c r="H124" s="287"/>
      <c r="I124" s="288"/>
      <c r="J124" s="129"/>
      <c r="K124" s="130"/>
      <c r="L124" s="131"/>
      <c r="M124" s="132"/>
      <c r="N124" s="118"/>
      <c r="O124" s="118"/>
      <c r="P124" s="118"/>
      <c r="Q124" s="118"/>
      <c r="R124" s="118"/>
      <c r="S124" s="118"/>
      <c r="T124" s="118"/>
      <c r="U124" s="118"/>
      <c r="V124" s="118"/>
      <c r="W124" s="118"/>
      <c r="X124" s="118"/>
      <c r="Y124" s="118"/>
      <c r="Z124" s="118"/>
      <c r="AA124" s="118"/>
      <c r="AB124" s="118"/>
      <c r="AC124" s="118"/>
      <c r="AD124" s="118"/>
      <c r="AE124" s="118"/>
      <c r="AF124" s="118"/>
      <c r="AG124" s="118"/>
      <c r="AH124" s="118"/>
      <c r="AI124" s="118"/>
      <c r="AJ124" s="118"/>
      <c r="AK124" s="118"/>
      <c r="AL124" s="118"/>
      <c r="AM124" s="118"/>
      <c r="AN124" s="118"/>
      <c r="AO124" s="118"/>
      <c r="AP124" s="118"/>
      <c r="AQ124" s="118"/>
      <c r="AR124" s="118"/>
      <c r="AS124" s="118"/>
      <c r="AT124" s="118"/>
      <c r="AU124" s="118"/>
      <c r="AV124" s="118"/>
      <c r="AW124" s="118"/>
      <c r="AX124" s="118"/>
      <c r="AY124" s="118"/>
      <c r="AZ124" s="118"/>
      <c r="BA124" s="118"/>
      <c r="BB124" s="118"/>
      <c r="BC124" s="118"/>
      <c r="BD124" s="118"/>
      <c r="BE124" s="118"/>
      <c r="BF124" s="118"/>
      <c r="BG124" s="118"/>
      <c r="BH124" s="118"/>
      <c r="BI124" s="118"/>
      <c r="BJ124" s="118"/>
      <c r="BK124" s="118"/>
      <c r="BL124" s="118"/>
      <c r="BM124" s="118"/>
      <c r="BN124" s="118"/>
      <c r="BO124" s="118"/>
      <c r="BP124" s="118"/>
      <c r="BQ124" s="118"/>
      <c r="BR124" s="118"/>
      <c r="BS124" s="118"/>
      <c r="BT124" s="118"/>
      <c r="BU124" s="118"/>
      <c r="BV124" s="118"/>
      <c r="BW124" s="118"/>
      <c r="BX124" s="118"/>
      <c r="BY124" s="118"/>
      <c r="BZ124" s="118"/>
      <c r="CA124" s="118"/>
      <c r="CB124" s="118"/>
      <c r="CC124" s="118"/>
      <c r="CD124" s="118"/>
      <c r="CE124" s="118"/>
      <c r="CF124" s="118"/>
      <c r="CG124" s="118"/>
      <c r="CH124" s="118"/>
      <c r="CI124" s="118"/>
      <c r="CJ124" s="118"/>
      <c r="CK124" s="118"/>
      <c r="CL124" s="118"/>
      <c r="CM124" s="118"/>
      <c r="CN124" s="118"/>
      <c r="CO124" s="118"/>
      <c r="CP124" s="118"/>
      <c r="CQ124" s="118"/>
      <c r="CR124" s="118"/>
      <c r="CS124" s="118"/>
      <c r="CT124" s="118"/>
      <c r="CU124" s="118"/>
      <c r="CV124" s="118"/>
      <c r="CW124" s="118"/>
      <c r="CX124" s="118"/>
      <c r="CY124" s="118"/>
      <c r="CZ124" s="118"/>
      <c r="DA124" s="118"/>
      <c r="DB124" s="118"/>
      <c r="DC124" s="118"/>
      <c r="DD124" s="118"/>
      <c r="DE124" s="118"/>
      <c r="DF124" s="118"/>
      <c r="DG124" s="118"/>
      <c r="DH124" s="118"/>
      <c r="DI124" s="118"/>
      <c r="DJ124" s="118"/>
      <c r="DK124" s="118"/>
      <c r="DL124" s="118"/>
      <c r="DM124" s="118"/>
      <c r="DN124" s="118"/>
      <c r="DO124" s="118"/>
      <c r="DP124" s="118"/>
      <c r="DQ124" s="118"/>
      <c r="DR124" s="118"/>
      <c r="DS124" s="118"/>
      <c r="DT124" s="118"/>
      <c r="DU124" s="118"/>
      <c r="DV124" s="118"/>
      <c r="DW124" s="118"/>
      <c r="DX124" s="118"/>
      <c r="DY124" s="118"/>
      <c r="DZ124" s="118"/>
      <c r="EA124" s="118"/>
      <c r="EB124" s="118"/>
      <c r="EC124" s="118"/>
      <c r="ED124" s="118"/>
      <c r="EE124" s="118"/>
      <c r="EF124" s="118"/>
      <c r="EG124" s="118"/>
      <c r="EH124" s="118"/>
      <c r="EI124" s="118"/>
      <c r="EJ124" s="118"/>
      <c r="EK124" s="118"/>
      <c r="EL124" s="118"/>
      <c r="EM124" s="118"/>
      <c r="EN124" s="118"/>
      <c r="EO124" s="118"/>
      <c r="EP124" s="118"/>
      <c r="EQ124" s="118"/>
      <c r="ER124" s="118"/>
      <c r="ES124" s="118"/>
      <c r="ET124" s="118"/>
      <c r="EU124" s="118"/>
      <c r="EV124" s="118"/>
      <c r="EW124" s="118"/>
      <c r="EX124" s="118"/>
      <c r="EY124" s="118"/>
      <c r="EZ124" s="118"/>
      <c r="FA124" s="118"/>
      <c r="FB124" s="118"/>
      <c r="FC124" s="118"/>
      <c r="FD124" s="118"/>
      <c r="FE124" s="118"/>
      <c r="FF124" s="118"/>
      <c r="FG124" s="118"/>
      <c r="FH124" s="118"/>
      <c r="FI124" s="118"/>
      <c r="FJ124" s="118"/>
      <c r="FK124" s="118"/>
      <c r="FL124" s="118"/>
      <c r="FM124" s="118"/>
      <c r="FN124" s="118"/>
      <c r="FO124" s="118"/>
      <c r="FP124" s="118"/>
      <c r="FQ124" s="118"/>
      <c r="FR124" s="118"/>
      <c r="FS124" s="118"/>
      <c r="FT124" s="118"/>
      <c r="FU124" s="118"/>
      <c r="FV124" s="118"/>
      <c r="FW124" s="118"/>
      <c r="FX124" s="118"/>
      <c r="FY124" s="118"/>
      <c r="FZ124" s="118"/>
      <c r="GA124" s="118"/>
      <c r="GB124" s="118"/>
      <c r="GC124" s="118"/>
      <c r="GD124" s="118"/>
      <c r="GE124" s="118"/>
      <c r="GF124" s="118"/>
      <c r="GG124" s="118"/>
      <c r="GH124" s="118"/>
      <c r="GI124" s="118"/>
      <c r="GJ124" s="118"/>
      <c r="GK124" s="118"/>
      <c r="GL124" s="118"/>
      <c r="GM124" s="118"/>
      <c r="GN124" s="118"/>
      <c r="GO124" s="118"/>
      <c r="GP124" s="118"/>
      <c r="GQ124" s="118"/>
      <c r="GR124" s="118"/>
      <c r="GS124" s="118"/>
      <c r="GT124" s="118"/>
      <c r="GU124" s="118"/>
      <c r="GV124" s="118"/>
      <c r="GW124" s="118"/>
      <c r="GX124" s="118"/>
      <c r="GY124" s="118"/>
      <c r="GZ124" s="118"/>
      <c r="HA124" s="118"/>
      <c r="HB124" s="118"/>
      <c r="HC124" s="118"/>
      <c r="HD124" s="118"/>
      <c r="HE124" s="118"/>
      <c r="HF124" s="118"/>
      <c r="HG124" s="118"/>
      <c r="HH124" s="118"/>
      <c r="HI124" s="118"/>
      <c r="HJ124" s="118"/>
      <c r="HK124" s="118"/>
      <c r="HL124" s="118"/>
      <c r="HM124" s="118"/>
      <c r="HN124" s="118"/>
      <c r="HO124" s="118"/>
      <c r="HP124" s="118"/>
      <c r="HQ124" s="118"/>
      <c r="HR124" s="118"/>
      <c r="HS124" s="118"/>
      <c r="HT124" s="118"/>
      <c r="HU124" s="118"/>
      <c r="HV124" s="118"/>
      <c r="HW124" s="118"/>
      <c r="HX124" s="118"/>
      <c r="HY124" s="118"/>
      <c r="HZ124" s="118"/>
      <c r="IA124" s="118"/>
      <c r="IB124" s="118"/>
      <c r="IC124" s="118"/>
      <c r="ID124" s="118"/>
      <c r="IE124" s="118"/>
      <c r="IF124" s="118"/>
      <c r="IG124" s="118"/>
      <c r="IH124" s="118"/>
      <c r="II124" s="118"/>
      <c r="IJ124" s="118"/>
      <c r="IK124" s="118"/>
      <c r="IL124" s="118"/>
      <c r="IM124" s="118"/>
      <c r="IN124" s="118"/>
      <c r="IO124" s="118"/>
      <c r="IP124" s="118"/>
      <c r="IQ124" s="118"/>
      <c r="IR124" s="118"/>
      <c r="IS124" s="118"/>
      <c r="IT124" s="118"/>
      <c r="IU124" s="118"/>
      <c r="IV124" s="118"/>
      <c r="IW124" s="118"/>
    </row>
    <row r="125" s="35" customFormat="true" ht="80.25" hidden="false" customHeight="true" outlineLevel="0" collapsed="false">
      <c r="A125" s="289" t="s">
        <v>232</v>
      </c>
      <c r="B125" s="289"/>
      <c r="C125" s="243" t="s">
        <v>104</v>
      </c>
      <c r="D125" s="64" t="s">
        <v>25</v>
      </c>
      <c r="E125" s="54" t="s">
        <v>25</v>
      </c>
      <c r="F125" s="64" t="s">
        <v>25</v>
      </c>
      <c r="G125" s="243" t="s">
        <v>101</v>
      </c>
      <c r="H125" s="290" t="s">
        <v>101</v>
      </c>
      <c r="I125" s="281" t="s">
        <v>101</v>
      </c>
      <c r="J125" s="121"/>
      <c r="K125" s="105"/>
      <c r="L125" s="106"/>
      <c r="M125" s="107"/>
      <c r="N125" s="118"/>
      <c r="O125" s="118"/>
      <c r="P125" s="118"/>
      <c r="Q125" s="118"/>
      <c r="R125" s="118"/>
      <c r="S125" s="118"/>
      <c r="T125" s="118"/>
      <c r="U125" s="118"/>
      <c r="V125" s="118"/>
      <c r="W125" s="118"/>
      <c r="X125" s="118"/>
      <c r="Y125" s="118"/>
      <c r="Z125" s="118"/>
      <c r="AA125" s="118"/>
      <c r="AB125" s="118"/>
      <c r="AC125" s="118"/>
      <c r="AD125" s="118"/>
      <c r="AE125" s="118"/>
      <c r="AF125" s="118"/>
      <c r="AG125" s="118"/>
      <c r="AH125" s="118"/>
      <c r="AI125" s="118"/>
      <c r="AJ125" s="118"/>
      <c r="AK125" s="118"/>
      <c r="AL125" s="118"/>
      <c r="AM125" s="118"/>
      <c r="AN125" s="118"/>
      <c r="AO125" s="118"/>
      <c r="AP125" s="118"/>
      <c r="AQ125" s="118"/>
      <c r="AR125" s="118"/>
      <c r="AS125" s="118"/>
      <c r="AT125" s="118"/>
      <c r="AU125" s="118"/>
      <c r="AV125" s="118"/>
      <c r="AW125" s="118"/>
      <c r="AX125" s="118"/>
      <c r="AY125" s="118"/>
      <c r="AZ125" s="118"/>
      <c r="BA125" s="118"/>
      <c r="BB125" s="118"/>
      <c r="BC125" s="118"/>
      <c r="BD125" s="118"/>
      <c r="BE125" s="118"/>
      <c r="BF125" s="118"/>
      <c r="BG125" s="118"/>
      <c r="BH125" s="118"/>
      <c r="BI125" s="118"/>
      <c r="BJ125" s="118"/>
      <c r="BK125" s="118"/>
      <c r="BL125" s="118"/>
      <c r="BM125" s="118"/>
      <c r="BN125" s="118"/>
      <c r="BO125" s="118"/>
      <c r="BP125" s="118"/>
      <c r="BQ125" s="118"/>
      <c r="BR125" s="118"/>
      <c r="BS125" s="118"/>
      <c r="BT125" s="118"/>
      <c r="BU125" s="118"/>
      <c r="BV125" s="118"/>
      <c r="BW125" s="118"/>
      <c r="BX125" s="118"/>
      <c r="BY125" s="118"/>
      <c r="BZ125" s="118"/>
      <c r="CA125" s="118"/>
      <c r="CB125" s="118"/>
      <c r="CC125" s="118"/>
      <c r="CD125" s="118"/>
      <c r="CE125" s="118"/>
      <c r="CF125" s="118"/>
      <c r="CG125" s="118"/>
      <c r="CH125" s="118"/>
      <c r="CI125" s="118"/>
      <c r="CJ125" s="118"/>
      <c r="CK125" s="118"/>
      <c r="CL125" s="118"/>
      <c r="CM125" s="118"/>
      <c r="CN125" s="118"/>
      <c r="CO125" s="118"/>
      <c r="CP125" s="118"/>
      <c r="CQ125" s="118"/>
      <c r="CR125" s="118"/>
      <c r="CS125" s="118"/>
      <c r="CT125" s="118"/>
      <c r="CU125" s="118"/>
      <c r="CV125" s="118"/>
      <c r="CW125" s="118"/>
      <c r="CX125" s="118"/>
      <c r="CY125" s="118"/>
      <c r="CZ125" s="118"/>
      <c r="DA125" s="118"/>
      <c r="DB125" s="118"/>
      <c r="DC125" s="118"/>
      <c r="DD125" s="118"/>
      <c r="DE125" s="118"/>
      <c r="DF125" s="118"/>
      <c r="DG125" s="118"/>
      <c r="DH125" s="118"/>
      <c r="DI125" s="118"/>
      <c r="DJ125" s="118"/>
      <c r="DK125" s="118"/>
      <c r="DL125" s="118"/>
      <c r="DM125" s="118"/>
      <c r="DN125" s="118"/>
      <c r="DO125" s="118"/>
      <c r="DP125" s="118"/>
      <c r="DQ125" s="118"/>
      <c r="DR125" s="118"/>
      <c r="DS125" s="118"/>
      <c r="DT125" s="118"/>
      <c r="DU125" s="118"/>
      <c r="DV125" s="118"/>
      <c r="DW125" s="118"/>
      <c r="DX125" s="118"/>
      <c r="DY125" s="118"/>
      <c r="DZ125" s="118"/>
      <c r="EA125" s="118"/>
      <c r="EB125" s="118"/>
      <c r="EC125" s="118"/>
      <c r="ED125" s="118"/>
      <c r="EE125" s="118"/>
      <c r="EF125" s="118"/>
      <c r="EG125" s="118"/>
      <c r="EH125" s="118"/>
      <c r="EI125" s="118"/>
      <c r="EJ125" s="118"/>
      <c r="EK125" s="118"/>
      <c r="EL125" s="118"/>
      <c r="EM125" s="118"/>
      <c r="EN125" s="118"/>
      <c r="EO125" s="118"/>
      <c r="EP125" s="118"/>
      <c r="EQ125" s="118"/>
      <c r="ER125" s="118"/>
      <c r="ES125" s="118"/>
      <c r="ET125" s="118"/>
      <c r="EU125" s="118"/>
      <c r="EV125" s="118"/>
      <c r="EW125" s="118"/>
      <c r="EX125" s="118"/>
      <c r="EY125" s="118"/>
      <c r="EZ125" s="118"/>
      <c r="FA125" s="118"/>
      <c r="FB125" s="118"/>
      <c r="FC125" s="118"/>
      <c r="FD125" s="118"/>
      <c r="FE125" s="118"/>
      <c r="FF125" s="118"/>
      <c r="FG125" s="118"/>
      <c r="FH125" s="118"/>
      <c r="FI125" s="118"/>
      <c r="FJ125" s="118"/>
      <c r="FK125" s="118"/>
      <c r="FL125" s="118"/>
      <c r="FM125" s="118"/>
      <c r="FN125" s="118"/>
      <c r="FO125" s="118"/>
      <c r="FP125" s="118"/>
      <c r="FQ125" s="118"/>
      <c r="FR125" s="118"/>
      <c r="FS125" s="118"/>
      <c r="FT125" s="118"/>
      <c r="FU125" s="118"/>
      <c r="FV125" s="118"/>
      <c r="FW125" s="118"/>
      <c r="FX125" s="118"/>
      <c r="FY125" s="118"/>
      <c r="FZ125" s="118"/>
      <c r="GA125" s="118"/>
      <c r="GB125" s="118"/>
      <c r="GC125" s="118"/>
      <c r="GD125" s="118"/>
      <c r="GE125" s="118"/>
      <c r="GF125" s="118"/>
      <c r="GG125" s="118"/>
      <c r="GH125" s="118"/>
      <c r="GI125" s="118"/>
      <c r="GJ125" s="118"/>
      <c r="GK125" s="118"/>
      <c r="GL125" s="118"/>
      <c r="GM125" s="118"/>
      <c r="GN125" s="118"/>
      <c r="GO125" s="118"/>
      <c r="GP125" s="118"/>
      <c r="GQ125" s="118"/>
      <c r="GR125" s="118"/>
      <c r="GS125" s="118"/>
      <c r="GT125" s="118"/>
      <c r="GU125" s="118"/>
      <c r="GV125" s="118"/>
      <c r="GW125" s="118"/>
      <c r="GX125" s="118"/>
      <c r="GY125" s="118"/>
      <c r="GZ125" s="118"/>
      <c r="HA125" s="118"/>
      <c r="HB125" s="118"/>
      <c r="HC125" s="118"/>
      <c r="HD125" s="118"/>
      <c r="HE125" s="118"/>
      <c r="HF125" s="118"/>
      <c r="HG125" s="118"/>
      <c r="HH125" s="118"/>
      <c r="HI125" s="118"/>
      <c r="HJ125" s="118"/>
      <c r="HK125" s="118"/>
      <c r="HL125" s="118"/>
      <c r="HM125" s="118"/>
      <c r="HN125" s="118"/>
      <c r="HO125" s="118"/>
      <c r="HP125" s="118"/>
      <c r="HQ125" s="118"/>
      <c r="HR125" s="118"/>
      <c r="HS125" s="118"/>
      <c r="HT125" s="118"/>
      <c r="HU125" s="118"/>
      <c r="HV125" s="118"/>
      <c r="HW125" s="118"/>
      <c r="HX125" s="118"/>
      <c r="HY125" s="118"/>
      <c r="HZ125" s="118"/>
      <c r="IA125" s="118"/>
      <c r="IB125" s="118"/>
      <c r="IC125" s="118"/>
      <c r="ID125" s="118"/>
      <c r="IE125" s="118"/>
      <c r="IF125" s="118"/>
      <c r="IG125" s="118"/>
      <c r="IH125" s="118"/>
      <c r="II125" s="118"/>
      <c r="IJ125" s="118"/>
      <c r="IK125" s="118"/>
      <c r="IL125" s="118"/>
      <c r="IM125" s="118"/>
      <c r="IN125" s="118"/>
      <c r="IO125" s="118"/>
      <c r="IP125" s="118"/>
      <c r="IQ125" s="118"/>
      <c r="IR125" s="118"/>
      <c r="IS125" s="118"/>
      <c r="IT125" s="118"/>
      <c r="IU125" s="118"/>
      <c r="IV125" s="118"/>
      <c r="IW125" s="118"/>
    </row>
    <row r="126" s="35" customFormat="true" ht="64.5" hidden="false" customHeight="true" outlineLevel="0" collapsed="false">
      <c r="A126" s="289" t="s">
        <v>233</v>
      </c>
      <c r="B126" s="289"/>
      <c r="C126" s="243" t="s">
        <v>104</v>
      </c>
      <c r="D126" s="64" t="s">
        <v>25</v>
      </c>
      <c r="E126" s="54" t="s">
        <v>25</v>
      </c>
      <c r="F126" s="64" t="s">
        <v>25</v>
      </c>
      <c r="G126" s="243" t="s">
        <v>101</v>
      </c>
      <c r="H126" s="290" t="s">
        <v>101</v>
      </c>
      <c r="I126" s="281" t="s">
        <v>101</v>
      </c>
      <c r="J126" s="121"/>
      <c r="K126" s="105"/>
      <c r="L126" s="106"/>
      <c r="M126" s="107"/>
      <c r="N126" s="118"/>
      <c r="O126" s="118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  <c r="AC126" s="118"/>
      <c r="AD126" s="118"/>
      <c r="AE126" s="118"/>
      <c r="AF126" s="118"/>
      <c r="AG126" s="118"/>
      <c r="AH126" s="118"/>
      <c r="AI126" s="118"/>
      <c r="AJ126" s="118"/>
      <c r="AK126" s="118"/>
      <c r="AL126" s="118"/>
      <c r="AM126" s="118"/>
      <c r="AN126" s="118"/>
      <c r="AO126" s="118"/>
      <c r="AP126" s="118"/>
      <c r="AQ126" s="118"/>
      <c r="AR126" s="118"/>
      <c r="AS126" s="118"/>
      <c r="AT126" s="118"/>
      <c r="AU126" s="118"/>
      <c r="AV126" s="118"/>
      <c r="AW126" s="118"/>
      <c r="AX126" s="118"/>
      <c r="AY126" s="118"/>
      <c r="AZ126" s="118"/>
      <c r="BA126" s="118"/>
      <c r="BB126" s="118"/>
      <c r="BC126" s="118"/>
      <c r="BD126" s="118"/>
      <c r="BE126" s="118"/>
      <c r="BF126" s="118"/>
      <c r="BG126" s="118"/>
      <c r="BH126" s="118"/>
      <c r="BI126" s="118"/>
      <c r="BJ126" s="118"/>
      <c r="BK126" s="118"/>
      <c r="BL126" s="118"/>
      <c r="BM126" s="118"/>
      <c r="BN126" s="118"/>
      <c r="BO126" s="118"/>
      <c r="BP126" s="118"/>
      <c r="BQ126" s="118"/>
      <c r="BR126" s="118"/>
      <c r="BS126" s="118"/>
      <c r="BT126" s="118"/>
      <c r="BU126" s="118"/>
      <c r="BV126" s="118"/>
      <c r="BW126" s="118"/>
      <c r="BX126" s="118"/>
      <c r="BY126" s="118"/>
      <c r="BZ126" s="118"/>
      <c r="CA126" s="118"/>
      <c r="CB126" s="118"/>
      <c r="CC126" s="118"/>
      <c r="CD126" s="118"/>
      <c r="CE126" s="118"/>
      <c r="CF126" s="118"/>
      <c r="CG126" s="118"/>
      <c r="CH126" s="118"/>
      <c r="CI126" s="118"/>
      <c r="CJ126" s="118"/>
      <c r="CK126" s="118"/>
      <c r="CL126" s="118"/>
      <c r="CM126" s="118"/>
      <c r="CN126" s="118"/>
      <c r="CO126" s="118"/>
      <c r="CP126" s="118"/>
      <c r="CQ126" s="118"/>
      <c r="CR126" s="118"/>
      <c r="CS126" s="118"/>
      <c r="CT126" s="118"/>
      <c r="CU126" s="118"/>
      <c r="CV126" s="118"/>
      <c r="CW126" s="118"/>
      <c r="CX126" s="118"/>
      <c r="CY126" s="118"/>
      <c r="CZ126" s="118"/>
      <c r="DA126" s="118"/>
      <c r="DB126" s="118"/>
      <c r="DC126" s="118"/>
      <c r="DD126" s="118"/>
      <c r="DE126" s="118"/>
      <c r="DF126" s="118"/>
      <c r="DG126" s="118"/>
      <c r="DH126" s="118"/>
      <c r="DI126" s="118"/>
      <c r="DJ126" s="118"/>
      <c r="DK126" s="118"/>
      <c r="DL126" s="118"/>
      <c r="DM126" s="118"/>
      <c r="DN126" s="118"/>
      <c r="DO126" s="118"/>
      <c r="DP126" s="118"/>
      <c r="DQ126" s="118"/>
      <c r="DR126" s="118"/>
      <c r="DS126" s="118"/>
      <c r="DT126" s="118"/>
      <c r="DU126" s="118"/>
      <c r="DV126" s="118"/>
      <c r="DW126" s="118"/>
      <c r="DX126" s="118"/>
      <c r="DY126" s="118"/>
      <c r="DZ126" s="118"/>
      <c r="EA126" s="118"/>
      <c r="EB126" s="118"/>
      <c r="EC126" s="118"/>
      <c r="ED126" s="118"/>
      <c r="EE126" s="118"/>
      <c r="EF126" s="118"/>
      <c r="EG126" s="118"/>
      <c r="EH126" s="118"/>
      <c r="EI126" s="118"/>
      <c r="EJ126" s="118"/>
      <c r="EK126" s="118"/>
      <c r="EL126" s="118"/>
      <c r="EM126" s="118"/>
      <c r="EN126" s="118"/>
      <c r="EO126" s="118"/>
      <c r="EP126" s="118"/>
      <c r="EQ126" s="118"/>
      <c r="ER126" s="118"/>
      <c r="ES126" s="118"/>
      <c r="ET126" s="118"/>
      <c r="EU126" s="118"/>
      <c r="EV126" s="118"/>
      <c r="EW126" s="118"/>
      <c r="EX126" s="118"/>
      <c r="EY126" s="118"/>
      <c r="EZ126" s="118"/>
      <c r="FA126" s="118"/>
      <c r="FB126" s="118"/>
      <c r="FC126" s="118"/>
      <c r="FD126" s="118"/>
      <c r="FE126" s="118"/>
      <c r="FF126" s="118"/>
      <c r="FG126" s="118"/>
      <c r="FH126" s="118"/>
      <c r="FI126" s="118"/>
      <c r="FJ126" s="118"/>
      <c r="FK126" s="118"/>
      <c r="FL126" s="118"/>
      <c r="FM126" s="118"/>
      <c r="FN126" s="118"/>
      <c r="FO126" s="118"/>
      <c r="FP126" s="118"/>
      <c r="FQ126" s="118"/>
      <c r="FR126" s="118"/>
      <c r="FS126" s="118"/>
      <c r="FT126" s="118"/>
      <c r="FU126" s="118"/>
      <c r="FV126" s="118"/>
      <c r="FW126" s="118"/>
      <c r="FX126" s="118"/>
      <c r="FY126" s="118"/>
      <c r="FZ126" s="118"/>
      <c r="GA126" s="118"/>
      <c r="GB126" s="118"/>
      <c r="GC126" s="118"/>
      <c r="GD126" s="118"/>
      <c r="GE126" s="118"/>
      <c r="GF126" s="118"/>
      <c r="GG126" s="118"/>
      <c r="GH126" s="118"/>
      <c r="GI126" s="118"/>
      <c r="GJ126" s="118"/>
      <c r="GK126" s="118"/>
      <c r="GL126" s="118"/>
      <c r="GM126" s="118"/>
      <c r="GN126" s="118"/>
      <c r="GO126" s="118"/>
      <c r="GP126" s="118"/>
      <c r="GQ126" s="118"/>
      <c r="GR126" s="118"/>
      <c r="GS126" s="118"/>
      <c r="GT126" s="118"/>
      <c r="GU126" s="118"/>
      <c r="GV126" s="118"/>
      <c r="GW126" s="118"/>
      <c r="GX126" s="118"/>
      <c r="GY126" s="118"/>
      <c r="GZ126" s="118"/>
      <c r="HA126" s="118"/>
      <c r="HB126" s="118"/>
      <c r="HC126" s="118"/>
      <c r="HD126" s="118"/>
      <c r="HE126" s="118"/>
      <c r="HF126" s="118"/>
      <c r="HG126" s="118"/>
      <c r="HH126" s="118"/>
      <c r="HI126" s="118"/>
      <c r="HJ126" s="118"/>
      <c r="HK126" s="118"/>
      <c r="HL126" s="118"/>
      <c r="HM126" s="118"/>
      <c r="HN126" s="118"/>
      <c r="HO126" s="118"/>
      <c r="HP126" s="118"/>
      <c r="HQ126" s="118"/>
      <c r="HR126" s="118"/>
      <c r="HS126" s="118"/>
      <c r="HT126" s="118"/>
      <c r="HU126" s="118"/>
      <c r="HV126" s="118"/>
      <c r="HW126" s="118"/>
      <c r="HX126" s="118"/>
      <c r="HY126" s="118"/>
      <c r="HZ126" s="118"/>
      <c r="IA126" s="118"/>
      <c r="IB126" s="118"/>
      <c r="IC126" s="118"/>
      <c r="ID126" s="118"/>
      <c r="IE126" s="118"/>
      <c r="IF126" s="118"/>
      <c r="IG126" s="118"/>
      <c r="IH126" s="118"/>
      <c r="II126" s="118"/>
      <c r="IJ126" s="118"/>
      <c r="IK126" s="118"/>
      <c r="IL126" s="118"/>
      <c r="IM126" s="118"/>
      <c r="IN126" s="118"/>
      <c r="IO126" s="118"/>
      <c r="IP126" s="118"/>
      <c r="IQ126" s="118"/>
      <c r="IR126" s="118"/>
      <c r="IS126" s="118"/>
      <c r="IT126" s="118"/>
      <c r="IU126" s="118"/>
      <c r="IV126" s="118"/>
      <c r="IW126" s="118"/>
    </row>
    <row r="127" s="35" customFormat="true" ht="89.25" hidden="false" customHeight="true" outlineLevel="0" collapsed="false">
      <c r="A127" s="289" t="s">
        <v>234</v>
      </c>
      <c r="B127" s="289"/>
      <c r="C127" s="243" t="s">
        <v>104</v>
      </c>
      <c r="D127" s="64" t="s">
        <v>25</v>
      </c>
      <c r="E127" s="54" t="s">
        <v>25</v>
      </c>
      <c r="F127" s="64" t="s">
        <v>25</v>
      </c>
      <c r="G127" s="243" t="s">
        <v>101</v>
      </c>
      <c r="H127" s="290" t="s">
        <v>101</v>
      </c>
      <c r="I127" s="281" t="s">
        <v>101</v>
      </c>
      <c r="J127" s="121"/>
      <c r="K127" s="105"/>
      <c r="L127" s="106"/>
      <c r="M127" s="107"/>
      <c r="N127" s="118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</row>
    <row r="128" s="11" customFormat="true" ht="15" hidden="false" customHeight="true" outlineLevel="0" collapsed="false">
      <c r="A128" s="291" t="s">
        <v>235</v>
      </c>
      <c r="B128" s="291"/>
      <c r="C128" s="292" t="s">
        <v>104</v>
      </c>
      <c r="D128" s="256" t="s">
        <v>24</v>
      </c>
      <c r="E128" s="341" t="s">
        <v>118</v>
      </c>
      <c r="F128" s="259"/>
      <c r="G128" s="257" t="s">
        <v>26</v>
      </c>
      <c r="H128" s="257"/>
      <c r="I128" s="258"/>
      <c r="J128" s="104" t="n">
        <f aca="false">J129+J130+J131+J132</f>
        <v>0</v>
      </c>
      <c r="K128" s="105" t="n">
        <f aca="false">K129+K130+K131+K132</f>
        <v>0</v>
      </c>
      <c r="L128" s="106" t="n">
        <f aca="false">L129+L130+L131+L132</f>
        <v>0</v>
      </c>
      <c r="M128" s="107" t="n">
        <f aca="false">M129+M130+M131+M132</f>
        <v>6000</v>
      </c>
      <c r="N128" s="29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  <c r="IS128" s="3"/>
      <c r="IT128" s="3"/>
      <c r="IU128" s="3"/>
      <c r="IV128" s="3"/>
      <c r="IW128" s="3"/>
    </row>
    <row r="129" s="11" customFormat="true" ht="15.75" hidden="false" customHeight="false" outlineLevel="0" collapsed="false">
      <c r="A129" s="291"/>
      <c r="B129" s="291"/>
      <c r="C129" s="292"/>
      <c r="D129" s="256"/>
      <c r="E129" s="341"/>
      <c r="F129" s="259"/>
      <c r="G129" s="257" t="s">
        <v>27</v>
      </c>
      <c r="H129" s="257"/>
      <c r="I129" s="258"/>
      <c r="J129" s="37" t="n">
        <v>0</v>
      </c>
      <c r="K129" s="105"/>
      <c r="L129" s="48"/>
      <c r="M129" s="65"/>
      <c r="N129" s="29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  <c r="IS129" s="3"/>
      <c r="IT129" s="3"/>
      <c r="IU129" s="3"/>
      <c r="IV129" s="3"/>
      <c r="IW129" s="3"/>
    </row>
    <row r="130" s="11" customFormat="true" ht="15" hidden="false" customHeight="true" outlineLevel="0" collapsed="false">
      <c r="A130" s="291"/>
      <c r="B130" s="291"/>
      <c r="C130" s="292"/>
      <c r="D130" s="256" t="s">
        <v>28</v>
      </c>
      <c r="E130" s="341"/>
      <c r="F130" s="259"/>
      <c r="G130" s="257" t="s">
        <v>29</v>
      </c>
      <c r="H130" s="257"/>
      <c r="I130" s="258"/>
      <c r="J130" s="37" t="n">
        <v>0</v>
      </c>
      <c r="K130" s="47"/>
      <c r="L130" s="48"/>
      <c r="M130" s="65"/>
      <c r="N130" s="29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  <c r="IS130" s="3"/>
      <c r="IT130" s="3"/>
      <c r="IU130" s="3"/>
      <c r="IV130" s="3"/>
      <c r="IW130" s="3"/>
    </row>
    <row r="131" s="11" customFormat="true" ht="15" hidden="false" customHeight="true" outlineLevel="0" collapsed="false">
      <c r="A131" s="291"/>
      <c r="B131" s="291"/>
      <c r="C131" s="292"/>
      <c r="D131" s="256" t="s">
        <v>30</v>
      </c>
      <c r="E131" s="341" t="s">
        <v>118</v>
      </c>
      <c r="F131" s="259"/>
      <c r="G131" s="257" t="s">
        <v>30</v>
      </c>
      <c r="H131" s="257"/>
      <c r="I131" s="258"/>
      <c r="J131" s="37" t="n">
        <v>0</v>
      </c>
      <c r="K131" s="47"/>
      <c r="L131" s="48" t="n">
        <v>0</v>
      </c>
      <c r="M131" s="65" t="n">
        <v>6000</v>
      </c>
      <c r="N131" s="29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  <c r="IS131" s="3"/>
      <c r="IT131" s="3"/>
      <c r="IU131" s="3"/>
      <c r="IV131" s="3"/>
      <c r="IW131" s="3"/>
    </row>
    <row r="132" s="11" customFormat="true" ht="15.75" hidden="false" customHeight="false" outlineLevel="0" collapsed="false">
      <c r="A132" s="291"/>
      <c r="B132" s="291"/>
      <c r="C132" s="292"/>
      <c r="D132" s="256"/>
      <c r="E132" s="341"/>
      <c r="F132" s="259"/>
      <c r="G132" s="257" t="s">
        <v>31</v>
      </c>
      <c r="H132" s="257"/>
      <c r="I132" s="258"/>
      <c r="J132" s="37" t="n">
        <v>0</v>
      </c>
      <c r="K132" s="47"/>
      <c r="L132" s="48"/>
      <c r="M132" s="65"/>
      <c r="N132" s="29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  <c r="IS132" s="3"/>
      <c r="IT132" s="3"/>
      <c r="IU132" s="3"/>
      <c r="IV132" s="3"/>
      <c r="IW132" s="3"/>
    </row>
    <row r="133" s="11" customFormat="true" ht="61.5" hidden="false" customHeight="true" outlineLevel="0" collapsed="false">
      <c r="A133" s="268" t="s">
        <v>236</v>
      </c>
      <c r="B133" s="268"/>
      <c r="C133" s="269" t="s">
        <v>104</v>
      </c>
      <c r="D133" s="269" t="s">
        <v>25</v>
      </c>
      <c r="E133" s="98" t="s">
        <v>25</v>
      </c>
      <c r="F133" s="269" t="s">
        <v>25</v>
      </c>
      <c r="G133" s="269" t="s">
        <v>25</v>
      </c>
      <c r="H133" s="269" t="s">
        <v>25</v>
      </c>
      <c r="I133" s="294" t="s">
        <v>25</v>
      </c>
      <c r="J133" s="26"/>
      <c r="K133" s="27"/>
      <c r="L133" s="28"/>
      <c r="M133" s="295"/>
      <c r="N133" s="296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  <c r="IM133" s="3"/>
      <c r="IN133" s="3"/>
      <c r="IO133" s="3"/>
      <c r="IP133" s="3"/>
      <c r="IQ133" s="3"/>
      <c r="IR133" s="3"/>
      <c r="IS133" s="3"/>
      <c r="IT133" s="3"/>
      <c r="IU133" s="3"/>
      <c r="IV133" s="3"/>
      <c r="IW133" s="3"/>
    </row>
    <row r="134" s="11" customFormat="true" ht="15" hidden="false" customHeight="true" outlineLevel="0" collapsed="false">
      <c r="A134" s="270" t="s">
        <v>237</v>
      </c>
      <c r="B134" s="270"/>
      <c r="C134" s="269" t="s">
        <v>104</v>
      </c>
      <c r="D134" s="256" t="s">
        <v>24</v>
      </c>
      <c r="E134" s="341"/>
      <c r="F134" s="259"/>
      <c r="G134" s="257" t="s">
        <v>26</v>
      </c>
      <c r="H134" s="257"/>
      <c r="I134" s="258"/>
      <c r="J134" s="37" t="n">
        <f aca="false">J135+J136+J137+J138</f>
        <v>0</v>
      </c>
      <c r="K134" s="47" t="n">
        <f aca="false">K135+K136+K137+K138</f>
        <v>0</v>
      </c>
      <c r="L134" s="48" t="n">
        <f aca="false">L135+L136+L137+L138</f>
        <v>0</v>
      </c>
      <c r="M134" s="65" t="n">
        <f aca="false">I137</f>
        <v>0</v>
      </c>
      <c r="N134" s="29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  <c r="IM134" s="3"/>
      <c r="IN134" s="3"/>
      <c r="IO134" s="3"/>
      <c r="IP134" s="3"/>
      <c r="IQ134" s="3"/>
      <c r="IR134" s="3"/>
      <c r="IS134" s="3"/>
      <c r="IT134" s="3"/>
      <c r="IU134" s="3"/>
      <c r="IV134" s="3"/>
      <c r="IW134" s="3"/>
    </row>
    <row r="135" s="11" customFormat="true" ht="15.75" hidden="false" customHeight="false" outlineLevel="0" collapsed="false">
      <c r="A135" s="270"/>
      <c r="B135" s="270"/>
      <c r="C135" s="269"/>
      <c r="D135" s="256"/>
      <c r="E135" s="341"/>
      <c r="F135" s="259"/>
      <c r="G135" s="257" t="s">
        <v>27</v>
      </c>
      <c r="H135" s="257"/>
      <c r="I135" s="258"/>
      <c r="J135" s="37" t="n">
        <v>0</v>
      </c>
      <c r="K135" s="47"/>
      <c r="L135" s="48"/>
      <c r="M135" s="65"/>
      <c r="N135" s="29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  <c r="IM135" s="3"/>
      <c r="IN135" s="3"/>
      <c r="IO135" s="3"/>
      <c r="IP135" s="3"/>
      <c r="IQ135" s="3"/>
      <c r="IR135" s="3"/>
      <c r="IS135" s="3"/>
      <c r="IT135" s="3"/>
      <c r="IU135" s="3"/>
      <c r="IV135" s="3"/>
      <c r="IW135" s="3"/>
    </row>
    <row r="136" s="11" customFormat="true" ht="15" hidden="false" customHeight="true" outlineLevel="0" collapsed="false">
      <c r="A136" s="270"/>
      <c r="B136" s="270"/>
      <c r="C136" s="269"/>
      <c r="D136" s="256" t="s">
        <v>28</v>
      </c>
      <c r="E136" s="341"/>
      <c r="F136" s="259"/>
      <c r="G136" s="257" t="s">
        <v>29</v>
      </c>
      <c r="H136" s="257"/>
      <c r="I136" s="258"/>
      <c r="J136" s="37" t="n">
        <v>0</v>
      </c>
      <c r="K136" s="47"/>
      <c r="L136" s="48"/>
      <c r="M136" s="65"/>
      <c r="N136" s="29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  <c r="IM136" s="3"/>
      <c r="IN136" s="3"/>
      <c r="IO136" s="3"/>
      <c r="IP136" s="3"/>
      <c r="IQ136" s="3"/>
      <c r="IR136" s="3"/>
      <c r="IS136" s="3"/>
      <c r="IT136" s="3"/>
      <c r="IU136" s="3"/>
      <c r="IV136" s="3"/>
      <c r="IW136" s="3"/>
    </row>
    <row r="137" s="152" customFormat="true" ht="15" hidden="false" customHeight="true" outlineLevel="0" collapsed="false">
      <c r="A137" s="270"/>
      <c r="B137" s="270"/>
      <c r="C137" s="269"/>
      <c r="D137" s="256" t="s">
        <v>30</v>
      </c>
      <c r="E137" s="341" t="s">
        <v>290</v>
      </c>
      <c r="F137" s="259"/>
      <c r="G137" s="257" t="s">
        <v>30</v>
      </c>
      <c r="H137" s="257"/>
      <c r="I137" s="258"/>
      <c r="J137" s="37" t="n">
        <v>0</v>
      </c>
      <c r="K137" s="47"/>
      <c r="L137" s="48" t="n">
        <v>0</v>
      </c>
      <c r="M137" s="65" t="n">
        <v>31639.2</v>
      </c>
      <c r="N137" s="29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  <c r="IM137" s="3"/>
      <c r="IN137" s="3"/>
      <c r="IO137" s="3"/>
      <c r="IP137" s="3"/>
      <c r="IQ137" s="3"/>
      <c r="IR137" s="3"/>
      <c r="IS137" s="3"/>
      <c r="IT137" s="3"/>
      <c r="IU137" s="3"/>
      <c r="IV137" s="3"/>
      <c r="IW137" s="3"/>
    </row>
    <row r="138" s="152" customFormat="true" ht="15.75" hidden="false" customHeight="false" outlineLevel="0" collapsed="false">
      <c r="A138" s="270"/>
      <c r="B138" s="270"/>
      <c r="C138" s="269"/>
      <c r="D138" s="256"/>
      <c r="E138" s="341"/>
      <c r="F138" s="259"/>
      <c r="G138" s="257" t="s">
        <v>31</v>
      </c>
      <c r="H138" s="257"/>
      <c r="I138" s="258"/>
      <c r="J138" s="37" t="n">
        <v>0</v>
      </c>
      <c r="K138" s="47"/>
      <c r="L138" s="48"/>
      <c r="M138" s="65"/>
      <c r="N138" s="29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  <c r="IW138" s="3"/>
    </row>
    <row r="139" s="152" customFormat="true" ht="60.75" hidden="false" customHeight="true" outlineLevel="0" collapsed="false">
      <c r="A139" s="272" t="s">
        <v>238</v>
      </c>
      <c r="B139" s="272"/>
      <c r="C139" s="269" t="s">
        <v>104</v>
      </c>
      <c r="D139" s="269" t="s">
        <v>25</v>
      </c>
      <c r="E139" s="98" t="s">
        <v>25</v>
      </c>
      <c r="F139" s="269" t="s">
        <v>25</v>
      </c>
      <c r="G139" s="269" t="s">
        <v>25</v>
      </c>
      <c r="H139" s="269" t="s">
        <v>25</v>
      </c>
      <c r="I139" s="294" t="s">
        <v>25</v>
      </c>
      <c r="J139" s="37"/>
      <c r="K139" s="47"/>
      <c r="L139" s="48"/>
      <c r="M139" s="65"/>
      <c r="N139" s="29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  <c r="IW139" s="3"/>
    </row>
    <row r="140" s="152" customFormat="true" ht="15" hidden="false" customHeight="true" outlineLevel="0" collapsed="false">
      <c r="A140" s="271" t="s">
        <v>239</v>
      </c>
      <c r="B140" s="270"/>
      <c r="C140" s="269" t="s">
        <v>104</v>
      </c>
      <c r="D140" s="256" t="s">
        <v>24</v>
      </c>
      <c r="E140" s="341" t="s">
        <v>291</v>
      </c>
      <c r="F140" s="259"/>
      <c r="G140" s="257" t="s">
        <v>26</v>
      </c>
      <c r="H140" s="257" t="n">
        <v>2299.52</v>
      </c>
      <c r="I140" s="265" t="n">
        <v>2299.52</v>
      </c>
      <c r="J140" s="37" t="n">
        <f aca="false">J141+J142+J143+J144</f>
        <v>0</v>
      </c>
      <c r="K140" s="47" t="n">
        <f aca="false">K141+K142+K143+K144</f>
        <v>0</v>
      </c>
      <c r="L140" s="48" t="n">
        <f aca="false">L141+L142+L143+L144</f>
        <v>0</v>
      </c>
      <c r="M140" s="65" t="n">
        <f aca="false">M143</f>
        <v>22278.7</v>
      </c>
      <c r="N140" s="297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3"/>
      <c r="IG140" s="3"/>
      <c r="IH140" s="3"/>
      <c r="II140" s="3"/>
      <c r="IJ140" s="3"/>
      <c r="IK140" s="3"/>
      <c r="IL140" s="3"/>
      <c r="IM140" s="3"/>
      <c r="IN140" s="3"/>
      <c r="IO140" s="3"/>
      <c r="IP140" s="3"/>
      <c r="IQ140" s="3"/>
      <c r="IR140" s="3"/>
      <c r="IS140" s="3"/>
      <c r="IT140" s="3"/>
      <c r="IU140" s="3"/>
      <c r="IV140" s="3"/>
      <c r="IW140" s="3"/>
    </row>
    <row r="141" s="152" customFormat="true" ht="15.75" hidden="false" customHeight="false" outlineLevel="0" collapsed="false">
      <c r="A141" s="271"/>
      <c r="B141" s="270"/>
      <c r="C141" s="269"/>
      <c r="D141" s="256"/>
      <c r="E141" s="341"/>
      <c r="F141" s="259"/>
      <c r="G141" s="257" t="s">
        <v>27</v>
      </c>
      <c r="H141" s="257"/>
      <c r="I141" s="265"/>
      <c r="J141" s="37" t="n">
        <v>0</v>
      </c>
      <c r="K141" s="47"/>
      <c r="L141" s="48"/>
      <c r="M141" s="65"/>
      <c r="N141" s="297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  <c r="IP141" s="3"/>
      <c r="IQ141" s="3"/>
      <c r="IR141" s="3"/>
      <c r="IS141" s="3"/>
      <c r="IT141" s="3"/>
      <c r="IU141" s="3"/>
      <c r="IV141" s="3"/>
      <c r="IW141" s="3"/>
    </row>
    <row r="142" s="152" customFormat="true" ht="15" hidden="false" customHeight="true" outlineLevel="0" collapsed="false">
      <c r="A142" s="271"/>
      <c r="B142" s="270"/>
      <c r="C142" s="269"/>
      <c r="D142" s="256" t="s">
        <v>28</v>
      </c>
      <c r="E142" s="341"/>
      <c r="F142" s="259"/>
      <c r="G142" s="257" t="s">
        <v>29</v>
      </c>
      <c r="H142" s="257"/>
      <c r="I142" s="265"/>
      <c r="J142" s="37" t="n">
        <v>0</v>
      </c>
      <c r="K142" s="47"/>
      <c r="L142" s="48"/>
      <c r="M142" s="65"/>
      <c r="N142" s="297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  <c r="IE142" s="3"/>
      <c r="IF142" s="3"/>
      <c r="IG142" s="3"/>
      <c r="IH142" s="3"/>
      <c r="II142" s="3"/>
      <c r="IJ142" s="3"/>
      <c r="IK142" s="3"/>
      <c r="IL142" s="3"/>
      <c r="IM142" s="3"/>
      <c r="IN142" s="3"/>
      <c r="IO142" s="3"/>
      <c r="IP142" s="3"/>
      <c r="IQ142" s="3"/>
      <c r="IR142" s="3"/>
      <c r="IS142" s="3"/>
      <c r="IT142" s="3"/>
      <c r="IU142" s="3"/>
      <c r="IV142" s="3"/>
      <c r="IW142" s="3"/>
    </row>
    <row r="143" s="152" customFormat="true" ht="15" hidden="false" customHeight="true" outlineLevel="0" collapsed="false">
      <c r="A143" s="271"/>
      <c r="B143" s="270"/>
      <c r="C143" s="269"/>
      <c r="D143" s="256" t="s">
        <v>30</v>
      </c>
      <c r="E143" s="341" t="s">
        <v>291</v>
      </c>
      <c r="F143" s="259"/>
      <c r="G143" s="257" t="s">
        <v>30</v>
      </c>
      <c r="H143" s="257" t="n">
        <v>2299.52</v>
      </c>
      <c r="I143" s="265" t="n">
        <v>2299.52</v>
      </c>
      <c r="J143" s="37" t="n">
        <v>0</v>
      </c>
      <c r="K143" s="47"/>
      <c r="L143" s="48" t="n">
        <v>0</v>
      </c>
      <c r="M143" s="235" t="n">
        <v>22278.7</v>
      </c>
      <c r="N143" s="297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  <c r="IE143" s="3"/>
      <c r="IF143" s="3"/>
      <c r="IG143" s="3"/>
      <c r="IH143" s="3"/>
      <c r="II143" s="3"/>
      <c r="IJ143" s="3"/>
      <c r="IK143" s="3"/>
      <c r="IL143" s="3"/>
      <c r="IM143" s="3"/>
      <c r="IN143" s="3"/>
      <c r="IO143" s="3"/>
      <c r="IP143" s="3"/>
      <c r="IQ143" s="3"/>
      <c r="IR143" s="3"/>
      <c r="IS143" s="3"/>
      <c r="IT143" s="3"/>
      <c r="IU143" s="3"/>
      <c r="IV143" s="3"/>
      <c r="IW143" s="3"/>
    </row>
    <row r="144" s="152" customFormat="true" ht="15.75" hidden="false" customHeight="false" outlineLevel="0" collapsed="false">
      <c r="A144" s="271"/>
      <c r="B144" s="270"/>
      <c r="C144" s="269"/>
      <c r="D144" s="256"/>
      <c r="E144" s="341"/>
      <c r="F144" s="259"/>
      <c r="G144" s="257" t="s">
        <v>31</v>
      </c>
      <c r="H144" s="257"/>
      <c r="I144" s="265"/>
      <c r="J144" s="37" t="n">
        <v>0</v>
      </c>
      <c r="K144" s="47"/>
      <c r="L144" s="48"/>
      <c r="M144" s="65"/>
      <c r="N144" s="297"/>
      <c r="O144" s="118"/>
      <c r="P144" s="118"/>
      <c r="Q144" s="118"/>
      <c r="R144" s="118"/>
      <c r="S144" s="118"/>
      <c r="T144" s="118"/>
      <c r="U144" s="118"/>
      <c r="V144" s="118"/>
      <c r="W144" s="118"/>
      <c r="X144" s="118"/>
      <c r="Y144" s="118"/>
      <c r="Z144" s="118"/>
      <c r="AA144" s="118"/>
      <c r="AB144" s="118"/>
      <c r="AC144" s="118"/>
      <c r="AD144" s="118"/>
      <c r="AE144" s="118"/>
      <c r="AF144" s="118"/>
      <c r="AG144" s="118"/>
      <c r="AH144" s="118"/>
      <c r="AI144" s="118"/>
      <c r="AJ144" s="118"/>
      <c r="AK144" s="118"/>
      <c r="AL144" s="118"/>
      <c r="AM144" s="118"/>
      <c r="AN144" s="118"/>
      <c r="AO144" s="118"/>
      <c r="AP144" s="118"/>
      <c r="AQ144" s="118"/>
      <c r="AR144" s="118"/>
      <c r="AS144" s="118"/>
      <c r="AT144" s="118"/>
      <c r="AU144" s="118"/>
      <c r="AV144" s="118"/>
      <c r="AW144" s="118"/>
      <c r="AX144" s="118"/>
      <c r="AY144" s="118"/>
      <c r="AZ144" s="118"/>
      <c r="BA144" s="118"/>
      <c r="BB144" s="118"/>
      <c r="BC144" s="118"/>
      <c r="BD144" s="118"/>
      <c r="BE144" s="118"/>
      <c r="BF144" s="118"/>
      <c r="BG144" s="118"/>
      <c r="BH144" s="118"/>
      <c r="BI144" s="118"/>
      <c r="BJ144" s="118"/>
      <c r="BK144" s="118"/>
      <c r="BL144" s="118"/>
      <c r="BM144" s="118"/>
      <c r="BN144" s="118"/>
      <c r="BO144" s="118"/>
      <c r="BP144" s="118"/>
      <c r="BQ144" s="118"/>
      <c r="BR144" s="118"/>
      <c r="BS144" s="118"/>
      <c r="BT144" s="118"/>
      <c r="BU144" s="118"/>
      <c r="BV144" s="118"/>
      <c r="BW144" s="118"/>
      <c r="BX144" s="118"/>
      <c r="BY144" s="118"/>
      <c r="BZ144" s="118"/>
      <c r="CA144" s="118"/>
      <c r="CB144" s="118"/>
      <c r="CC144" s="118"/>
      <c r="CD144" s="118"/>
      <c r="CE144" s="118"/>
      <c r="CF144" s="118"/>
      <c r="CG144" s="118"/>
      <c r="CH144" s="118"/>
      <c r="CI144" s="118"/>
      <c r="CJ144" s="118"/>
      <c r="CK144" s="118"/>
      <c r="CL144" s="118"/>
      <c r="CM144" s="118"/>
      <c r="CN144" s="118"/>
      <c r="CO144" s="118"/>
      <c r="CP144" s="118"/>
      <c r="CQ144" s="118"/>
      <c r="CR144" s="118"/>
      <c r="CS144" s="118"/>
      <c r="CT144" s="118"/>
      <c r="CU144" s="118"/>
      <c r="CV144" s="118"/>
      <c r="CW144" s="118"/>
      <c r="CX144" s="118"/>
      <c r="CY144" s="118"/>
      <c r="CZ144" s="118"/>
      <c r="DA144" s="118"/>
      <c r="DB144" s="118"/>
      <c r="DC144" s="118"/>
      <c r="DD144" s="118"/>
      <c r="DE144" s="118"/>
      <c r="DF144" s="118"/>
      <c r="DG144" s="118"/>
      <c r="DH144" s="118"/>
      <c r="DI144" s="118"/>
      <c r="DJ144" s="118"/>
      <c r="DK144" s="118"/>
      <c r="DL144" s="118"/>
      <c r="DM144" s="118"/>
      <c r="DN144" s="118"/>
      <c r="DO144" s="118"/>
      <c r="DP144" s="118"/>
      <c r="DQ144" s="118"/>
      <c r="DR144" s="118"/>
      <c r="DS144" s="118"/>
      <c r="DT144" s="118"/>
      <c r="DU144" s="118"/>
      <c r="DV144" s="118"/>
      <c r="DW144" s="118"/>
      <c r="DX144" s="118"/>
      <c r="DY144" s="118"/>
      <c r="DZ144" s="118"/>
      <c r="EA144" s="118"/>
      <c r="EB144" s="118"/>
      <c r="EC144" s="118"/>
      <c r="ED144" s="118"/>
      <c r="EE144" s="118"/>
      <c r="EF144" s="118"/>
      <c r="EG144" s="118"/>
      <c r="EH144" s="118"/>
      <c r="EI144" s="118"/>
      <c r="EJ144" s="118"/>
      <c r="EK144" s="118"/>
      <c r="EL144" s="118"/>
      <c r="EM144" s="118"/>
      <c r="EN144" s="118"/>
      <c r="EO144" s="118"/>
      <c r="EP144" s="118"/>
      <c r="EQ144" s="118"/>
      <c r="ER144" s="118"/>
      <c r="ES144" s="118"/>
      <c r="ET144" s="118"/>
      <c r="EU144" s="118"/>
      <c r="EV144" s="118"/>
      <c r="EW144" s="118"/>
      <c r="EX144" s="118"/>
      <c r="EY144" s="118"/>
      <c r="EZ144" s="118"/>
      <c r="FA144" s="118"/>
      <c r="FB144" s="118"/>
      <c r="FC144" s="118"/>
      <c r="FD144" s="118"/>
      <c r="FE144" s="118"/>
      <c r="FF144" s="118"/>
      <c r="FG144" s="118"/>
      <c r="FH144" s="118"/>
      <c r="FI144" s="118"/>
      <c r="FJ144" s="118"/>
      <c r="FK144" s="118"/>
      <c r="FL144" s="118"/>
      <c r="FM144" s="118"/>
      <c r="FN144" s="118"/>
      <c r="FO144" s="118"/>
      <c r="FP144" s="118"/>
      <c r="FQ144" s="118"/>
      <c r="FR144" s="118"/>
      <c r="FS144" s="118"/>
      <c r="FT144" s="118"/>
      <c r="FU144" s="118"/>
      <c r="FV144" s="118"/>
      <c r="FW144" s="118"/>
      <c r="FX144" s="118"/>
      <c r="FY144" s="118"/>
      <c r="FZ144" s="118"/>
      <c r="GA144" s="118"/>
      <c r="GB144" s="118"/>
      <c r="GC144" s="118"/>
      <c r="GD144" s="118"/>
      <c r="GE144" s="118"/>
      <c r="GF144" s="118"/>
      <c r="GG144" s="118"/>
      <c r="GH144" s="118"/>
      <c r="GI144" s="118"/>
      <c r="GJ144" s="118"/>
      <c r="GK144" s="118"/>
      <c r="GL144" s="118"/>
      <c r="GM144" s="118"/>
      <c r="GN144" s="118"/>
      <c r="GO144" s="118"/>
      <c r="GP144" s="118"/>
      <c r="GQ144" s="118"/>
      <c r="GR144" s="118"/>
      <c r="GS144" s="118"/>
      <c r="GT144" s="118"/>
      <c r="GU144" s="118"/>
      <c r="GV144" s="118"/>
      <c r="GW144" s="118"/>
      <c r="GX144" s="118"/>
      <c r="GY144" s="118"/>
      <c r="GZ144" s="118"/>
      <c r="HA144" s="118"/>
      <c r="HB144" s="118"/>
      <c r="HC144" s="118"/>
      <c r="HD144" s="118"/>
      <c r="HE144" s="118"/>
      <c r="HF144" s="118"/>
      <c r="HG144" s="118"/>
      <c r="HH144" s="118"/>
      <c r="HI144" s="118"/>
      <c r="HJ144" s="118"/>
      <c r="HK144" s="118"/>
      <c r="HL144" s="118"/>
      <c r="HM144" s="118"/>
      <c r="HN144" s="118"/>
      <c r="HO144" s="118"/>
      <c r="HP144" s="118"/>
      <c r="HQ144" s="118"/>
      <c r="HR144" s="118"/>
      <c r="HS144" s="118"/>
      <c r="HT144" s="118"/>
      <c r="HU144" s="118"/>
      <c r="HV144" s="118"/>
      <c r="HW144" s="118"/>
      <c r="HX144" s="118"/>
      <c r="HY144" s="118"/>
      <c r="HZ144" s="118"/>
      <c r="IA144" s="118"/>
      <c r="IB144" s="118"/>
      <c r="IC144" s="118"/>
      <c r="ID144" s="118"/>
      <c r="IE144" s="118"/>
      <c r="IF144" s="118"/>
      <c r="IG144" s="118"/>
      <c r="IH144" s="118"/>
      <c r="II144" s="118"/>
      <c r="IJ144" s="118"/>
      <c r="IK144" s="118"/>
      <c r="IL144" s="118"/>
      <c r="IM144" s="118"/>
      <c r="IN144" s="118"/>
      <c r="IO144" s="118"/>
      <c r="IP144" s="118"/>
      <c r="IQ144" s="118"/>
      <c r="IR144" s="118"/>
      <c r="IS144" s="118"/>
      <c r="IT144" s="118"/>
      <c r="IU144" s="118"/>
      <c r="IV144" s="118"/>
      <c r="IW144" s="118"/>
    </row>
    <row r="145" s="152" customFormat="true" ht="72.75" hidden="false" customHeight="true" outlineLevel="0" collapsed="false">
      <c r="A145" s="268" t="s">
        <v>240</v>
      </c>
      <c r="B145" s="272"/>
      <c r="C145" s="243" t="s">
        <v>104</v>
      </c>
      <c r="D145" s="269" t="s">
        <v>25</v>
      </c>
      <c r="E145" s="98" t="s">
        <v>25</v>
      </c>
      <c r="F145" s="269" t="s">
        <v>25</v>
      </c>
      <c r="G145" s="269" t="s">
        <v>25</v>
      </c>
      <c r="H145" s="243" t="s">
        <v>101</v>
      </c>
      <c r="I145" s="281" t="s">
        <v>101</v>
      </c>
      <c r="J145" s="121"/>
      <c r="K145" s="105"/>
      <c r="L145" s="106"/>
      <c r="M145" s="107"/>
      <c r="N145" s="118"/>
      <c r="O145" s="118"/>
      <c r="P145" s="118"/>
      <c r="Q145" s="118"/>
      <c r="R145" s="118"/>
      <c r="S145" s="118"/>
      <c r="T145" s="118"/>
      <c r="U145" s="118"/>
      <c r="V145" s="118"/>
      <c r="W145" s="118"/>
      <c r="X145" s="118"/>
      <c r="Y145" s="118"/>
      <c r="Z145" s="118"/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18"/>
      <c r="AL145" s="118"/>
      <c r="AM145" s="118"/>
      <c r="AN145" s="118"/>
      <c r="AO145" s="118"/>
      <c r="AP145" s="118"/>
      <c r="AQ145" s="118"/>
      <c r="AR145" s="118"/>
      <c r="AS145" s="118"/>
      <c r="AT145" s="118"/>
      <c r="AU145" s="118"/>
      <c r="AV145" s="118"/>
      <c r="AW145" s="118"/>
      <c r="AX145" s="118"/>
      <c r="AY145" s="118"/>
      <c r="AZ145" s="118"/>
      <c r="BA145" s="118"/>
      <c r="BB145" s="118"/>
      <c r="BC145" s="118"/>
      <c r="BD145" s="118"/>
      <c r="BE145" s="118"/>
      <c r="BF145" s="118"/>
      <c r="BG145" s="118"/>
      <c r="BH145" s="118"/>
      <c r="BI145" s="118"/>
      <c r="BJ145" s="118"/>
      <c r="BK145" s="118"/>
      <c r="BL145" s="118"/>
      <c r="BM145" s="118"/>
      <c r="BN145" s="118"/>
      <c r="BO145" s="118"/>
      <c r="BP145" s="118"/>
      <c r="BQ145" s="118"/>
      <c r="BR145" s="118"/>
      <c r="BS145" s="118"/>
      <c r="BT145" s="118"/>
      <c r="BU145" s="118"/>
      <c r="BV145" s="118"/>
      <c r="BW145" s="118"/>
      <c r="BX145" s="118"/>
      <c r="BY145" s="118"/>
      <c r="BZ145" s="118"/>
      <c r="CA145" s="118"/>
      <c r="CB145" s="118"/>
      <c r="CC145" s="118"/>
      <c r="CD145" s="118"/>
      <c r="CE145" s="118"/>
      <c r="CF145" s="118"/>
      <c r="CG145" s="118"/>
      <c r="CH145" s="118"/>
      <c r="CI145" s="118"/>
      <c r="CJ145" s="118"/>
      <c r="CK145" s="118"/>
      <c r="CL145" s="118"/>
      <c r="CM145" s="118"/>
      <c r="CN145" s="118"/>
      <c r="CO145" s="118"/>
      <c r="CP145" s="118"/>
      <c r="CQ145" s="118"/>
      <c r="CR145" s="118"/>
      <c r="CS145" s="118"/>
      <c r="CT145" s="118"/>
      <c r="CU145" s="118"/>
      <c r="CV145" s="118"/>
      <c r="CW145" s="118"/>
      <c r="CX145" s="118"/>
      <c r="CY145" s="118"/>
      <c r="CZ145" s="118"/>
      <c r="DA145" s="118"/>
      <c r="DB145" s="118"/>
      <c r="DC145" s="118"/>
      <c r="DD145" s="118"/>
      <c r="DE145" s="118"/>
      <c r="DF145" s="118"/>
      <c r="DG145" s="118"/>
      <c r="DH145" s="118"/>
      <c r="DI145" s="118"/>
      <c r="DJ145" s="118"/>
      <c r="DK145" s="118"/>
      <c r="DL145" s="118"/>
      <c r="DM145" s="118"/>
      <c r="DN145" s="118"/>
      <c r="DO145" s="118"/>
      <c r="DP145" s="118"/>
      <c r="DQ145" s="118"/>
      <c r="DR145" s="118"/>
      <c r="DS145" s="118"/>
      <c r="DT145" s="118"/>
      <c r="DU145" s="118"/>
      <c r="DV145" s="118"/>
      <c r="DW145" s="118"/>
      <c r="DX145" s="118"/>
      <c r="DY145" s="118"/>
      <c r="DZ145" s="118"/>
      <c r="EA145" s="118"/>
      <c r="EB145" s="118"/>
      <c r="EC145" s="118"/>
      <c r="ED145" s="118"/>
      <c r="EE145" s="118"/>
      <c r="EF145" s="118"/>
      <c r="EG145" s="118"/>
      <c r="EH145" s="118"/>
      <c r="EI145" s="118"/>
      <c r="EJ145" s="118"/>
      <c r="EK145" s="118"/>
      <c r="EL145" s="118"/>
      <c r="EM145" s="118"/>
      <c r="EN145" s="118"/>
      <c r="EO145" s="118"/>
      <c r="EP145" s="118"/>
      <c r="EQ145" s="118"/>
      <c r="ER145" s="118"/>
      <c r="ES145" s="118"/>
      <c r="ET145" s="118"/>
      <c r="EU145" s="118"/>
      <c r="EV145" s="118"/>
      <c r="EW145" s="118"/>
      <c r="EX145" s="118"/>
      <c r="EY145" s="118"/>
      <c r="EZ145" s="118"/>
      <c r="FA145" s="118"/>
      <c r="FB145" s="118"/>
      <c r="FC145" s="118"/>
      <c r="FD145" s="118"/>
      <c r="FE145" s="118"/>
      <c r="FF145" s="118"/>
      <c r="FG145" s="118"/>
      <c r="FH145" s="118"/>
      <c r="FI145" s="118"/>
      <c r="FJ145" s="118"/>
      <c r="FK145" s="118"/>
      <c r="FL145" s="118"/>
      <c r="FM145" s="118"/>
      <c r="FN145" s="118"/>
      <c r="FO145" s="118"/>
      <c r="FP145" s="118"/>
      <c r="FQ145" s="118"/>
      <c r="FR145" s="118"/>
      <c r="FS145" s="118"/>
      <c r="FT145" s="118"/>
      <c r="FU145" s="118"/>
      <c r="FV145" s="118"/>
      <c r="FW145" s="118"/>
      <c r="FX145" s="118"/>
      <c r="FY145" s="118"/>
      <c r="FZ145" s="118"/>
      <c r="GA145" s="118"/>
      <c r="GB145" s="118"/>
      <c r="GC145" s="118"/>
      <c r="GD145" s="118"/>
      <c r="GE145" s="118"/>
      <c r="GF145" s="118"/>
      <c r="GG145" s="118"/>
      <c r="GH145" s="118"/>
      <c r="GI145" s="118"/>
      <c r="GJ145" s="118"/>
      <c r="GK145" s="118"/>
      <c r="GL145" s="118"/>
      <c r="GM145" s="118"/>
      <c r="GN145" s="118"/>
      <c r="GO145" s="118"/>
      <c r="GP145" s="118"/>
      <c r="GQ145" s="118"/>
      <c r="GR145" s="118"/>
      <c r="GS145" s="118"/>
      <c r="GT145" s="118"/>
      <c r="GU145" s="118"/>
      <c r="GV145" s="118"/>
      <c r="GW145" s="118"/>
      <c r="GX145" s="118"/>
      <c r="GY145" s="118"/>
      <c r="GZ145" s="118"/>
      <c r="HA145" s="118"/>
      <c r="HB145" s="118"/>
      <c r="HC145" s="118"/>
      <c r="HD145" s="118"/>
      <c r="HE145" s="118"/>
      <c r="HF145" s="118"/>
      <c r="HG145" s="118"/>
      <c r="HH145" s="118"/>
      <c r="HI145" s="118"/>
      <c r="HJ145" s="118"/>
      <c r="HK145" s="118"/>
      <c r="HL145" s="118"/>
      <c r="HM145" s="118"/>
      <c r="HN145" s="118"/>
      <c r="HO145" s="118"/>
      <c r="HP145" s="118"/>
      <c r="HQ145" s="118"/>
      <c r="HR145" s="118"/>
      <c r="HS145" s="118"/>
      <c r="HT145" s="118"/>
      <c r="HU145" s="118"/>
      <c r="HV145" s="118"/>
      <c r="HW145" s="118"/>
      <c r="HX145" s="118"/>
      <c r="HY145" s="118"/>
      <c r="HZ145" s="118"/>
      <c r="IA145" s="118"/>
      <c r="IB145" s="118"/>
      <c r="IC145" s="118"/>
      <c r="ID145" s="118"/>
      <c r="IE145" s="118"/>
      <c r="IF145" s="118"/>
      <c r="IG145" s="118"/>
      <c r="IH145" s="118"/>
      <c r="II145" s="118"/>
      <c r="IJ145" s="118"/>
      <c r="IK145" s="118"/>
      <c r="IL145" s="118"/>
      <c r="IM145" s="118"/>
      <c r="IN145" s="118"/>
      <c r="IO145" s="118"/>
      <c r="IP145" s="118"/>
      <c r="IQ145" s="118"/>
      <c r="IR145" s="118"/>
      <c r="IS145" s="118"/>
      <c r="IT145" s="118"/>
      <c r="IU145" s="118"/>
      <c r="IV145" s="118"/>
      <c r="IW145" s="118"/>
    </row>
    <row r="146" s="152" customFormat="true" ht="15" hidden="false" customHeight="true" outlineLevel="0" collapsed="false">
      <c r="A146" s="279" t="s">
        <v>241</v>
      </c>
      <c r="B146" s="279"/>
      <c r="C146" s="243" t="s">
        <v>104</v>
      </c>
      <c r="D146" s="256" t="s">
        <v>24</v>
      </c>
      <c r="E146" s="341" t="s">
        <v>292</v>
      </c>
      <c r="F146" s="259"/>
      <c r="G146" s="257" t="s">
        <v>26</v>
      </c>
      <c r="H146" s="257"/>
      <c r="I146" s="258"/>
      <c r="J146" s="114"/>
      <c r="K146" s="115"/>
      <c r="L146" s="116"/>
      <c r="M146" s="107" t="n">
        <f aca="false">M149</f>
        <v>7452.1</v>
      </c>
      <c r="N146" s="118"/>
      <c r="O146" s="118"/>
      <c r="P146" s="118"/>
      <c r="Q146" s="118"/>
      <c r="R146" s="118"/>
      <c r="S146" s="118"/>
      <c r="T146" s="118"/>
      <c r="U146" s="118"/>
      <c r="V146" s="118"/>
      <c r="W146" s="118"/>
      <c r="X146" s="118"/>
      <c r="Y146" s="118"/>
      <c r="Z146" s="118"/>
      <c r="AA146" s="118"/>
      <c r="AB146" s="118"/>
      <c r="AC146" s="118"/>
      <c r="AD146" s="118"/>
      <c r="AE146" s="118"/>
      <c r="AF146" s="118"/>
      <c r="AG146" s="118"/>
      <c r="AH146" s="118"/>
      <c r="AI146" s="118"/>
      <c r="AJ146" s="118"/>
      <c r="AK146" s="118"/>
      <c r="AL146" s="118"/>
      <c r="AM146" s="118"/>
      <c r="AN146" s="118"/>
      <c r="AO146" s="118"/>
      <c r="AP146" s="118"/>
      <c r="AQ146" s="118"/>
      <c r="AR146" s="118"/>
      <c r="AS146" s="118"/>
      <c r="AT146" s="118"/>
      <c r="AU146" s="118"/>
      <c r="AV146" s="118"/>
      <c r="AW146" s="118"/>
      <c r="AX146" s="118"/>
      <c r="AY146" s="118"/>
      <c r="AZ146" s="118"/>
      <c r="BA146" s="118"/>
      <c r="BB146" s="118"/>
      <c r="BC146" s="118"/>
      <c r="BD146" s="118"/>
      <c r="BE146" s="118"/>
      <c r="BF146" s="118"/>
      <c r="BG146" s="118"/>
      <c r="BH146" s="118"/>
      <c r="BI146" s="118"/>
      <c r="BJ146" s="118"/>
      <c r="BK146" s="118"/>
      <c r="BL146" s="118"/>
      <c r="BM146" s="118"/>
      <c r="BN146" s="118"/>
      <c r="BO146" s="118"/>
      <c r="BP146" s="118"/>
      <c r="BQ146" s="118"/>
      <c r="BR146" s="118"/>
      <c r="BS146" s="118"/>
      <c r="BT146" s="118"/>
      <c r="BU146" s="118"/>
      <c r="BV146" s="118"/>
      <c r="BW146" s="118"/>
      <c r="BX146" s="118"/>
      <c r="BY146" s="118"/>
      <c r="BZ146" s="118"/>
      <c r="CA146" s="118"/>
      <c r="CB146" s="118"/>
      <c r="CC146" s="118"/>
      <c r="CD146" s="118"/>
      <c r="CE146" s="118"/>
      <c r="CF146" s="118"/>
      <c r="CG146" s="118"/>
      <c r="CH146" s="118"/>
      <c r="CI146" s="118"/>
      <c r="CJ146" s="118"/>
      <c r="CK146" s="118"/>
      <c r="CL146" s="118"/>
      <c r="CM146" s="118"/>
      <c r="CN146" s="118"/>
      <c r="CO146" s="118"/>
      <c r="CP146" s="118"/>
      <c r="CQ146" s="118"/>
      <c r="CR146" s="118"/>
      <c r="CS146" s="118"/>
      <c r="CT146" s="118"/>
      <c r="CU146" s="118"/>
      <c r="CV146" s="118"/>
      <c r="CW146" s="118"/>
      <c r="CX146" s="118"/>
      <c r="CY146" s="118"/>
      <c r="CZ146" s="118"/>
      <c r="DA146" s="118"/>
      <c r="DB146" s="118"/>
      <c r="DC146" s="118"/>
      <c r="DD146" s="118"/>
      <c r="DE146" s="118"/>
      <c r="DF146" s="118"/>
      <c r="DG146" s="118"/>
      <c r="DH146" s="118"/>
      <c r="DI146" s="118"/>
      <c r="DJ146" s="118"/>
      <c r="DK146" s="118"/>
      <c r="DL146" s="118"/>
      <c r="DM146" s="118"/>
      <c r="DN146" s="118"/>
      <c r="DO146" s="118"/>
      <c r="DP146" s="118"/>
      <c r="DQ146" s="118"/>
      <c r="DR146" s="118"/>
      <c r="DS146" s="118"/>
      <c r="DT146" s="118"/>
      <c r="DU146" s="118"/>
      <c r="DV146" s="118"/>
      <c r="DW146" s="118"/>
      <c r="DX146" s="118"/>
      <c r="DY146" s="118"/>
      <c r="DZ146" s="118"/>
      <c r="EA146" s="118"/>
      <c r="EB146" s="118"/>
      <c r="EC146" s="118"/>
      <c r="ED146" s="118"/>
      <c r="EE146" s="118"/>
      <c r="EF146" s="118"/>
      <c r="EG146" s="118"/>
      <c r="EH146" s="118"/>
      <c r="EI146" s="118"/>
      <c r="EJ146" s="118"/>
      <c r="EK146" s="118"/>
      <c r="EL146" s="118"/>
      <c r="EM146" s="118"/>
      <c r="EN146" s="118"/>
      <c r="EO146" s="118"/>
      <c r="EP146" s="118"/>
      <c r="EQ146" s="118"/>
      <c r="ER146" s="118"/>
      <c r="ES146" s="118"/>
      <c r="ET146" s="118"/>
      <c r="EU146" s="118"/>
      <c r="EV146" s="118"/>
      <c r="EW146" s="118"/>
      <c r="EX146" s="118"/>
      <c r="EY146" s="118"/>
      <c r="EZ146" s="118"/>
      <c r="FA146" s="118"/>
      <c r="FB146" s="118"/>
      <c r="FC146" s="118"/>
      <c r="FD146" s="118"/>
      <c r="FE146" s="118"/>
      <c r="FF146" s="118"/>
      <c r="FG146" s="118"/>
      <c r="FH146" s="118"/>
      <c r="FI146" s="118"/>
      <c r="FJ146" s="118"/>
      <c r="FK146" s="118"/>
      <c r="FL146" s="118"/>
      <c r="FM146" s="118"/>
      <c r="FN146" s="118"/>
      <c r="FO146" s="118"/>
      <c r="FP146" s="118"/>
      <c r="FQ146" s="118"/>
      <c r="FR146" s="118"/>
      <c r="FS146" s="118"/>
      <c r="FT146" s="118"/>
      <c r="FU146" s="118"/>
      <c r="FV146" s="118"/>
      <c r="FW146" s="118"/>
      <c r="FX146" s="118"/>
      <c r="FY146" s="118"/>
      <c r="FZ146" s="118"/>
      <c r="GA146" s="118"/>
      <c r="GB146" s="118"/>
      <c r="GC146" s="118"/>
      <c r="GD146" s="118"/>
      <c r="GE146" s="118"/>
      <c r="GF146" s="118"/>
      <c r="GG146" s="118"/>
      <c r="GH146" s="118"/>
      <c r="GI146" s="118"/>
      <c r="GJ146" s="118"/>
      <c r="GK146" s="118"/>
      <c r="GL146" s="118"/>
      <c r="GM146" s="118"/>
      <c r="GN146" s="118"/>
      <c r="GO146" s="118"/>
      <c r="GP146" s="118"/>
      <c r="GQ146" s="118"/>
      <c r="GR146" s="118"/>
      <c r="GS146" s="118"/>
      <c r="GT146" s="118"/>
      <c r="GU146" s="118"/>
      <c r="GV146" s="118"/>
      <c r="GW146" s="118"/>
      <c r="GX146" s="118"/>
      <c r="GY146" s="118"/>
      <c r="GZ146" s="118"/>
      <c r="HA146" s="118"/>
      <c r="HB146" s="118"/>
      <c r="HC146" s="118"/>
      <c r="HD146" s="118"/>
      <c r="HE146" s="118"/>
      <c r="HF146" s="118"/>
      <c r="HG146" s="118"/>
      <c r="HH146" s="118"/>
      <c r="HI146" s="118"/>
      <c r="HJ146" s="118"/>
      <c r="HK146" s="118"/>
      <c r="HL146" s="118"/>
      <c r="HM146" s="118"/>
      <c r="HN146" s="118"/>
      <c r="HO146" s="118"/>
      <c r="HP146" s="118"/>
      <c r="HQ146" s="118"/>
      <c r="HR146" s="118"/>
      <c r="HS146" s="118"/>
      <c r="HT146" s="118"/>
      <c r="HU146" s="118"/>
      <c r="HV146" s="118"/>
      <c r="HW146" s="118"/>
      <c r="HX146" s="118"/>
      <c r="HY146" s="118"/>
      <c r="HZ146" s="118"/>
      <c r="IA146" s="118"/>
      <c r="IB146" s="118"/>
      <c r="IC146" s="118"/>
      <c r="ID146" s="118"/>
      <c r="IE146" s="118"/>
      <c r="IF146" s="118"/>
      <c r="IG146" s="118"/>
      <c r="IH146" s="118"/>
      <c r="II146" s="118"/>
      <c r="IJ146" s="118"/>
      <c r="IK146" s="118"/>
      <c r="IL146" s="118"/>
      <c r="IM146" s="118"/>
      <c r="IN146" s="118"/>
      <c r="IO146" s="118"/>
      <c r="IP146" s="118"/>
      <c r="IQ146" s="118"/>
      <c r="IR146" s="118"/>
      <c r="IS146" s="118"/>
      <c r="IT146" s="118"/>
      <c r="IU146" s="118"/>
      <c r="IV146" s="118"/>
      <c r="IW146" s="118"/>
    </row>
    <row r="147" s="152" customFormat="true" ht="15.75" hidden="false" customHeight="false" outlineLevel="0" collapsed="false">
      <c r="A147" s="279"/>
      <c r="B147" s="279"/>
      <c r="C147" s="243"/>
      <c r="D147" s="256"/>
      <c r="E147" s="341"/>
      <c r="F147" s="259"/>
      <c r="G147" s="257" t="s">
        <v>27</v>
      </c>
      <c r="H147" s="257"/>
      <c r="I147" s="258"/>
      <c r="J147" s="114"/>
      <c r="K147" s="115"/>
      <c r="L147" s="116"/>
      <c r="M147" s="107"/>
      <c r="N147" s="118"/>
      <c r="O147" s="118"/>
      <c r="P147" s="118"/>
      <c r="Q147" s="118"/>
      <c r="R147" s="118"/>
      <c r="S147" s="118"/>
      <c r="T147" s="118"/>
      <c r="U147" s="118"/>
      <c r="V147" s="118"/>
      <c r="W147" s="118"/>
      <c r="X147" s="118"/>
      <c r="Y147" s="118"/>
      <c r="Z147" s="118"/>
      <c r="AA147" s="118"/>
      <c r="AB147" s="118"/>
      <c r="AC147" s="118"/>
      <c r="AD147" s="118"/>
      <c r="AE147" s="118"/>
      <c r="AF147" s="118"/>
      <c r="AG147" s="118"/>
      <c r="AH147" s="118"/>
      <c r="AI147" s="118"/>
      <c r="AJ147" s="118"/>
      <c r="AK147" s="118"/>
      <c r="AL147" s="118"/>
      <c r="AM147" s="118"/>
      <c r="AN147" s="118"/>
      <c r="AO147" s="118"/>
      <c r="AP147" s="118"/>
      <c r="AQ147" s="118"/>
      <c r="AR147" s="118"/>
      <c r="AS147" s="118"/>
      <c r="AT147" s="118"/>
      <c r="AU147" s="118"/>
      <c r="AV147" s="118"/>
      <c r="AW147" s="118"/>
      <c r="AX147" s="118"/>
      <c r="AY147" s="118"/>
      <c r="AZ147" s="118"/>
      <c r="BA147" s="118"/>
      <c r="BB147" s="118"/>
      <c r="BC147" s="118"/>
      <c r="BD147" s="118"/>
      <c r="BE147" s="118"/>
      <c r="BF147" s="118"/>
      <c r="BG147" s="118"/>
      <c r="BH147" s="118"/>
      <c r="BI147" s="118"/>
      <c r="BJ147" s="118"/>
      <c r="BK147" s="118"/>
      <c r="BL147" s="118"/>
      <c r="BM147" s="118"/>
      <c r="BN147" s="118"/>
      <c r="BO147" s="118"/>
      <c r="BP147" s="118"/>
      <c r="BQ147" s="118"/>
      <c r="BR147" s="118"/>
      <c r="BS147" s="118"/>
      <c r="BT147" s="118"/>
      <c r="BU147" s="118"/>
      <c r="BV147" s="118"/>
      <c r="BW147" s="118"/>
      <c r="BX147" s="118"/>
      <c r="BY147" s="118"/>
      <c r="BZ147" s="118"/>
      <c r="CA147" s="118"/>
      <c r="CB147" s="118"/>
      <c r="CC147" s="118"/>
      <c r="CD147" s="118"/>
      <c r="CE147" s="118"/>
      <c r="CF147" s="118"/>
      <c r="CG147" s="118"/>
      <c r="CH147" s="118"/>
      <c r="CI147" s="118"/>
      <c r="CJ147" s="118"/>
      <c r="CK147" s="118"/>
      <c r="CL147" s="118"/>
      <c r="CM147" s="118"/>
      <c r="CN147" s="118"/>
      <c r="CO147" s="118"/>
      <c r="CP147" s="118"/>
      <c r="CQ147" s="118"/>
      <c r="CR147" s="118"/>
      <c r="CS147" s="118"/>
      <c r="CT147" s="118"/>
      <c r="CU147" s="118"/>
      <c r="CV147" s="118"/>
      <c r="CW147" s="118"/>
      <c r="CX147" s="118"/>
      <c r="CY147" s="118"/>
      <c r="CZ147" s="118"/>
      <c r="DA147" s="118"/>
      <c r="DB147" s="118"/>
      <c r="DC147" s="118"/>
      <c r="DD147" s="118"/>
      <c r="DE147" s="118"/>
      <c r="DF147" s="118"/>
      <c r="DG147" s="118"/>
      <c r="DH147" s="118"/>
      <c r="DI147" s="118"/>
      <c r="DJ147" s="118"/>
      <c r="DK147" s="118"/>
      <c r="DL147" s="118"/>
      <c r="DM147" s="118"/>
      <c r="DN147" s="118"/>
      <c r="DO147" s="118"/>
      <c r="DP147" s="118"/>
      <c r="DQ147" s="118"/>
      <c r="DR147" s="118"/>
      <c r="DS147" s="118"/>
      <c r="DT147" s="118"/>
      <c r="DU147" s="118"/>
      <c r="DV147" s="118"/>
      <c r="DW147" s="118"/>
      <c r="DX147" s="118"/>
      <c r="DY147" s="118"/>
      <c r="DZ147" s="118"/>
      <c r="EA147" s="118"/>
      <c r="EB147" s="118"/>
      <c r="EC147" s="118"/>
      <c r="ED147" s="118"/>
      <c r="EE147" s="118"/>
      <c r="EF147" s="118"/>
      <c r="EG147" s="118"/>
      <c r="EH147" s="118"/>
      <c r="EI147" s="118"/>
      <c r="EJ147" s="118"/>
      <c r="EK147" s="118"/>
      <c r="EL147" s="118"/>
      <c r="EM147" s="118"/>
      <c r="EN147" s="118"/>
      <c r="EO147" s="118"/>
      <c r="EP147" s="118"/>
      <c r="EQ147" s="118"/>
      <c r="ER147" s="118"/>
      <c r="ES147" s="118"/>
      <c r="ET147" s="118"/>
      <c r="EU147" s="118"/>
      <c r="EV147" s="118"/>
      <c r="EW147" s="118"/>
      <c r="EX147" s="118"/>
      <c r="EY147" s="118"/>
      <c r="EZ147" s="118"/>
      <c r="FA147" s="118"/>
      <c r="FB147" s="118"/>
      <c r="FC147" s="118"/>
      <c r="FD147" s="118"/>
      <c r="FE147" s="118"/>
      <c r="FF147" s="118"/>
      <c r="FG147" s="118"/>
      <c r="FH147" s="118"/>
      <c r="FI147" s="118"/>
      <c r="FJ147" s="118"/>
      <c r="FK147" s="118"/>
      <c r="FL147" s="118"/>
      <c r="FM147" s="118"/>
      <c r="FN147" s="118"/>
      <c r="FO147" s="118"/>
      <c r="FP147" s="118"/>
      <c r="FQ147" s="118"/>
      <c r="FR147" s="118"/>
      <c r="FS147" s="118"/>
      <c r="FT147" s="118"/>
      <c r="FU147" s="118"/>
      <c r="FV147" s="118"/>
      <c r="FW147" s="118"/>
      <c r="FX147" s="118"/>
      <c r="FY147" s="118"/>
      <c r="FZ147" s="118"/>
      <c r="GA147" s="118"/>
      <c r="GB147" s="118"/>
      <c r="GC147" s="118"/>
      <c r="GD147" s="118"/>
      <c r="GE147" s="118"/>
      <c r="GF147" s="118"/>
      <c r="GG147" s="118"/>
      <c r="GH147" s="118"/>
      <c r="GI147" s="118"/>
      <c r="GJ147" s="118"/>
      <c r="GK147" s="118"/>
      <c r="GL147" s="118"/>
      <c r="GM147" s="118"/>
      <c r="GN147" s="118"/>
      <c r="GO147" s="118"/>
      <c r="GP147" s="118"/>
      <c r="GQ147" s="118"/>
      <c r="GR147" s="118"/>
      <c r="GS147" s="118"/>
      <c r="GT147" s="118"/>
      <c r="GU147" s="118"/>
      <c r="GV147" s="118"/>
      <c r="GW147" s="118"/>
      <c r="GX147" s="118"/>
      <c r="GY147" s="118"/>
      <c r="GZ147" s="118"/>
      <c r="HA147" s="118"/>
      <c r="HB147" s="118"/>
      <c r="HC147" s="118"/>
      <c r="HD147" s="118"/>
      <c r="HE147" s="118"/>
      <c r="HF147" s="118"/>
      <c r="HG147" s="118"/>
      <c r="HH147" s="118"/>
      <c r="HI147" s="118"/>
      <c r="HJ147" s="118"/>
      <c r="HK147" s="118"/>
      <c r="HL147" s="118"/>
      <c r="HM147" s="118"/>
      <c r="HN147" s="118"/>
      <c r="HO147" s="118"/>
      <c r="HP147" s="118"/>
      <c r="HQ147" s="118"/>
      <c r="HR147" s="118"/>
      <c r="HS147" s="118"/>
      <c r="HT147" s="118"/>
      <c r="HU147" s="118"/>
      <c r="HV147" s="118"/>
      <c r="HW147" s="118"/>
      <c r="HX147" s="118"/>
      <c r="HY147" s="118"/>
      <c r="HZ147" s="118"/>
      <c r="IA147" s="118"/>
      <c r="IB147" s="118"/>
      <c r="IC147" s="118"/>
      <c r="ID147" s="118"/>
      <c r="IE147" s="118"/>
      <c r="IF147" s="118"/>
      <c r="IG147" s="118"/>
      <c r="IH147" s="118"/>
      <c r="II147" s="118"/>
      <c r="IJ147" s="118"/>
      <c r="IK147" s="118"/>
      <c r="IL147" s="118"/>
      <c r="IM147" s="118"/>
      <c r="IN147" s="118"/>
      <c r="IO147" s="118"/>
      <c r="IP147" s="118"/>
      <c r="IQ147" s="118"/>
      <c r="IR147" s="118"/>
      <c r="IS147" s="118"/>
      <c r="IT147" s="118"/>
      <c r="IU147" s="118"/>
      <c r="IV147" s="118"/>
      <c r="IW147" s="118"/>
    </row>
    <row r="148" s="152" customFormat="true" ht="15" hidden="false" customHeight="true" outlineLevel="0" collapsed="false">
      <c r="A148" s="279"/>
      <c r="B148" s="279"/>
      <c r="C148" s="243"/>
      <c r="D148" s="256" t="s">
        <v>28</v>
      </c>
      <c r="E148" s="341"/>
      <c r="F148" s="259"/>
      <c r="G148" s="257" t="s">
        <v>29</v>
      </c>
      <c r="H148" s="257"/>
      <c r="I148" s="258"/>
      <c r="J148" s="114"/>
      <c r="K148" s="115"/>
      <c r="L148" s="116"/>
      <c r="M148" s="107"/>
      <c r="N148" s="118"/>
      <c r="O148" s="118"/>
      <c r="P148" s="118"/>
      <c r="Q148" s="118"/>
      <c r="R148" s="118"/>
      <c r="S148" s="118"/>
      <c r="T148" s="118"/>
      <c r="U148" s="118"/>
      <c r="V148" s="118"/>
      <c r="W148" s="118"/>
      <c r="X148" s="118"/>
      <c r="Y148" s="118"/>
      <c r="Z148" s="118"/>
      <c r="AA148" s="118"/>
      <c r="AB148" s="118"/>
      <c r="AC148" s="118"/>
      <c r="AD148" s="118"/>
      <c r="AE148" s="118"/>
      <c r="AF148" s="118"/>
      <c r="AG148" s="118"/>
      <c r="AH148" s="118"/>
      <c r="AI148" s="118"/>
      <c r="AJ148" s="118"/>
      <c r="AK148" s="118"/>
      <c r="AL148" s="118"/>
      <c r="AM148" s="118"/>
      <c r="AN148" s="118"/>
      <c r="AO148" s="118"/>
      <c r="AP148" s="118"/>
      <c r="AQ148" s="118"/>
      <c r="AR148" s="118"/>
      <c r="AS148" s="118"/>
      <c r="AT148" s="118"/>
      <c r="AU148" s="118"/>
      <c r="AV148" s="118"/>
      <c r="AW148" s="118"/>
      <c r="AX148" s="118"/>
      <c r="AY148" s="118"/>
      <c r="AZ148" s="118"/>
      <c r="BA148" s="118"/>
      <c r="BB148" s="118"/>
      <c r="BC148" s="118"/>
      <c r="BD148" s="118"/>
      <c r="BE148" s="118"/>
      <c r="BF148" s="118"/>
      <c r="BG148" s="118"/>
      <c r="BH148" s="118"/>
      <c r="BI148" s="118"/>
      <c r="BJ148" s="118"/>
      <c r="BK148" s="118"/>
      <c r="BL148" s="118"/>
      <c r="BM148" s="118"/>
      <c r="BN148" s="118"/>
      <c r="BO148" s="118"/>
      <c r="BP148" s="118"/>
      <c r="BQ148" s="118"/>
      <c r="BR148" s="118"/>
      <c r="BS148" s="118"/>
      <c r="BT148" s="118"/>
      <c r="BU148" s="118"/>
      <c r="BV148" s="118"/>
      <c r="BW148" s="118"/>
      <c r="BX148" s="118"/>
      <c r="BY148" s="118"/>
      <c r="BZ148" s="118"/>
      <c r="CA148" s="118"/>
      <c r="CB148" s="118"/>
      <c r="CC148" s="118"/>
      <c r="CD148" s="118"/>
      <c r="CE148" s="118"/>
      <c r="CF148" s="118"/>
      <c r="CG148" s="118"/>
      <c r="CH148" s="118"/>
      <c r="CI148" s="118"/>
      <c r="CJ148" s="118"/>
      <c r="CK148" s="118"/>
      <c r="CL148" s="118"/>
      <c r="CM148" s="118"/>
      <c r="CN148" s="118"/>
      <c r="CO148" s="118"/>
      <c r="CP148" s="118"/>
      <c r="CQ148" s="118"/>
      <c r="CR148" s="118"/>
      <c r="CS148" s="118"/>
      <c r="CT148" s="118"/>
      <c r="CU148" s="118"/>
      <c r="CV148" s="118"/>
      <c r="CW148" s="118"/>
      <c r="CX148" s="118"/>
      <c r="CY148" s="118"/>
      <c r="CZ148" s="118"/>
      <c r="DA148" s="118"/>
      <c r="DB148" s="118"/>
      <c r="DC148" s="118"/>
      <c r="DD148" s="118"/>
      <c r="DE148" s="118"/>
      <c r="DF148" s="118"/>
      <c r="DG148" s="118"/>
      <c r="DH148" s="118"/>
      <c r="DI148" s="118"/>
      <c r="DJ148" s="118"/>
      <c r="DK148" s="118"/>
      <c r="DL148" s="118"/>
      <c r="DM148" s="118"/>
      <c r="DN148" s="118"/>
      <c r="DO148" s="118"/>
      <c r="DP148" s="118"/>
      <c r="DQ148" s="118"/>
      <c r="DR148" s="118"/>
      <c r="DS148" s="118"/>
      <c r="DT148" s="118"/>
      <c r="DU148" s="118"/>
      <c r="DV148" s="118"/>
      <c r="DW148" s="118"/>
      <c r="DX148" s="118"/>
      <c r="DY148" s="118"/>
      <c r="DZ148" s="118"/>
      <c r="EA148" s="118"/>
      <c r="EB148" s="118"/>
      <c r="EC148" s="118"/>
      <c r="ED148" s="118"/>
      <c r="EE148" s="118"/>
      <c r="EF148" s="118"/>
      <c r="EG148" s="118"/>
      <c r="EH148" s="118"/>
      <c r="EI148" s="118"/>
      <c r="EJ148" s="118"/>
      <c r="EK148" s="118"/>
      <c r="EL148" s="118"/>
      <c r="EM148" s="118"/>
      <c r="EN148" s="118"/>
      <c r="EO148" s="118"/>
      <c r="EP148" s="118"/>
      <c r="EQ148" s="118"/>
      <c r="ER148" s="118"/>
      <c r="ES148" s="118"/>
      <c r="ET148" s="118"/>
      <c r="EU148" s="118"/>
      <c r="EV148" s="118"/>
      <c r="EW148" s="118"/>
      <c r="EX148" s="118"/>
      <c r="EY148" s="118"/>
      <c r="EZ148" s="118"/>
      <c r="FA148" s="118"/>
      <c r="FB148" s="118"/>
      <c r="FC148" s="118"/>
      <c r="FD148" s="118"/>
      <c r="FE148" s="118"/>
      <c r="FF148" s="118"/>
      <c r="FG148" s="118"/>
      <c r="FH148" s="118"/>
      <c r="FI148" s="118"/>
      <c r="FJ148" s="118"/>
      <c r="FK148" s="118"/>
      <c r="FL148" s="118"/>
      <c r="FM148" s="118"/>
      <c r="FN148" s="118"/>
      <c r="FO148" s="118"/>
      <c r="FP148" s="118"/>
      <c r="FQ148" s="118"/>
      <c r="FR148" s="118"/>
      <c r="FS148" s="118"/>
      <c r="FT148" s="118"/>
      <c r="FU148" s="118"/>
      <c r="FV148" s="118"/>
      <c r="FW148" s="118"/>
      <c r="FX148" s="118"/>
      <c r="FY148" s="118"/>
      <c r="FZ148" s="118"/>
      <c r="GA148" s="118"/>
      <c r="GB148" s="118"/>
      <c r="GC148" s="118"/>
      <c r="GD148" s="118"/>
      <c r="GE148" s="118"/>
      <c r="GF148" s="118"/>
      <c r="GG148" s="118"/>
      <c r="GH148" s="118"/>
      <c r="GI148" s="118"/>
      <c r="GJ148" s="118"/>
      <c r="GK148" s="118"/>
      <c r="GL148" s="118"/>
      <c r="GM148" s="118"/>
      <c r="GN148" s="118"/>
      <c r="GO148" s="118"/>
      <c r="GP148" s="118"/>
      <c r="GQ148" s="118"/>
      <c r="GR148" s="118"/>
      <c r="GS148" s="118"/>
      <c r="GT148" s="118"/>
      <c r="GU148" s="118"/>
      <c r="GV148" s="118"/>
      <c r="GW148" s="118"/>
      <c r="GX148" s="118"/>
      <c r="GY148" s="118"/>
      <c r="GZ148" s="118"/>
      <c r="HA148" s="118"/>
      <c r="HB148" s="118"/>
      <c r="HC148" s="118"/>
      <c r="HD148" s="118"/>
      <c r="HE148" s="118"/>
      <c r="HF148" s="118"/>
      <c r="HG148" s="118"/>
      <c r="HH148" s="118"/>
      <c r="HI148" s="118"/>
      <c r="HJ148" s="118"/>
      <c r="HK148" s="118"/>
      <c r="HL148" s="118"/>
      <c r="HM148" s="118"/>
      <c r="HN148" s="118"/>
      <c r="HO148" s="118"/>
      <c r="HP148" s="118"/>
      <c r="HQ148" s="118"/>
      <c r="HR148" s="118"/>
      <c r="HS148" s="118"/>
      <c r="HT148" s="118"/>
      <c r="HU148" s="118"/>
      <c r="HV148" s="118"/>
      <c r="HW148" s="118"/>
      <c r="HX148" s="118"/>
      <c r="HY148" s="118"/>
      <c r="HZ148" s="118"/>
      <c r="IA148" s="118"/>
      <c r="IB148" s="118"/>
      <c r="IC148" s="118"/>
      <c r="ID148" s="118"/>
      <c r="IE148" s="118"/>
      <c r="IF148" s="118"/>
      <c r="IG148" s="118"/>
      <c r="IH148" s="118"/>
      <c r="II148" s="118"/>
      <c r="IJ148" s="118"/>
      <c r="IK148" s="118"/>
      <c r="IL148" s="118"/>
      <c r="IM148" s="118"/>
      <c r="IN148" s="118"/>
      <c r="IO148" s="118"/>
      <c r="IP148" s="118"/>
      <c r="IQ148" s="118"/>
      <c r="IR148" s="118"/>
      <c r="IS148" s="118"/>
      <c r="IT148" s="118"/>
      <c r="IU148" s="118"/>
      <c r="IV148" s="118"/>
      <c r="IW148" s="118"/>
    </row>
    <row r="149" s="152" customFormat="true" ht="15" hidden="false" customHeight="true" outlineLevel="0" collapsed="false">
      <c r="A149" s="279"/>
      <c r="B149" s="279"/>
      <c r="C149" s="243"/>
      <c r="D149" s="256" t="s">
        <v>30</v>
      </c>
      <c r="E149" s="341" t="s">
        <v>292</v>
      </c>
      <c r="F149" s="259"/>
      <c r="G149" s="257" t="s">
        <v>30</v>
      </c>
      <c r="H149" s="257"/>
      <c r="I149" s="258"/>
      <c r="J149" s="114"/>
      <c r="K149" s="115"/>
      <c r="L149" s="116"/>
      <c r="M149" s="107" t="n">
        <v>7452.1</v>
      </c>
      <c r="N149" s="118"/>
      <c r="O149" s="118"/>
      <c r="P149" s="118"/>
      <c r="Q149" s="118"/>
      <c r="R149" s="118"/>
      <c r="S149" s="118"/>
      <c r="T149" s="118"/>
      <c r="U149" s="118"/>
      <c r="V149" s="118"/>
      <c r="W149" s="118"/>
      <c r="X149" s="118"/>
      <c r="Y149" s="118"/>
      <c r="Z149" s="118"/>
      <c r="AA149" s="118"/>
      <c r="AB149" s="118"/>
      <c r="AC149" s="118"/>
      <c r="AD149" s="118"/>
      <c r="AE149" s="118"/>
      <c r="AF149" s="118"/>
      <c r="AG149" s="118"/>
      <c r="AH149" s="118"/>
      <c r="AI149" s="118"/>
      <c r="AJ149" s="118"/>
      <c r="AK149" s="118"/>
      <c r="AL149" s="118"/>
      <c r="AM149" s="118"/>
      <c r="AN149" s="118"/>
      <c r="AO149" s="118"/>
      <c r="AP149" s="118"/>
      <c r="AQ149" s="118"/>
      <c r="AR149" s="118"/>
      <c r="AS149" s="118"/>
      <c r="AT149" s="118"/>
      <c r="AU149" s="118"/>
      <c r="AV149" s="118"/>
      <c r="AW149" s="118"/>
      <c r="AX149" s="118"/>
      <c r="AY149" s="118"/>
      <c r="AZ149" s="118"/>
      <c r="BA149" s="118"/>
      <c r="BB149" s="118"/>
      <c r="BC149" s="118"/>
      <c r="BD149" s="118"/>
      <c r="BE149" s="118"/>
      <c r="BF149" s="118"/>
      <c r="BG149" s="118"/>
      <c r="BH149" s="118"/>
      <c r="BI149" s="118"/>
      <c r="BJ149" s="118"/>
      <c r="BK149" s="118"/>
      <c r="BL149" s="118"/>
      <c r="BM149" s="118"/>
      <c r="BN149" s="118"/>
      <c r="BO149" s="118"/>
      <c r="BP149" s="118"/>
      <c r="BQ149" s="118"/>
      <c r="BR149" s="118"/>
      <c r="BS149" s="118"/>
      <c r="BT149" s="118"/>
      <c r="BU149" s="118"/>
      <c r="BV149" s="118"/>
      <c r="BW149" s="118"/>
      <c r="BX149" s="118"/>
      <c r="BY149" s="118"/>
      <c r="BZ149" s="118"/>
      <c r="CA149" s="118"/>
      <c r="CB149" s="118"/>
      <c r="CC149" s="118"/>
      <c r="CD149" s="118"/>
      <c r="CE149" s="118"/>
      <c r="CF149" s="118"/>
      <c r="CG149" s="118"/>
      <c r="CH149" s="118"/>
      <c r="CI149" s="118"/>
      <c r="CJ149" s="118"/>
      <c r="CK149" s="118"/>
      <c r="CL149" s="118"/>
      <c r="CM149" s="118"/>
      <c r="CN149" s="118"/>
      <c r="CO149" s="118"/>
      <c r="CP149" s="118"/>
      <c r="CQ149" s="118"/>
      <c r="CR149" s="118"/>
      <c r="CS149" s="118"/>
      <c r="CT149" s="118"/>
      <c r="CU149" s="118"/>
      <c r="CV149" s="118"/>
      <c r="CW149" s="118"/>
      <c r="CX149" s="118"/>
      <c r="CY149" s="118"/>
      <c r="CZ149" s="118"/>
      <c r="DA149" s="118"/>
      <c r="DB149" s="118"/>
      <c r="DC149" s="118"/>
      <c r="DD149" s="118"/>
      <c r="DE149" s="118"/>
      <c r="DF149" s="118"/>
      <c r="DG149" s="118"/>
      <c r="DH149" s="118"/>
      <c r="DI149" s="118"/>
      <c r="DJ149" s="118"/>
      <c r="DK149" s="118"/>
      <c r="DL149" s="118"/>
      <c r="DM149" s="118"/>
      <c r="DN149" s="118"/>
      <c r="DO149" s="118"/>
      <c r="DP149" s="118"/>
      <c r="DQ149" s="118"/>
      <c r="DR149" s="118"/>
      <c r="DS149" s="118"/>
      <c r="DT149" s="118"/>
      <c r="DU149" s="118"/>
      <c r="DV149" s="118"/>
      <c r="DW149" s="118"/>
      <c r="DX149" s="118"/>
      <c r="DY149" s="118"/>
      <c r="DZ149" s="118"/>
      <c r="EA149" s="118"/>
      <c r="EB149" s="118"/>
      <c r="EC149" s="118"/>
      <c r="ED149" s="118"/>
      <c r="EE149" s="118"/>
      <c r="EF149" s="118"/>
      <c r="EG149" s="118"/>
      <c r="EH149" s="118"/>
      <c r="EI149" s="118"/>
      <c r="EJ149" s="118"/>
      <c r="EK149" s="118"/>
      <c r="EL149" s="118"/>
      <c r="EM149" s="118"/>
      <c r="EN149" s="118"/>
      <c r="EO149" s="118"/>
      <c r="EP149" s="118"/>
      <c r="EQ149" s="118"/>
      <c r="ER149" s="118"/>
      <c r="ES149" s="118"/>
      <c r="ET149" s="118"/>
      <c r="EU149" s="118"/>
      <c r="EV149" s="118"/>
      <c r="EW149" s="118"/>
      <c r="EX149" s="118"/>
      <c r="EY149" s="118"/>
      <c r="EZ149" s="118"/>
      <c r="FA149" s="118"/>
      <c r="FB149" s="118"/>
      <c r="FC149" s="118"/>
      <c r="FD149" s="118"/>
      <c r="FE149" s="118"/>
      <c r="FF149" s="118"/>
      <c r="FG149" s="118"/>
      <c r="FH149" s="118"/>
      <c r="FI149" s="118"/>
      <c r="FJ149" s="118"/>
      <c r="FK149" s="118"/>
      <c r="FL149" s="118"/>
      <c r="FM149" s="118"/>
      <c r="FN149" s="118"/>
      <c r="FO149" s="118"/>
      <c r="FP149" s="118"/>
      <c r="FQ149" s="118"/>
      <c r="FR149" s="118"/>
      <c r="FS149" s="118"/>
      <c r="FT149" s="118"/>
      <c r="FU149" s="118"/>
      <c r="FV149" s="118"/>
      <c r="FW149" s="118"/>
      <c r="FX149" s="118"/>
      <c r="FY149" s="118"/>
      <c r="FZ149" s="118"/>
      <c r="GA149" s="118"/>
      <c r="GB149" s="118"/>
      <c r="GC149" s="118"/>
      <c r="GD149" s="118"/>
      <c r="GE149" s="118"/>
      <c r="GF149" s="118"/>
      <c r="GG149" s="118"/>
      <c r="GH149" s="118"/>
      <c r="GI149" s="118"/>
      <c r="GJ149" s="118"/>
      <c r="GK149" s="118"/>
      <c r="GL149" s="118"/>
      <c r="GM149" s="118"/>
      <c r="GN149" s="118"/>
      <c r="GO149" s="118"/>
      <c r="GP149" s="118"/>
      <c r="GQ149" s="118"/>
      <c r="GR149" s="118"/>
      <c r="GS149" s="118"/>
      <c r="GT149" s="118"/>
      <c r="GU149" s="118"/>
      <c r="GV149" s="118"/>
      <c r="GW149" s="118"/>
      <c r="GX149" s="118"/>
      <c r="GY149" s="118"/>
      <c r="GZ149" s="118"/>
      <c r="HA149" s="118"/>
      <c r="HB149" s="118"/>
      <c r="HC149" s="118"/>
      <c r="HD149" s="118"/>
      <c r="HE149" s="118"/>
      <c r="HF149" s="118"/>
      <c r="HG149" s="118"/>
      <c r="HH149" s="118"/>
      <c r="HI149" s="118"/>
      <c r="HJ149" s="118"/>
      <c r="HK149" s="118"/>
      <c r="HL149" s="118"/>
      <c r="HM149" s="118"/>
      <c r="HN149" s="118"/>
      <c r="HO149" s="118"/>
      <c r="HP149" s="118"/>
      <c r="HQ149" s="118"/>
      <c r="HR149" s="118"/>
      <c r="HS149" s="118"/>
      <c r="HT149" s="118"/>
      <c r="HU149" s="118"/>
      <c r="HV149" s="118"/>
      <c r="HW149" s="118"/>
      <c r="HX149" s="118"/>
      <c r="HY149" s="118"/>
      <c r="HZ149" s="118"/>
      <c r="IA149" s="118"/>
      <c r="IB149" s="118"/>
      <c r="IC149" s="118"/>
      <c r="ID149" s="118"/>
      <c r="IE149" s="118"/>
      <c r="IF149" s="118"/>
      <c r="IG149" s="118"/>
      <c r="IH149" s="118"/>
      <c r="II149" s="118"/>
      <c r="IJ149" s="118"/>
      <c r="IK149" s="118"/>
      <c r="IL149" s="118"/>
      <c r="IM149" s="118"/>
      <c r="IN149" s="118"/>
      <c r="IO149" s="118"/>
      <c r="IP149" s="118"/>
      <c r="IQ149" s="118"/>
      <c r="IR149" s="118"/>
      <c r="IS149" s="118"/>
      <c r="IT149" s="118"/>
      <c r="IU149" s="118"/>
      <c r="IV149" s="118"/>
      <c r="IW149" s="118"/>
    </row>
    <row r="150" s="152" customFormat="true" ht="15.75" hidden="false" customHeight="false" outlineLevel="0" collapsed="false">
      <c r="A150" s="279"/>
      <c r="B150" s="279"/>
      <c r="C150" s="243"/>
      <c r="D150" s="256"/>
      <c r="E150" s="341"/>
      <c r="F150" s="259"/>
      <c r="G150" s="257" t="s">
        <v>31</v>
      </c>
      <c r="H150" s="257"/>
      <c r="I150" s="258"/>
      <c r="J150" s="114"/>
      <c r="K150" s="115"/>
      <c r="L150" s="116"/>
      <c r="M150" s="107"/>
      <c r="N150" s="118"/>
      <c r="O150" s="118"/>
      <c r="P150" s="118"/>
      <c r="Q150" s="118"/>
      <c r="R150" s="118"/>
      <c r="S150" s="118"/>
      <c r="T150" s="118"/>
      <c r="U150" s="118"/>
      <c r="V150" s="118"/>
      <c r="W150" s="118"/>
      <c r="X150" s="118"/>
      <c r="Y150" s="118"/>
      <c r="Z150" s="118"/>
      <c r="AA150" s="118"/>
      <c r="AB150" s="118"/>
      <c r="AC150" s="118"/>
      <c r="AD150" s="118"/>
      <c r="AE150" s="118"/>
      <c r="AF150" s="118"/>
      <c r="AG150" s="118"/>
      <c r="AH150" s="118"/>
      <c r="AI150" s="118"/>
      <c r="AJ150" s="118"/>
      <c r="AK150" s="118"/>
      <c r="AL150" s="118"/>
      <c r="AM150" s="118"/>
      <c r="AN150" s="118"/>
      <c r="AO150" s="118"/>
      <c r="AP150" s="118"/>
      <c r="AQ150" s="118"/>
      <c r="AR150" s="118"/>
      <c r="AS150" s="118"/>
      <c r="AT150" s="118"/>
      <c r="AU150" s="118"/>
      <c r="AV150" s="118"/>
      <c r="AW150" s="118"/>
      <c r="AX150" s="118"/>
      <c r="AY150" s="118"/>
      <c r="AZ150" s="118"/>
      <c r="BA150" s="118"/>
      <c r="BB150" s="118"/>
      <c r="BC150" s="118"/>
      <c r="BD150" s="118"/>
      <c r="BE150" s="118"/>
      <c r="BF150" s="118"/>
      <c r="BG150" s="118"/>
      <c r="BH150" s="118"/>
      <c r="BI150" s="118"/>
      <c r="BJ150" s="118"/>
      <c r="BK150" s="118"/>
      <c r="BL150" s="118"/>
      <c r="BM150" s="118"/>
      <c r="BN150" s="118"/>
      <c r="BO150" s="118"/>
      <c r="BP150" s="118"/>
      <c r="BQ150" s="118"/>
      <c r="BR150" s="118"/>
      <c r="BS150" s="118"/>
      <c r="BT150" s="118"/>
      <c r="BU150" s="118"/>
      <c r="BV150" s="118"/>
      <c r="BW150" s="118"/>
      <c r="BX150" s="118"/>
      <c r="BY150" s="118"/>
      <c r="BZ150" s="118"/>
      <c r="CA150" s="118"/>
      <c r="CB150" s="118"/>
      <c r="CC150" s="118"/>
      <c r="CD150" s="118"/>
      <c r="CE150" s="118"/>
      <c r="CF150" s="118"/>
      <c r="CG150" s="118"/>
      <c r="CH150" s="118"/>
      <c r="CI150" s="118"/>
      <c r="CJ150" s="118"/>
      <c r="CK150" s="118"/>
      <c r="CL150" s="118"/>
      <c r="CM150" s="118"/>
      <c r="CN150" s="118"/>
      <c r="CO150" s="118"/>
      <c r="CP150" s="118"/>
      <c r="CQ150" s="118"/>
      <c r="CR150" s="118"/>
      <c r="CS150" s="118"/>
      <c r="CT150" s="118"/>
      <c r="CU150" s="118"/>
      <c r="CV150" s="118"/>
      <c r="CW150" s="118"/>
      <c r="CX150" s="118"/>
      <c r="CY150" s="118"/>
      <c r="CZ150" s="118"/>
      <c r="DA150" s="118"/>
      <c r="DB150" s="118"/>
      <c r="DC150" s="118"/>
      <c r="DD150" s="118"/>
      <c r="DE150" s="118"/>
      <c r="DF150" s="118"/>
      <c r="DG150" s="118"/>
      <c r="DH150" s="118"/>
      <c r="DI150" s="118"/>
      <c r="DJ150" s="118"/>
      <c r="DK150" s="118"/>
      <c r="DL150" s="118"/>
      <c r="DM150" s="118"/>
      <c r="DN150" s="118"/>
      <c r="DO150" s="118"/>
      <c r="DP150" s="118"/>
      <c r="DQ150" s="118"/>
      <c r="DR150" s="118"/>
      <c r="DS150" s="118"/>
      <c r="DT150" s="118"/>
      <c r="DU150" s="118"/>
      <c r="DV150" s="118"/>
      <c r="DW150" s="118"/>
      <c r="DX150" s="118"/>
      <c r="DY150" s="118"/>
      <c r="DZ150" s="118"/>
      <c r="EA150" s="118"/>
      <c r="EB150" s="118"/>
      <c r="EC150" s="118"/>
      <c r="ED150" s="118"/>
      <c r="EE150" s="118"/>
      <c r="EF150" s="118"/>
      <c r="EG150" s="118"/>
      <c r="EH150" s="118"/>
      <c r="EI150" s="118"/>
      <c r="EJ150" s="118"/>
      <c r="EK150" s="118"/>
      <c r="EL150" s="118"/>
      <c r="EM150" s="118"/>
      <c r="EN150" s="118"/>
      <c r="EO150" s="118"/>
      <c r="EP150" s="118"/>
      <c r="EQ150" s="118"/>
      <c r="ER150" s="118"/>
      <c r="ES150" s="118"/>
      <c r="ET150" s="118"/>
      <c r="EU150" s="118"/>
      <c r="EV150" s="118"/>
      <c r="EW150" s="118"/>
      <c r="EX150" s="118"/>
      <c r="EY150" s="118"/>
      <c r="EZ150" s="118"/>
      <c r="FA150" s="118"/>
      <c r="FB150" s="118"/>
      <c r="FC150" s="118"/>
      <c r="FD150" s="118"/>
      <c r="FE150" s="118"/>
      <c r="FF150" s="118"/>
      <c r="FG150" s="118"/>
      <c r="FH150" s="118"/>
      <c r="FI150" s="118"/>
      <c r="FJ150" s="118"/>
      <c r="FK150" s="118"/>
      <c r="FL150" s="118"/>
      <c r="FM150" s="118"/>
      <c r="FN150" s="118"/>
      <c r="FO150" s="118"/>
      <c r="FP150" s="118"/>
      <c r="FQ150" s="118"/>
      <c r="FR150" s="118"/>
      <c r="FS150" s="118"/>
      <c r="FT150" s="118"/>
      <c r="FU150" s="118"/>
      <c r="FV150" s="118"/>
      <c r="FW150" s="118"/>
      <c r="FX150" s="118"/>
      <c r="FY150" s="118"/>
      <c r="FZ150" s="118"/>
      <c r="GA150" s="118"/>
      <c r="GB150" s="118"/>
      <c r="GC150" s="118"/>
      <c r="GD150" s="118"/>
      <c r="GE150" s="118"/>
      <c r="GF150" s="118"/>
      <c r="GG150" s="118"/>
      <c r="GH150" s="118"/>
      <c r="GI150" s="118"/>
      <c r="GJ150" s="118"/>
      <c r="GK150" s="118"/>
      <c r="GL150" s="118"/>
      <c r="GM150" s="118"/>
      <c r="GN150" s="118"/>
      <c r="GO150" s="118"/>
      <c r="GP150" s="118"/>
      <c r="GQ150" s="118"/>
      <c r="GR150" s="118"/>
      <c r="GS150" s="118"/>
      <c r="GT150" s="118"/>
      <c r="GU150" s="118"/>
      <c r="GV150" s="118"/>
      <c r="GW150" s="118"/>
      <c r="GX150" s="118"/>
      <c r="GY150" s="118"/>
      <c r="GZ150" s="118"/>
      <c r="HA150" s="118"/>
      <c r="HB150" s="118"/>
      <c r="HC150" s="118"/>
      <c r="HD150" s="118"/>
      <c r="HE150" s="118"/>
      <c r="HF150" s="118"/>
      <c r="HG150" s="118"/>
      <c r="HH150" s="118"/>
      <c r="HI150" s="118"/>
      <c r="HJ150" s="118"/>
      <c r="HK150" s="118"/>
      <c r="HL150" s="118"/>
      <c r="HM150" s="118"/>
      <c r="HN150" s="118"/>
      <c r="HO150" s="118"/>
      <c r="HP150" s="118"/>
      <c r="HQ150" s="118"/>
      <c r="HR150" s="118"/>
      <c r="HS150" s="118"/>
      <c r="HT150" s="118"/>
      <c r="HU150" s="118"/>
      <c r="HV150" s="118"/>
      <c r="HW150" s="118"/>
      <c r="HX150" s="118"/>
      <c r="HY150" s="118"/>
      <c r="HZ150" s="118"/>
      <c r="IA150" s="118"/>
      <c r="IB150" s="118"/>
      <c r="IC150" s="118"/>
      <c r="ID150" s="118"/>
      <c r="IE150" s="118"/>
      <c r="IF150" s="118"/>
      <c r="IG150" s="118"/>
      <c r="IH150" s="118"/>
      <c r="II150" s="118"/>
      <c r="IJ150" s="118"/>
      <c r="IK150" s="118"/>
      <c r="IL150" s="118"/>
      <c r="IM150" s="118"/>
      <c r="IN150" s="118"/>
      <c r="IO150" s="118"/>
      <c r="IP150" s="118"/>
      <c r="IQ150" s="118"/>
      <c r="IR150" s="118"/>
      <c r="IS150" s="118"/>
      <c r="IT150" s="118"/>
      <c r="IU150" s="118"/>
      <c r="IV150" s="118"/>
      <c r="IW150" s="118"/>
    </row>
    <row r="151" s="152" customFormat="true" ht="76.5" hidden="false" customHeight="true" outlineLevel="0" collapsed="false">
      <c r="A151" s="272" t="s">
        <v>242</v>
      </c>
      <c r="B151" s="272"/>
      <c r="C151" s="243" t="s">
        <v>104</v>
      </c>
      <c r="D151" s="269" t="s">
        <v>25</v>
      </c>
      <c r="E151" s="98" t="s">
        <v>25</v>
      </c>
      <c r="F151" s="269" t="s">
        <v>25</v>
      </c>
      <c r="G151" s="269" t="s">
        <v>25</v>
      </c>
      <c r="H151" s="243" t="s">
        <v>101</v>
      </c>
      <c r="I151" s="281" t="s">
        <v>101</v>
      </c>
      <c r="J151" s="121"/>
      <c r="K151" s="105"/>
      <c r="L151" s="106"/>
      <c r="M151" s="107"/>
      <c r="N151" s="118"/>
      <c r="O151" s="298"/>
      <c r="P151" s="298"/>
      <c r="Q151" s="298"/>
      <c r="R151" s="298"/>
      <c r="S151" s="298"/>
      <c r="T151" s="298"/>
      <c r="U151" s="298"/>
      <c r="V151" s="298"/>
      <c r="W151" s="298"/>
      <c r="X151" s="298"/>
      <c r="Y151" s="298"/>
      <c r="Z151" s="298"/>
      <c r="AA151" s="298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  <c r="BE151" s="11"/>
      <c r="BF151" s="11"/>
      <c r="BG151" s="11"/>
      <c r="BH151" s="11"/>
      <c r="BI151" s="11"/>
      <c r="BJ151" s="11"/>
      <c r="BK151" s="11"/>
      <c r="BL151" s="11"/>
      <c r="BM151" s="11"/>
      <c r="BN151" s="11"/>
      <c r="BO151" s="11"/>
      <c r="BP151" s="11"/>
      <c r="BQ151" s="11"/>
      <c r="BR151" s="11"/>
      <c r="BS151" s="11"/>
      <c r="BT151" s="11"/>
      <c r="BU151" s="11"/>
      <c r="BV151" s="11"/>
      <c r="BW151" s="11"/>
      <c r="BX151" s="11"/>
      <c r="BY151" s="11"/>
      <c r="BZ151" s="11"/>
      <c r="CA151" s="11"/>
      <c r="CB151" s="11"/>
      <c r="CC151" s="11"/>
      <c r="CD151" s="11"/>
      <c r="CE151" s="11"/>
      <c r="CF151" s="11"/>
      <c r="CG151" s="11"/>
      <c r="CH151" s="11"/>
      <c r="CI151" s="11"/>
      <c r="CJ151" s="11"/>
      <c r="CK151" s="11"/>
      <c r="CL151" s="11"/>
      <c r="CM151" s="11"/>
      <c r="CN151" s="11"/>
      <c r="CO151" s="11"/>
      <c r="CP151" s="11"/>
      <c r="CQ151" s="11"/>
      <c r="CR151" s="11"/>
      <c r="CS151" s="11"/>
      <c r="CT151" s="11"/>
      <c r="CU151" s="11"/>
      <c r="CV151" s="11"/>
      <c r="CW151" s="11"/>
      <c r="CX151" s="11"/>
      <c r="CY151" s="11"/>
      <c r="CZ151" s="11"/>
      <c r="DA151" s="11"/>
      <c r="DB151" s="11"/>
      <c r="DC151" s="11"/>
      <c r="DD151" s="11"/>
      <c r="DE151" s="11"/>
      <c r="DF151" s="11"/>
      <c r="DG151" s="11"/>
      <c r="DH151" s="11"/>
      <c r="DI151" s="11"/>
      <c r="DJ151" s="11"/>
      <c r="DK151" s="11"/>
      <c r="DL151" s="11"/>
      <c r="DM151" s="11"/>
      <c r="DN151" s="11"/>
      <c r="DO151" s="11"/>
      <c r="DP151" s="11"/>
      <c r="DQ151" s="11"/>
      <c r="DR151" s="11"/>
      <c r="DS151" s="11"/>
      <c r="DT151" s="11"/>
      <c r="DU151" s="11"/>
      <c r="DV151" s="11"/>
      <c r="DW151" s="11"/>
      <c r="DX151" s="11"/>
      <c r="DY151" s="11"/>
      <c r="DZ151" s="11"/>
      <c r="EA151" s="11"/>
      <c r="EB151" s="11"/>
      <c r="EC151" s="11"/>
      <c r="ED151" s="11"/>
      <c r="EE151" s="11"/>
      <c r="EF151" s="11"/>
      <c r="EG151" s="11"/>
      <c r="EH151" s="11"/>
      <c r="EI151" s="11"/>
      <c r="EJ151" s="11"/>
      <c r="EK151" s="11"/>
      <c r="EL151" s="11"/>
      <c r="EM151" s="11"/>
      <c r="EN151" s="11"/>
      <c r="EO151" s="11"/>
      <c r="EP151" s="11"/>
      <c r="EQ151" s="11"/>
      <c r="ER151" s="11"/>
      <c r="ES151" s="11"/>
      <c r="ET151" s="11"/>
      <c r="EU151" s="11"/>
      <c r="EV151" s="11"/>
      <c r="EW151" s="11"/>
      <c r="EX151" s="11"/>
      <c r="EY151" s="11"/>
      <c r="EZ151" s="11"/>
      <c r="FA151" s="11"/>
      <c r="FB151" s="11"/>
      <c r="FC151" s="11"/>
      <c r="FD151" s="11"/>
      <c r="FE151" s="11"/>
      <c r="FF151" s="11"/>
      <c r="FG151" s="11"/>
      <c r="FH151" s="11"/>
      <c r="FI151" s="11"/>
      <c r="FJ151" s="11"/>
      <c r="FK151" s="11"/>
      <c r="FL151" s="11"/>
      <c r="FM151" s="11"/>
      <c r="FN151" s="11"/>
      <c r="FO151" s="11"/>
      <c r="FP151" s="11"/>
      <c r="FQ151" s="11"/>
      <c r="FR151" s="11"/>
      <c r="FS151" s="11"/>
      <c r="FT151" s="11"/>
      <c r="FU151" s="11"/>
      <c r="FV151" s="11"/>
      <c r="FW151" s="11"/>
      <c r="FX151" s="11"/>
      <c r="FY151" s="11"/>
      <c r="FZ151" s="11"/>
      <c r="GA151" s="11"/>
      <c r="GB151" s="11"/>
      <c r="GC151" s="11"/>
      <c r="GD151" s="11"/>
      <c r="GE151" s="11"/>
      <c r="GF151" s="11"/>
      <c r="GG151" s="11"/>
      <c r="GH151" s="11"/>
      <c r="GI151" s="11"/>
      <c r="GJ151" s="11"/>
      <c r="GK151" s="11"/>
      <c r="GL151" s="11"/>
      <c r="GM151" s="11"/>
      <c r="GN151" s="11"/>
      <c r="GO151" s="11"/>
      <c r="GP151" s="11"/>
      <c r="GQ151" s="11"/>
      <c r="GR151" s="11"/>
      <c r="GS151" s="11"/>
      <c r="GT151" s="11"/>
      <c r="GU151" s="11"/>
      <c r="GV151" s="11"/>
      <c r="GW151" s="11"/>
      <c r="GX151" s="11"/>
      <c r="GY151" s="11"/>
      <c r="GZ151" s="11"/>
      <c r="HA151" s="11"/>
      <c r="HB151" s="11"/>
      <c r="HC151" s="11"/>
      <c r="HD151" s="11"/>
      <c r="HE151" s="11"/>
      <c r="HF151" s="11"/>
      <c r="HG151" s="11"/>
      <c r="HH151" s="11"/>
      <c r="HI151" s="11"/>
      <c r="HJ151" s="11"/>
      <c r="HK151" s="11"/>
      <c r="HL151" s="11"/>
      <c r="HM151" s="11"/>
      <c r="HN151" s="11"/>
      <c r="HO151" s="11"/>
      <c r="HP151" s="11"/>
      <c r="HQ151" s="11"/>
      <c r="HR151" s="11"/>
      <c r="HS151" s="11"/>
      <c r="HT151" s="11"/>
      <c r="HU151" s="11"/>
      <c r="HV151" s="11"/>
      <c r="HW151" s="11"/>
      <c r="HX151" s="11"/>
      <c r="HY151" s="11"/>
      <c r="HZ151" s="11"/>
      <c r="IA151" s="11"/>
      <c r="IB151" s="11"/>
      <c r="IC151" s="11"/>
      <c r="ID151" s="11"/>
      <c r="IE151" s="11"/>
      <c r="IF151" s="11"/>
      <c r="IG151" s="11"/>
      <c r="IH151" s="11"/>
      <c r="II151" s="11"/>
      <c r="IJ151" s="11"/>
      <c r="IK151" s="11"/>
      <c r="IL151" s="11"/>
      <c r="IM151" s="11"/>
      <c r="IN151" s="11"/>
      <c r="IO151" s="11"/>
      <c r="IP151" s="11"/>
      <c r="IQ151" s="11"/>
      <c r="IR151" s="11"/>
      <c r="IS151" s="11"/>
      <c r="IT151" s="11"/>
      <c r="IU151" s="11"/>
      <c r="IV151" s="11"/>
      <c r="IW151" s="11"/>
    </row>
    <row r="152" s="152" customFormat="true" ht="59.25" hidden="false" customHeight="true" outlineLevel="0" collapsed="false">
      <c r="A152" s="270" t="s">
        <v>243</v>
      </c>
      <c r="B152" s="270"/>
      <c r="C152" s="269" t="s">
        <v>244</v>
      </c>
      <c r="D152" s="256" t="s">
        <v>24</v>
      </c>
      <c r="E152" s="341"/>
      <c r="F152" s="259"/>
      <c r="G152" s="257" t="s">
        <v>26</v>
      </c>
      <c r="H152" s="257"/>
      <c r="I152" s="258"/>
      <c r="J152" s="37" t="n">
        <f aca="false">J153+J154+J155+J156</f>
        <v>0</v>
      </c>
      <c r="K152" s="47"/>
      <c r="L152" s="48"/>
      <c r="M152" s="49"/>
      <c r="N152" s="299"/>
      <c r="O152" s="298"/>
      <c r="P152" s="298"/>
      <c r="Q152" s="298"/>
      <c r="R152" s="298"/>
      <c r="S152" s="298"/>
      <c r="T152" s="298"/>
      <c r="U152" s="298"/>
      <c r="V152" s="298"/>
      <c r="W152" s="298"/>
      <c r="X152" s="298"/>
      <c r="Y152" s="298"/>
      <c r="Z152" s="298"/>
      <c r="AA152" s="298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11"/>
      <c r="BG152" s="11"/>
      <c r="BH152" s="11"/>
      <c r="BI152" s="11"/>
      <c r="BJ152" s="11"/>
      <c r="BK152" s="11"/>
      <c r="BL152" s="11"/>
      <c r="BM152" s="11"/>
      <c r="BN152" s="11"/>
      <c r="BO152" s="11"/>
      <c r="BP152" s="11"/>
      <c r="BQ152" s="11"/>
      <c r="BR152" s="11"/>
      <c r="BS152" s="11"/>
      <c r="BT152" s="11"/>
      <c r="BU152" s="11"/>
      <c r="BV152" s="11"/>
      <c r="BW152" s="11"/>
      <c r="BX152" s="11"/>
      <c r="BY152" s="11"/>
      <c r="BZ152" s="11"/>
      <c r="CA152" s="11"/>
      <c r="CB152" s="11"/>
      <c r="CC152" s="11"/>
      <c r="CD152" s="11"/>
      <c r="CE152" s="11"/>
      <c r="CF152" s="11"/>
      <c r="CG152" s="11"/>
      <c r="CH152" s="11"/>
      <c r="CI152" s="11"/>
      <c r="CJ152" s="11"/>
      <c r="CK152" s="11"/>
      <c r="CL152" s="11"/>
      <c r="CM152" s="11"/>
      <c r="CN152" s="11"/>
      <c r="CO152" s="11"/>
      <c r="CP152" s="11"/>
      <c r="CQ152" s="11"/>
      <c r="CR152" s="11"/>
      <c r="CS152" s="11"/>
      <c r="CT152" s="11"/>
      <c r="CU152" s="11"/>
      <c r="CV152" s="11"/>
      <c r="CW152" s="11"/>
      <c r="CX152" s="11"/>
      <c r="CY152" s="11"/>
      <c r="CZ152" s="11"/>
      <c r="DA152" s="11"/>
      <c r="DB152" s="11"/>
      <c r="DC152" s="11"/>
      <c r="DD152" s="11"/>
      <c r="DE152" s="11"/>
      <c r="DF152" s="11"/>
      <c r="DG152" s="11"/>
      <c r="DH152" s="11"/>
      <c r="DI152" s="11"/>
      <c r="DJ152" s="11"/>
      <c r="DK152" s="11"/>
      <c r="DL152" s="11"/>
      <c r="DM152" s="11"/>
      <c r="DN152" s="11"/>
      <c r="DO152" s="11"/>
      <c r="DP152" s="11"/>
      <c r="DQ152" s="11"/>
      <c r="DR152" s="11"/>
      <c r="DS152" s="11"/>
      <c r="DT152" s="11"/>
      <c r="DU152" s="11"/>
      <c r="DV152" s="11"/>
      <c r="DW152" s="11"/>
      <c r="DX152" s="11"/>
      <c r="DY152" s="11"/>
      <c r="DZ152" s="11"/>
      <c r="EA152" s="11"/>
      <c r="EB152" s="11"/>
      <c r="EC152" s="11"/>
      <c r="ED152" s="11"/>
      <c r="EE152" s="11"/>
      <c r="EF152" s="11"/>
      <c r="EG152" s="11"/>
      <c r="EH152" s="11"/>
      <c r="EI152" s="11"/>
      <c r="EJ152" s="11"/>
      <c r="EK152" s="11"/>
      <c r="EL152" s="11"/>
      <c r="EM152" s="11"/>
      <c r="EN152" s="11"/>
      <c r="EO152" s="11"/>
      <c r="EP152" s="11"/>
      <c r="EQ152" s="11"/>
      <c r="ER152" s="11"/>
      <c r="ES152" s="11"/>
      <c r="ET152" s="11"/>
      <c r="EU152" s="11"/>
      <c r="EV152" s="11"/>
      <c r="EW152" s="11"/>
      <c r="EX152" s="11"/>
      <c r="EY152" s="11"/>
      <c r="EZ152" s="11"/>
      <c r="FA152" s="11"/>
      <c r="FB152" s="11"/>
      <c r="FC152" s="11"/>
      <c r="FD152" s="11"/>
      <c r="FE152" s="11"/>
      <c r="FF152" s="11"/>
      <c r="FG152" s="11"/>
      <c r="FH152" s="11"/>
      <c r="FI152" s="11"/>
      <c r="FJ152" s="11"/>
      <c r="FK152" s="11"/>
      <c r="FL152" s="11"/>
      <c r="FM152" s="11"/>
      <c r="FN152" s="11"/>
      <c r="FO152" s="11"/>
      <c r="FP152" s="11"/>
      <c r="FQ152" s="11"/>
      <c r="FR152" s="11"/>
      <c r="FS152" s="11"/>
      <c r="FT152" s="11"/>
      <c r="FU152" s="11"/>
      <c r="FV152" s="11"/>
      <c r="FW152" s="11"/>
      <c r="FX152" s="11"/>
      <c r="FY152" s="11"/>
      <c r="FZ152" s="11"/>
      <c r="GA152" s="11"/>
      <c r="GB152" s="11"/>
      <c r="GC152" s="11"/>
      <c r="GD152" s="11"/>
      <c r="GE152" s="11"/>
      <c r="GF152" s="11"/>
      <c r="GG152" s="11"/>
      <c r="GH152" s="11"/>
      <c r="GI152" s="11"/>
      <c r="GJ152" s="11"/>
      <c r="GK152" s="11"/>
      <c r="GL152" s="11"/>
      <c r="GM152" s="11"/>
      <c r="GN152" s="11"/>
      <c r="GO152" s="11"/>
      <c r="GP152" s="11"/>
      <c r="GQ152" s="11"/>
      <c r="GR152" s="11"/>
      <c r="GS152" s="11"/>
      <c r="GT152" s="11"/>
      <c r="GU152" s="11"/>
      <c r="GV152" s="11"/>
      <c r="GW152" s="11"/>
      <c r="GX152" s="11"/>
      <c r="GY152" s="11"/>
      <c r="GZ152" s="11"/>
      <c r="HA152" s="11"/>
      <c r="HB152" s="11"/>
      <c r="HC152" s="11"/>
      <c r="HD152" s="11"/>
      <c r="HE152" s="11"/>
      <c r="HF152" s="11"/>
      <c r="HG152" s="11"/>
      <c r="HH152" s="11"/>
      <c r="HI152" s="11"/>
      <c r="HJ152" s="11"/>
      <c r="HK152" s="11"/>
      <c r="HL152" s="11"/>
      <c r="HM152" s="11"/>
      <c r="HN152" s="11"/>
      <c r="HO152" s="11"/>
      <c r="HP152" s="11"/>
      <c r="HQ152" s="11"/>
      <c r="HR152" s="11"/>
      <c r="HS152" s="11"/>
      <c r="HT152" s="11"/>
      <c r="HU152" s="11"/>
      <c r="HV152" s="11"/>
      <c r="HW152" s="11"/>
      <c r="HX152" s="11"/>
      <c r="HY152" s="11"/>
      <c r="HZ152" s="11"/>
      <c r="IA152" s="11"/>
      <c r="IB152" s="11"/>
      <c r="IC152" s="11"/>
      <c r="ID152" s="11"/>
      <c r="IE152" s="11"/>
      <c r="IF152" s="11"/>
      <c r="IG152" s="11"/>
      <c r="IH152" s="11"/>
      <c r="II152" s="11"/>
      <c r="IJ152" s="11"/>
      <c r="IK152" s="11"/>
      <c r="IL152" s="11"/>
      <c r="IM152" s="11"/>
      <c r="IN152" s="11"/>
      <c r="IO152" s="11"/>
      <c r="IP152" s="11"/>
      <c r="IQ152" s="11"/>
      <c r="IR152" s="11"/>
      <c r="IS152" s="11"/>
      <c r="IT152" s="11"/>
      <c r="IU152" s="11"/>
      <c r="IV152" s="11"/>
      <c r="IW152" s="11"/>
    </row>
    <row r="153" s="152" customFormat="true" ht="15.75" hidden="false" customHeight="false" outlineLevel="0" collapsed="false">
      <c r="A153" s="270"/>
      <c r="B153" s="270"/>
      <c r="C153" s="269"/>
      <c r="D153" s="256"/>
      <c r="E153" s="341"/>
      <c r="F153" s="259"/>
      <c r="G153" s="257" t="s">
        <v>27</v>
      </c>
      <c r="H153" s="257"/>
      <c r="I153" s="258"/>
      <c r="J153" s="37" t="n">
        <v>0</v>
      </c>
      <c r="K153" s="47"/>
      <c r="L153" s="48"/>
      <c r="M153" s="49"/>
      <c r="N153" s="299"/>
      <c r="O153" s="298"/>
      <c r="P153" s="298"/>
      <c r="Q153" s="298"/>
      <c r="R153" s="298"/>
      <c r="S153" s="298"/>
      <c r="T153" s="298"/>
      <c r="U153" s="298"/>
      <c r="V153" s="298"/>
      <c r="W153" s="298"/>
      <c r="X153" s="298"/>
      <c r="Y153" s="298"/>
      <c r="Z153" s="298"/>
      <c r="AA153" s="298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  <c r="BC153" s="11"/>
      <c r="BD153" s="11"/>
      <c r="BE153" s="11"/>
      <c r="BF153" s="11"/>
      <c r="BG153" s="11"/>
      <c r="BH153" s="11"/>
      <c r="BI153" s="11"/>
      <c r="BJ153" s="11"/>
      <c r="BK153" s="11"/>
      <c r="BL153" s="11"/>
      <c r="BM153" s="11"/>
      <c r="BN153" s="11"/>
      <c r="BO153" s="11"/>
      <c r="BP153" s="11"/>
      <c r="BQ153" s="11"/>
      <c r="BR153" s="11"/>
      <c r="BS153" s="11"/>
      <c r="BT153" s="11"/>
      <c r="BU153" s="11"/>
      <c r="BV153" s="11"/>
      <c r="BW153" s="11"/>
      <c r="BX153" s="11"/>
      <c r="BY153" s="11"/>
      <c r="BZ153" s="11"/>
      <c r="CA153" s="11"/>
      <c r="CB153" s="11"/>
      <c r="CC153" s="11"/>
      <c r="CD153" s="11"/>
      <c r="CE153" s="11"/>
      <c r="CF153" s="11"/>
      <c r="CG153" s="11"/>
      <c r="CH153" s="11"/>
      <c r="CI153" s="11"/>
      <c r="CJ153" s="11"/>
      <c r="CK153" s="11"/>
      <c r="CL153" s="11"/>
      <c r="CM153" s="11"/>
      <c r="CN153" s="11"/>
      <c r="CO153" s="11"/>
      <c r="CP153" s="11"/>
      <c r="CQ153" s="11"/>
      <c r="CR153" s="11"/>
      <c r="CS153" s="11"/>
      <c r="CT153" s="11"/>
      <c r="CU153" s="11"/>
      <c r="CV153" s="11"/>
      <c r="CW153" s="11"/>
      <c r="CX153" s="11"/>
      <c r="CY153" s="11"/>
      <c r="CZ153" s="11"/>
      <c r="DA153" s="11"/>
      <c r="DB153" s="11"/>
      <c r="DC153" s="11"/>
      <c r="DD153" s="11"/>
      <c r="DE153" s="11"/>
      <c r="DF153" s="11"/>
      <c r="DG153" s="11"/>
      <c r="DH153" s="11"/>
      <c r="DI153" s="11"/>
      <c r="DJ153" s="11"/>
      <c r="DK153" s="11"/>
      <c r="DL153" s="11"/>
      <c r="DM153" s="11"/>
      <c r="DN153" s="11"/>
      <c r="DO153" s="11"/>
      <c r="DP153" s="11"/>
      <c r="DQ153" s="11"/>
      <c r="DR153" s="11"/>
      <c r="DS153" s="11"/>
      <c r="DT153" s="11"/>
      <c r="DU153" s="11"/>
      <c r="DV153" s="11"/>
      <c r="DW153" s="11"/>
      <c r="DX153" s="11"/>
      <c r="DY153" s="11"/>
      <c r="DZ153" s="11"/>
      <c r="EA153" s="11"/>
      <c r="EB153" s="11"/>
      <c r="EC153" s="11"/>
      <c r="ED153" s="11"/>
      <c r="EE153" s="11"/>
      <c r="EF153" s="11"/>
      <c r="EG153" s="11"/>
      <c r="EH153" s="11"/>
      <c r="EI153" s="11"/>
      <c r="EJ153" s="11"/>
      <c r="EK153" s="11"/>
      <c r="EL153" s="11"/>
      <c r="EM153" s="11"/>
      <c r="EN153" s="11"/>
      <c r="EO153" s="11"/>
      <c r="EP153" s="11"/>
      <c r="EQ153" s="11"/>
      <c r="ER153" s="11"/>
      <c r="ES153" s="11"/>
      <c r="ET153" s="11"/>
      <c r="EU153" s="11"/>
      <c r="EV153" s="11"/>
      <c r="EW153" s="11"/>
      <c r="EX153" s="11"/>
      <c r="EY153" s="11"/>
      <c r="EZ153" s="11"/>
      <c r="FA153" s="11"/>
      <c r="FB153" s="11"/>
      <c r="FC153" s="11"/>
      <c r="FD153" s="11"/>
      <c r="FE153" s="11"/>
      <c r="FF153" s="11"/>
      <c r="FG153" s="11"/>
      <c r="FH153" s="11"/>
      <c r="FI153" s="11"/>
      <c r="FJ153" s="11"/>
      <c r="FK153" s="11"/>
      <c r="FL153" s="11"/>
      <c r="FM153" s="11"/>
      <c r="FN153" s="11"/>
      <c r="FO153" s="11"/>
      <c r="FP153" s="11"/>
      <c r="FQ153" s="11"/>
      <c r="FR153" s="11"/>
      <c r="FS153" s="11"/>
      <c r="FT153" s="11"/>
      <c r="FU153" s="11"/>
      <c r="FV153" s="11"/>
      <c r="FW153" s="11"/>
      <c r="FX153" s="11"/>
      <c r="FY153" s="11"/>
      <c r="FZ153" s="11"/>
      <c r="GA153" s="11"/>
      <c r="GB153" s="11"/>
      <c r="GC153" s="11"/>
      <c r="GD153" s="11"/>
      <c r="GE153" s="11"/>
      <c r="GF153" s="11"/>
      <c r="GG153" s="11"/>
      <c r="GH153" s="11"/>
      <c r="GI153" s="11"/>
      <c r="GJ153" s="11"/>
      <c r="GK153" s="11"/>
      <c r="GL153" s="11"/>
      <c r="GM153" s="11"/>
      <c r="GN153" s="11"/>
      <c r="GO153" s="11"/>
      <c r="GP153" s="11"/>
      <c r="GQ153" s="11"/>
      <c r="GR153" s="11"/>
      <c r="GS153" s="11"/>
      <c r="GT153" s="11"/>
      <c r="GU153" s="11"/>
      <c r="GV153" s="11"/>
      <c r="GW153" s="11"/>
      <c r="GX153" s="11"/>
      <c r="GY153" s="11"/>
      <c r="GZ153" s="11"/>
      <c r="HA153" s="11"/>
      <c r="HB153" s="11"/>
      <c r="HC153" s="11"/>
      <c r="HD153" s="11"/>
      <c r="HE153" s="11"/>
      <c r="HF153" s="11"/>
      <c r="HG153" s="11"/>
      <c r="HH153" s="11"/>
      <c r="HI153" s="11"/>
      <c r="HJ153" s="11"/>
      <c r="HK153" s="11"/>
      <c r="HL153" s="11"/>
      <c r="HM153" s="11"/>
      <c r="HN153" s="11"/>
      <c r="HO153" s="11"/>
      <c r="HP153" s="11"/>
      <c r="HQ153" s="11"/>
      <c r="HR153" s="11"/>
      <c r="HS153" s="11"/>
      <c r="HT153" s="11"/>
      <c r="HU153" s="11"/>
      <c r="HV153" s="11"/>
      <c r="HW153" s="11"/>
      <c r="HX153" s="11"/>
      <c r="HY153" s="11"/>
      <c r="HZ153" s="11"/>
      <c r="IA153" s="11"/>
      <c r="IB153" s="11"/>
      <c r="IC153" s="11"/>
      <c r="ID153" s="11"/>
      <c r="IE153" s="11"/>
      <c r="IF153" s="11"/>
      <c r="IG153" s="11"/>
      <c r="IH153" s="11"/>
      <c r="II153" s="11"/>
      <c r="IJ153" s="11"/>
      <c r="IK153" s="11"/>
      <c r="IL153" s="11"/>
      <c r="IM153" s="11"/>
      <c r="IN153" s="11"/>
      <c r="IO153" s="11"/>
      <c r="IP153" s="11"/>
      <c r="IQ153" s="11"/>
      <c r="IR153" s="11"/>
      <c r="IS153" s="11"/>
      <c r="IT153" s="11"/>
      <c r="IU153" s="11"/>
      <c r="IV153" s="11"/>
      <c r="IW153" s="11"/>
    </row>
    <row r="154" s="152" customFormat="true" ht="15" hidden="false" customHeight="true" outlineLevel="0" collapsed="false">
      <c r="A154" s="270"/>
      <c r="B154" s="270"/>
      <c r="C154" s="269"/>
      <c r="D154" s="256" t="s">
        <v>28</v>
      </c>
      <c r="E154" s="341"/>
      <c r="F154" s="259"/>
      <c r="G154" s="257" t="s">
        <v>29</v>
      </c>
      <c r="H154" s="257"/>
      <c r="I154" s="258"/>
      <c r="J154" s="37" t="n">
        <v>0</v>
      </c>
      <c r="K154" s="47"/>
      <c r="L154" s="48"/>
      <c r="M154" s="49"/>
      <c r="N154" s="299"/>
      <c r="O154" s="298"/>
      <c r="P154" s="298"/>
      <c r="Q154" s="298"/>
      <c r="R154" s="298"/>
      <c r="S154" s="298"/>
      <c r="T154" s="298"/>
      <c r="U154" s="298"/>
      <c r="V154" s="298"/>
      <c r="W154" s="298"/>
      <c r="X154" s="298"/>
      <c r="Y154" s="298"/>
      <c r="Z154" s="298"/>
      <c r="AA154" s="298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  <c r="BE154" s="11"/>
      <c r="BF154" s="11"/>
      <c r="BG154" s="11"/>
      <c r="BH154" s="11"/>
      <c r="BI154" s="11"/>
      <c r="BJ154" s="11"/>
      <c r="BK154" s="11"/>
      <c r="BL154" s="11"/>
      <c r="BM154" s="11"/>
      <c r="BN154" s="11"/>
      <c r="BO154" s="11"/>
      <c r="BP154" s="11"/>
      <c r="BQ154" s="11"/>
      <c r="BR154" s="11"/>
      <c r="BS154" s="11"/>
      <c r="BT154" s="11"/>
      <c r="BU154" s="11"/>
      <c r="BV154" s="11"/>
      <c r="BW154" s="11"/>
      <c r="BX154" s="11"/>
      <c r="BY154" s="11"/>
      <c r="BZ154" s="11"/>
      <c r="CA154" s="11"/>
      <c r="CB154" s="11"/>
      <c r="CC154" s="11"/>
      <c r="CD154" s="11"/>
      <c r="CE154" s="11"/>
      <c r="CF154" s="11"/>
      <c r="CG154" s="11"/>
      <c r="CH154" s="11"/>
      <c r="CI154" s="11"/>
      <c r="CJ154" s="11"/>
      <c r="CK154" s="11"/>
      <c r="CL154" s="11"/>
      <c r="CM154" s="11"/>
      <c r="CN154" s="11"/>
      <c r="CO154" s="11"/>
      <c r="CP154" s="11"/>
      <c r="CQ154" s="11"/>
      <c r="CR154" s="11"/>
      <c r="CS154" s="11"/>
      <c r="CT154" s="11"/>
      <c r="CU154" s="11"/>
      <c r="CV154" s="11"/>
      <c r="CW154" s="11"/>
      <c r="CX154" s="11"/>
      <c r="CY154" s="11"/>
      <c r="CZ154" s="11"/>
      <c r="DA154" s="11"/>
      <c r="DB154" s="11"/>
      <c r="DC154" s="11"/>
      <c r="DD154" s="11"/>
      <c r="DE154" s="11"/>
      <c r="DF154" s="11"/>
      <c r="DG154" s="11"/>
      <c r="DH154" s="11"/>
      <c r="DI154" s="11"/>
      <c r="DJ154" s="11"/>
      <c r="DK154" s="11"/>
      <c r="DL154" s="11"/>
      <c r="DM154" s="11"/>
      <c r="DN154" s="11"/>
      <c r="DO154" s="11"/>
      <c r="DP154" s="11"/>
      <c r="DQ154" s="11"/>
      <c r="DR154" s="11"/>
      <c r="DS154" s="11"/>
      <c r="DT154" s="11"/>
      <c r="DU154" s="11"/>
      <c r="DV154" s="11"/>
      <c r="DW154" s="11"/>
      <c r="DX154" s="11"/>
      <c r="DY154" s="11"/>
      <c r="DZ154" s="11"/>
      <c r="EA154" s="11"/>
      <c r="EB154" s="11"/>
      <c r="EC154" s="11"/>
      <c r="ED154" s="11"/>
      <c r="EE154" s="11"/>
      <c r="EF154" s="11"/>
      <c r="EG154" s="11"/>
      <c r="EH154" s="11"/>
      <c r="EI154" s="11"/>
      <c r="EJ154" s="11"/>
      <c r="EK154" s="11"/>
      <c r="EL154" s="11"/>
      <c r="EM154" s="11"/>
      <c r="EN154" s="11"/>
      <c r="EO154" s="11"/>
      <c r="EP154" s="11"/>
      <c r="EQ154" s="11"/>
      <c r="ER154" s="11"/>
      <c r="ES154" s="11"/>
      <c r="ET154" s="11"/>
      <c r="EU154" s="11"/>
      <c r="EV154" s="11"/>
      <c r="EW154" s="11"/>
      <c r="EX154" s="11"/>
      <c r="EY154" s="11"/>
      <c r="EZ154" s="11"/>
      <c r="FA154" s="11"/>
      <c r="FB154" s="11"/>
      <c r="FC154" s="11"/>
      <c r="FD154" s="11"/>
      <c r="FE154" s="11"/>
      <c r="FF154" s="11"/>
      <c r="FG154" s="11"/>
      <c r="FH154" s="11"/>
      <c r="FI154" s="11"/>
      <c r="FJ154" s="11"/>
      <c r="FK154" s="11"/>
      <c r="FL154" s="11"/>
      <c r="FM154" s="11"/>
      <c r="FN154" s="11"/>
      <c r="FO154" s="11"/>
      <c r="FP154" s="11"/>
      <c r="FQ154" s="11"/>
      <c r="FR154" s="11"/>
      <c r="FS154" s="11"/>
      <c r="FT154" s="11"/>
      <c r="FU154" s="11"/>
      <c r="FV154" s="11"/>
      <c r="FW154" s="11"/>
      <c r="FX154" s="11"/>
      <c r="FY154" s="11"/>
      <c r="FZ154" s="11"/>
      <c r="GA154" s="11"/>
      <c r="GB154" s="11"/>
      <c r="GC154" s="11"/>
      <c r="GD154" s="11"/>
      <c r="GE154" s="11"/>
      <c r="GF154" s="11"/>
      <c r="GG154" s="11"/>
      <c r="GH154" s="11"/>
      <c r="GI154" s="11"/>
      <c r="GJ154" s="11"/>
      <c r="GK154" s="11"/>
      <c r="GL154" s="11"/>
      <c r="GM154" s="11"/>
      <c r="GN154" s="11"/>
      <c r="GO154" s="11"/>
      <c r="GP154" s="11"/>
      <c r="GQ154" s="11"/>
      <c r="GR154" s="11"/>
      <c r="GS154" s="11"/>
      <c r="GT154" s="11"/>
      <c r="GU154" s="11"/>
      <c r="GV154" s="11"/>
      <c r="GW154" s="11"/>
      <c r="GX154" s="11"/>
      <c r="GY154" s="11"/>
      <c r="GZ154" s="11"/>
      <c r="HA154" s="11"/>
      <c r="HB154" s="11"/>
      <c r="HC154" s="11"/>
      <c r="HD154" s="11"/>
      <c r="HE154" s="11"/>
      <c r="HF154" s="11"/>
      <c r="HG154" s="11"/>
      <c r="HH154" s="11"/>
      <c r="HI154" s="11"/>
      <c r="HJ154" s="11"/>
      <c r="HK154" s="11"/>
      <c r="HL154" s="11"/>
      <c r="HM154" s="11"/>
      <c r="HN154" s="11"/>
      <c r="HO154" s="11"/>
      <c r="HP154" s="11"/>
      <c r="HQ154" s="11"/>
      <c r="HR154" s="11"/>
      <c r="HS154" s="11"/>
      <c r="HT154" s="11"/>
      <c r="HU154" s="11"/>
      <c r="HV154" s="11"/>
      <c r="HW154" s="11"/>
      <c r="HX154" s="11"/>
      <c r="HY154" s="11"/>
      <c r="HZ154" s="11"/>
      <c r="IA154" s="11"/>
      <c r="IB154" s="11"/>
      <c r="IC154" s="11"/>
      <c r="ID154" s="11"/>
      <c r="IE154" s="11"/>
      <c r="IF154" s="11"/>
      <c r="IG154" s="11"/>
      <c r="IH154" s="11"/>
      <c r="II154" s="11"/>
      <c r="IJ154" s="11"/>
      <c r="IK154" s="11"/>
      <c r="IL154" s="11"/>
      <c r="IM154" s="11"/>
      <c r="IN154" s="11"/>
      <c r="IO154" s="11"/>
      <c r="IP154" s="11"/>
      <c r="IQ154" s="11"/>
      <c r="IR154" s="11"/>
      <c r="IS154" s="11"/>
      <c r="IT154" s="11"/>
      <c r="IU154" s="11"/>
      <c r="IV154" s="11"/>
      <c r="IW154" s="11"/>
    </row>
    <row r="155" s="152" customFormat="true" ht="15" hidden="false" customHeight="true" outlineLevel="0" collapsed="false">
      <c r="A155" s="270"/>
      <c r="B155" s="270"/>
      <c r="C155" s="269"/>
      <c r="D155" s="256" t="s">
        <v>30</v>
      </c>
      <c r="E155" s="341"/>
      <c r="F155" s="259"/>
      <c r="G155" s="257" t="s">
        <v>30</v>
      </c>
      <c r="H155" s="257"/>
      <c r="I155" s="258"/>
      <c r="J155" s="37" t="n">
        <v>0</v>
      </c>
      <c r="K155" s="47"/>
      <c r="L155" s="48"/>
      <c r="M155" s="49"/>
      <c r="N155" s="299"/>
      <c r="O155" s="298"/>
      <c r="P155" s="298"/>
      <c r="Q155" s="298"/>
      <c r="R155" s="298"/>
      <c r="S155" s="298"/>
      <c r="T155" s="298"/>
      <c r="U155" s="298"/>
      <c r="V155" s="298"/>
      <c r="W155" s="298"/>
      <c r="X155" s="298"/>
      <c r="Y155" s="298"/>
      <c r="Z155" s="298"/>
      <c r="AA155" s="298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  <c r="BH155" s="11"/>
      <c r="BI155" s="11"/>
      <c r="BJ155" s="11"/>
      <c r="BK155" s="11"/>
      <c r="BL155" s="11"/>
      <c r="BM155" s="11"/>
      <c r="BN155" s="11"/>
      <c r="BO155" s="11"/>
      <c r="BP155" s="11"/>
      <c r="BQ155" s="11"/>
      <c r="BR155" s="11"/>
      <c r="BS155" s="11"/>
      <c r="BT155" s="11"/>
      <c r="BU155" s="11"/>
      <c r="BV155" s="11"/>
      <c r="BW155" s="11"/>
      <c r="BX155" s="11"/>
      <c r="BY155" s="11"/>
      <c r="BZ155" s="11"/>
      <c r="CA155" s="11"/>
      <c r="CB155" s="11"/>
      <c r="CC155" s="11"/>
      <c r="CD155" s="11"/>
      <c r="CE155" s="11"/>
      <c r="CF155" s="11"/>
      <c r="CG155" s="11"/>
      <c r="CH155" s="11"/>
      <c r="CI155" s="11"/>
      <c r="CJ155" s="11"/>
      <c r="CK155" s="11"/>
      <c r="CL155" s="11"/>
      <c r="CM155" s="11"/>
      <c r="CN155" s="11"/>
      <c r="CO155" s="11"/>
      <c r="CP155" s="11"/>
      <c r="CQ155" s="11"/>
      <c r="CR155" s="11"/>
      <c r="CS155" s="11"/>
      <c r="CT155" s="11"/>
      <c r="CU155" s="11"/>
      <c r="CV155" s="11"/>
      <c r="CW155" s="11"/>
      <c r="CX155" s="11"/>
      <c r="CY155" s="11"/>
      <c r="CZ155" s="11"/>
      <c r="DA155" s="11"/>
      <c r="DB155" s="11"/>
      <c r="DC155" s="11"/>
      <c r="DD155" s="11"/>
      <c r="DE155" s="11"/>
      <c r="DF155" s="11"/>
      <c r="DG155" s="11"/>
      <c r="DH155" s="11"/>
      <c r="DI155" s="11"/>
      <c r="DJ155" s="11"/>
      <c r="DK155" s="11"/>
      <c r="DL155" s="11"/>
      <c r="DM155" s="11"/>
      <c r="DN155" s="11"/>
      <c r="DO155" s="11"/>
      <c r="DP155" s="11"/>
      <c r="DQ155" s="11"/>
      <c r="DR155" s="11"/>
      <c r="DS155" s="11"/>
      <c r="DT155" s="11"/>
      <c r="DU155" s="11"/>
      <c r="DV155" s="11"/>
      <c r="DW155" s="11"/>
      <c r="DX155" s="11"/>
      <c r="DY155" s="11"/>
      <c r="DZ155" s="11"/>
      <c r="EA155" s="11"/>
      <c r="EB155" s="11"/>
      <c r="EC155" s="11"/>
      <c r="ED155" s="11"/>
      <c r="EE155" s="11"/>
      <c r="EF155" s="11"/>
      <c r="EG155" s="11"/>
      <c r="EH155" s="11"/>
      <c r="EI155" s="11"/>
      <c r="EJ155" s="11"/>
      <c r="EK155" s="11"/>
      <c r="EL155" s="11"/>
      <c r="EM155" s="11"/>
      <c r="EN155" s="11"/>
      <c r="EO155" s="11"/>
      <c r="EP155" s="11"/>
      <c r="EQ155" s="11"/>
      <c r="ER155" s="11"/>
      <c r="ES155" s="11"/>
      <c r="ET155" s="11"/>
      <c r="EU155" s="11"/>
      <c r="EV155" s="11"/>
      <c r="EW155" s="11"/>
      <c r="EX155" s="11"/>
      <c r="EY155" s="11"/>
      <c r="EZ155" s="11"/>
      <c r="FA155" s="11"/>
      <c r="FB155" s="11"/>
      <c r="FC155" s="11"/>
      <c r="FD155" s="11"/>
      <c r="FE155" s="11"/>
      <c r="FF155" s="11"/>
      <c r="FG155" s="11"/>
      <c r="FH155" s="11"/>
      <c r="FI155" s="11"/>
      <c r="FJ155" s="11"/>
      <c r="FK155" s="11"/>
      <c r="FL155" s="11"/>
      <c r="FM155" s="11"/>
      <c r="FN155" s="11"/>
      <c r="FO155" s="11"/>
      <c r="FP155" s="11"/>
      <c r="FQ155" s="11"/>
      <c r="FR155" s="11"/>
      <c r="FS155" s="11"/>
      <c r="FT155" s="11"/>
      <c r="FU155" s="11"/>
      <c r="FV155" s="11"/>
      <c r="FW155" s="11"/>
      <c r="FX155" s="11"/>
      <c r="FY155" s="11"/>
      <c r="FZ155" s="11"/>
      <c r="GA155" s="11"/>
      <c r="GB155" s="11"/>
      <c r="GC155" s="11"/>
      <c r="GD155" s="11"/>
      <c r="GE155" s="11"/>
      <c r="GF155" s="11"/>
      <c r="GG155" s="11"/>
      <c r="GH155" s="11"/>
      <c r="GI155" s="11"/>
      <c r="GJ155" s="11"/>
      <c r="GK155" s="11"/>
      <c r="GL155" s="11"/>
      <c r="GM155" s="11"/>
      <c r="GN155" s="11"/>
      <c r="GO155" s="11"/>
      <c r="GP155" s="11"/>
      <c r="GQ155" s="11"/>
      <c r="GR155" s="11"/>
      <c r="GS155" s="11"/>
      <c r="GT155" s="11"/>
      <c r="GU155" s="11"/>
      <c r="GV155" s="11"/>
      <c r="GW155" s="11"/>
      <c r="GX155" s="11"/>
      <c r="GY155" s="11"/>
      <c r="GZ155" s="11"/>
      <c r="HA155" s="11"/>
      <c r="HB155" s="11"/>
      <c r="HC155" s="11"/>
      <c r="HD155" s="11"/>
      <c r="HE155" s="11"/>
      <c r="HF155" s="11"/>
      <c r="HG155" s="11"/>
      <c r="HH155" s="11"/>
      <c r="HI155" s="11"/>
      <c r="HJ155" s="11"/>
      <c r="HK155" s="11"/>
      <c r="HL155" s="11"/>
      <c r="HM155" s="11"/>
      <c r="HN155" s="11"/>
      <c r="HO155" s="11"/>
      <c r="HP155" s="11"/>
      <c r="HQ155" s="11"/>
      <c r="HR155" s="11"/>
      <c r="HS155" s="11"/>
      <c r="HT155" s="11"/>
      <c r="HU155" s="11"/>
      <c r="HV155" s="11"/>
      <c r="HW155" s="11"/>
      <c r="HX155" s="11"/>
      <c r="HY155" s="11"/>
      <c r="HZ155" s="11"/>
      <c r="IA155" s="11"/>
      <c r="IB155" s="11"/>
      <c r="IC155" s="11"/>
      <c r="ID155" s="11"/>
      <c r="IE155" s="11"/>
      <c r="IF155" s="11"/>
      <c r="IG155" s="11"/>
      <c r="IH155" s="11"/>
      <c r="II155" s="11"/>
      <c r="IJ155" s="11"/>
      <c r="IK155" s="11"/>
      <c r="IL155" s="11"/>
      <c r="IM155" s="11"/>
      <c r="IN155" s="11"/>
      <c r="IO155" s="11"/>
      <c r="IP155" s="11"/>
      <c r="IQ155" s="11"/>
      <c r="IR155" s="11"/>
      <c r="IS155" s="11"/>
      <c r="IT155" s="11"/>
      <c r="IU155" s="11"/>
      <c r="IV155" s="11"/>
      <c r="IW155" s="11"/>
    </row>
    <row r="156" s="152" customFormat="true" ht="15.75" hidden="false" customHeight="false" outlineLevel="0" collapsed="false">
      <c r="A156" s="270"/>
      <c r="B156" s="270"/>
      <c r="C156" s="269"/>
      <c r="D156" s="256"/>
      <c r="E156" s="341"/>
      <c r="F156" s="259"/>
      <c r="G156" s="257" t="s">
        <v>31</v>
      </c>
      <c r="H156" s="257"/>
      <c r="I156" s="258"/>
      <c r="J156" s="37" t="n">
        <v>0</v>
      </c>
      <c r="K156" s="47"/>
      <c r="L156" s="48"/>
      <c r="M156" s="49"/>
      <c r="N156" s="299"/>
      <c r="O156" s="298"/>
      <c r="P156" s="298"/>
      <c r="Q156" s="298"/>
      <c r="R156" s="298"/>
      <c r="S156" s="298"/>
      <c r="T156" s="298"/>
      <c r="U156" s="298"/>
      <c r="V156" s="298"/>
      <c r="W156" s="298"/>
      <c r="X156" s="298"/>
      <c r="Y156" s="298"/>
      <c r="Z156" s="298"/>
      <c r="AA156" s="298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  <c r="BF156" s="11"/>
      <c r="BG156" s="11"/>
      <c r="BH156" s="11"/>
      <c r="BI156" s="11"/>
      <c r="BJ156" s="11"/>
      <c r="BK156" s="11"/>
      <c r="BL156" s="11"/>
      <c r="BM156" s="11"/>
      <c r="BN156" s="11"/>
      <c r="BO156" s="11"/>
      <c r="BP156" s="11"/>
      <c r="BQ156" s="11"/>
      <c r="BR156" s="11"/>
      <c r="BS156" s="11"/>
      <c r="BT156" s="11"/>
      <c r="BU156" s="11"/>
      <c r="BV156" s="11"/>
      <c r="BW156" s="11"/>
      <c r="BX156" s="11"/>
      <c r="BY156" s="11"/>
      <c r="BZ156" s="11"/>
      <c r="CA156" s="11"/>
      <c r="CB156" s="11"/>
      <c r="CC156" s="11"/>
      <c r="CD156" s="11"/>
      <c r="CE156" s="11"/>
      <c r="CF156" s="11"/>
      <c r="CG156" s="11"/>
      <c r="CH156" s="11"/>
      <c r="CI156" s="11"/>
      <c r="CJ156" s="11"/>
      <c r="CK156" s="11"/>
      <c r="CL156" s="11"/>
      <c r="CM156" s="11"/>
      <c r="CN156" s="11"/>
      <c r="CO156" s="11"/>
      <c r="CP156" s="11"/>
      <c r="CQ156" s="11"/>
      <c r="CR156" s="11"/>
      <c r="CS156" s="11"/>
      <c r="CT156" s="11"/>
      <c r="CU156" s="11"/>
      <c r="CV156" s="11"/>
      <c r="CW156" s="11"/>
      <c r="CX156" s="11"/>
      <c r="CY156" s="11"/>
      <c r="CZ156" s="11"/>
      <c r="DA156" s="11"/>
      <c r="DB156" s="11"/>
      <c r="DC156" s="11"/>
      <c r="DD156" s="11"/>
      <c r="DE156" s="11"/>
      <c r="DF156" s="11"/>
      <c r="DG156" s="11"/>
      <c r="DH156" s="11"/>
      <c r="DI156" s="11"/>
      <c r="DJ156" s="11"/>
      <c r="DK156" s="11"/>
      <c r="DL156" s="11"/>
      <c r="DM156" s="11"/>
      <c r="DN156" s="11"/>
      <c r="DO156" s="11"/>
      <c r="DP156" s="11"/>
      <c r="DQ156" s="11"/>
      <c r="DR156" s="11"/>
      <c r="DS156" s="11"/>
      <c r="DT156" s="11"/>
      <c r="DU156" s="11"/>
      <c r="DV156" s="11"/>
      <c r="DW156" s="11"/>
      <c r="DX156" s="11"/>
      <c r="DY156" s="11"/>
      <c r="DZ156" s="11"/>
      <c r="EA156" s="11"/>
      <c r="EB156" s="11"/>
      <c r="EC156" s="11"/>
      <c r="ED156" s="11"/>
      <c r="EE156" s="11"/>
      <c r="EF156" s="11"/>
      <c r="EG156" s="11"/>
      <c r="EH156" s="11"/>
      <c r="EI156" s="11"/>
      <c r="EJ156" s="11"/>
      <c r="EK156" s="11"/>
      <c r="EL156" s="11"/>
      <c r="EM156" s="11"/>
      <c r="EN156" s="11"/>
      <c r="EO156" s="11"/>
      <c r="EP156" s="11"/>
      <c r="EQ156" s="11"/>
      <c r="ER156" s="11"/>
      <c r="ES156" s="11"/>
      <c r="ET156" s="11"/>
      <c r="EU156" s="11"/>
      <c r="EV156" s="11"/>
      <c r="EW156" s="11"/>
      <c r="EX156" s="11"/>
      <c r="EY156" s="11"/>
      <c r="EZ156" s="11"/>
      <c r="FA156" s="11"/>
      <c r="FB156" s="11"/>
      <c r="FC156" s="11"/>
      <c r="FD156" s="11"/>
      <c r="FE156" s="11"/>
      <c r="FF156" s="11"/>
      <c r="FG156" s="11"/>
      <c r="FH156" s="11"/>
      <c r="FI156" s="11"/>
      <c r="FJ156" s="11"/>
      <c r="FK156" s="11"/>
      <c r="FL156" s="11"/>
      <c r="FM156" s="11"/>
      <c r="FN156" s="11"/>
      <c r="FO156" s="11"/>
      <c r="FP156" s="11"/>
      <c r="FQ156" s="11"/>
      <c r="FR156" s="11"/>
      <c r="FS156" s="11"/>
      <c r="FT156" s="11"/>
      <c r="FU156" s="11"/>
      <c r="FV156" s="11"/>
      <c r="FW156" s="11"/>
      <c r="FX156" s="11"/>
      <c r="FY156" s="11"/>
      <c r="FZ156" s="11"/>
      <c r="GA156" s="11"/>
      <c r="GB156" s="11"/>
      <c r="GC156" s="11"/>
      <c r="GD156" s="11"/>
      <c r="GE156" s="11"/>
      <c r="GF156" s="11"/>
      <c r="GG156" s="11"/>
      <c r="GH156" s="11"/>
      <c r="GI156" s="11"/>
      <c r="GJ156" s="11"/>
      <c r="GK156" s="11"/>
      <c r="GL156" s="11"/>
      <c r="GM156" s="11"/>
      <c r="GN156" s="11"/>
      <c r="GO156" s="11"/>
      <c r="GP156" s="11"/>
      <c r="GQ156" s="11"/>
      <c r="GR156" s="11"/>
      <c r="GS156" s="11"/>
      <c r="GT156" s="11"/>
      <c r="GU156" s="11"/>
      <c r="GV156" s="11"/>
      <c r="GW156" s="11"/>
      <c r="GX156" s="11"/>
      <c r="GY156" s="11"/>
      <c r="GZ156" s="11"/>
      <c r="HA156" s="11"/>
      <c r="HB156" s="11"/>
      <c r="HC156" s="11"/>
      <c r="HD156" s="11"/>
      <c r="HE156" s="11"/>
      <c r="HF156" s="11"/>
      <c r="HG156" s="11"/>
      <c r="HH156" s="11"/>
      <c r="HI156" s="11"/>
      <c r="HJ156" s="11"/>
      <c r="HK156" s="11"/>
      <c r="HL156" s="11"/>
      <c r="HM156" s="11"/>
      <c r="HN156" s="11"/>
      <c r="HO156" s="11"/>
      <c r="HP156" s="11"/>
      <c r="HQ156" s="11"/>
      <c r="HR156" s="11"/>
      <c r="HS156" s="11"/>
      <c r="HT156" s="11"/>
      <c r="HU156" s="11"/>
      <c r="HV156" s="11"/>
      <c r="HW156" s="11"/>
      <c r="HX156" s="11"/>
      <c r="HY156" s="11"/>
      <c r="HZ156" s="11"/>
      <c r="IA156" s="11"/>
      <c r="IB156" s="11"/>
      <c r="IC156" s="11"/>
      <c r="ID156" s="11"/>
      <c r="IE156" s="11"/>
      <c r="IF156" s="11"/>
      <c r="IG156" s="11"/>
      <c r="IH156" s="11"/>
      <c r="II156" s="11"/>
      <c r="IJ156" s="11"/>
      <c r="IK156" s="11"/>
      <c r="IL156" s="11"/>
      <c r="IM156" s="11"/>
      <c r="IN156" s="11"/>
      <c r="IO156" s="11"/>
      <c r="IP156" s="11"/>
      <c r="IQ156" s="11"/>
      <c r="IR156" s="11"/>
      <c r="IS156" s="11"/>
      <c r="IT156" s="11"/>
      <c r="IU156" s="11"/>
      <c r="IV156" s="11"/>
      <c r="IW156" s="11"/>
    </row>
    <row r="157" s="152" customFormat="true" ht="74.25" hidden="false" customHeight="true" outlineLevel="0" collapsed="false">
      <c r="A157" s="268" t="s">
        <v>245</v>
      </c>
      <c r="B157" s="272"/>
      <c r="C157" s="269" t="s">
        <v>244</v>
      </c>
      <c r="D157" s="269" t="s">
        <v>25</v>
      </c>
      <c r="E157" s="98" t="s">
        <v>25</v>
      </c>
      <c r="F157" s="269" t="s">
        <v>25</v>
      </c>
      <c r="G157" s="300" t="s">
        <v>25</v>
      </c>
      <c r="H157" s="31" t="s">
        <v>25</v>
      </c>
      <c r="I157" s="263" t="s">
        <v>25</v>
      </c>
      <c r="J157" s="26"/>
      <c r="K157" s="27"/>
      <c r="L157" s="28"/>
      <c r="M157" s="29"/>
      <c r="N157" s="63"/>
      <c r="O157" s="298"/>
      <c r="P157" s="298"/>
      <c r="Q157" s="298"/>
      <c r="R157" s="298"/>
      <c r="S157" s="298"/>
      <c r="T157" s="298"/>
      <c r="U157" s="298"/>
      <c r="V157" s="298"/>
      <c r="W157" s="298"/>
      <c r="X157" s="298"/>
      <c r="Y157" s="298"/>
      <c r="Z157" s="298"/>
      <c r="AA157" s="298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  <c r="BE157" s="11"/>
      <c r="BF157" s="11"/>
      <c r="BG157" s="11"/>
      <c r="BH157" s="11"/>
      <c r="BI157" s="11"/>
      <c r="BJ157" s="11"/>
      <c r="BK157" s="11"/>
      <c r="BL157" s="11"/>
      <c r="BM157" s="11"/>
      <c r="BN157" s="11"/>
      <c r="BO157" s="11"/>
      <c r="BP157" s="11"/>
      <c r="BQ157" s="11"/>
      <c r="BR157" s="11"/>
      <c r="BS157" s="11"/>
      <c r="BT157" s="11"/>
      <c r="BU157" s="11"/>
      <c r="BV157" s="11"/>
      <c r="BW157" s="11"/>
      <c r="BX157" s="11"/>
      <c r="BY157" s="11"/>
      <c r="BZ157" s="11"/>
      <c r="CA157" s="11"/>
      <c r="CB157" s="11"/>
      <c r="CC157" s="11"/>
      <c r="CD157" s="11"/>
      <c r="CE157" s="11"/>
      <c r="CF157" s="11"/>
      <c r="CG157" s="11"/>
      <c r="CH157" s="11"/>
      <c r="CI157" s="11"/>
      <c r="CJ157" s="11"/>
      <c r="CK157" s="11"/>
      <c r="CL157" s="11"/>
      <c r="CM157" s="11"/>
      <c r="CN157" s="11"/>
      <c r="CO157" s="11"/>
      <c r="CP157" s="11"/>
      <c r="CQ157" s="11"/>
      <c r="CR157" s="11"/>
      <c r="CS157" s="11"/>
      <c r="CT157" s="11"/>
      <c r="CU157" s="11"/>
      <c r="CV157" s="11"/>
      <c r="CW157" s="11"/>
      <c r="CX157" s="11"/>
      <c r="CY157" s="11"/>
      <c r="CZ157" s="11"/>
      <c r="DA157" s="11"/>
      <c r="DB157" s="11"/>
      <c r="DC157" s="11"/>
      <c r="DD157" s="11"/>
      <c r="DE157" s="11"/>
      <c r="DF157" s="11"/>
      <c r="DG157" s="11"/>
      <c r="DH157" s="11"/>
      <c r="DI157" s="11"/>
      <c r="DJ157" s="11"/>
      <c r="DK157" s="11"/>
      <c r="DL157" s="11"/>
      <c r="DM157" s="11"/>
      <c r="DN157" s="11"/>
      <c r="DO157" s="11"/>
      <c r="DP157" s="11"/>
      <c r="DQ157" s="11"/>
      <c r="DR157" s="11"/>
      <c r="DS157" s="11"/>
      <c r="DT157" s="11"/>
      <c r="DU157" s="11"/>
      <c r="DV157" s="11"/>
      <c r="DW157" s="11"/>
      <c r="DX157" s="11"/>
      <c r="DY157" s="11"/>
      <c r="DZ157" s="11"/>
      <c r="EA157" s="11"/>
      <c r="EB157" s="11"/>
      <c r="EC157" s="11"/>
      <c r="ED157" s="11"/>
      <c r="EE157" s="11"/>
      <c r="EF157" s="11"/>
      <c r="EG157" s="11"/>
      <c r="EH157" s="11"/>
      <c r="EI157" s="11"/>
      <c r="EJ157" s="11"/>
      <c r="EK157" s="11"/>
      <c r="EL157" s="11"/>
      <c r="EM157" s="11"/>
      <c r="EN157" s="11"/>
      <c r="EO157" s="11"/>
      <c r="EP157" s="11"/>
      <c r="EQ157" s="11"/>
      <c r="ER157" s="11"/>
      <c r="ES157" s="11"/>
      <c r="ET157" s="11"/>
      <c r="EU157" s="11"/>
      <c r="EV157" s="11"/>
      <c r="EW157" s="11"/>
      <c r="EX157" s="11"/>
      <c r="EY157" s="11"/>
      <c r="EZ157" s="11"/>
      <c r="FA157" s="11"/>
      <c r="FB157" s="11"/>
      <c r="FC157" s="11"/>
      <c r="FD157" s="11"/>
      <c r="FE157" s="11"/>
      <c r="FF157" s="11"/>
      <c r="FG157" s="11"/>
      <c r="FH157" s="11"/>
      <c r="FI157" s="11"/>
      <c r="FJ157" s="11"/>
      <c r="FK157" s="11"/>
      <c r="FL157" s="11"/>
      <c r="FM157" s="11"/>
      <c r="FN157" s="11"/>
      <c r="FO157" s="11"/>
      <c r="FP157" s="11"/>
      <c r="FQ157" s="11"/>
      <c r="FR157" s="11"/>
      <c r="FS157" s="11"/>
      <c r="FT157" s="11"/>
      <c r="FU157" s="11"/>
      <c r="FV157" s="11"/>
      <c r="FW157" s="11"/>
      <c r="FX157" s="11"/>
      <c r="FY157" s="11"/>
      <c r="FZ157" s="11"/>
      <c r="GA157" s="11"/>
      <c r="GB157" s="11"/>
      <c r="GC157" s="11"/>
      <c r="GD157" s="11"/>
      <c r="GE157" s="11"/>
      <c r="GF157" s="11"/>
      <c r="GG157" s="11"/>
      <c r="GH157" s="11"/>
      <c r="GI157" s="11"/>
      <c r="GJ157" s="11"/>
      <c r="GK157" s="11"/>
      <c r="GL157" s="11"/>
      <c r="GM157" s="11"/>
      <c r="GN157" s="11"/>
      <c r="GO157" s="11"/>
      <c r="GP157" s="11"/>
      <c r="GQ157" s="11"/>
      <c r="GR157" s="11"/>
      <c r="GS157" s="11"/>
      <c r="GT157" s="11"/>
      <c r="GU157" s="11"/>
      <c r="GV157" s="11"/>
      <c r="GW157" s="11"/>
      <c r="GX157" s="11"/>
      <c r="GY157" s="11"/>
      <c r="GZ157" s="11"/>
      <c r="HA157" s="11"/>
      <c r="HB157" s="11"/>
      <c r="HC157" s="11"/>
      <c r="HD157" s="11"/>
      <c r="HE157" s="11"/>
      <c r="HF157" s="11"/>
      <c r="HG157" s="11"/>
      <c r="HH157" s="11"/>
      <c r="HI157" s="11"/>
      <c r="HJ157" s="11"/>
      <c r="HK157" s="11"/>
      <c r="HL157" s="11"/>
      <c r="HM157" s="11"/>
      <c r="HN157" s="11"/>
      <c r="HO157" s="11"/>
      <c r="HP157" s="11"/>
      <c r="HQ157" s="11"/>
      <c r="HR157" s="11"/>
      <c r="HS157" s="11"/>
      <c r="HT157" s="11"/>
      <c r="HU157" s="11"/>
      <c r="HV157" s="11"/>
      <c r="HW157" s="11"/>
      <c r="HX157" s="11"/>
      <c r="HY157" s="11"/>
      <c r="HZ157" s="11"/>
      <c r="IA157" s="11"/>
      <c r="IB157" s="11"/>
      <c r="IC157" s="11"/>
      <c r="ID157" s="11"/>
      <c r="IE157" s="11"/>
      <c r="IF157" s="11"/>
      <c r="IG157" s="11"/>
      <c r="IH157" s="11"/>
      <c r="II157" s="11"/>
      <c r="IJ157" s="11"/>
      <c r="IK157" s="11"/>
      <c r="IL157" s="11"/>
      <c r="IM157" s="11"/>
      <c r="IN157" s="11"/>
      <c r="IO157" s="11"/>
      <c r="IP157" s="11"/>
      <c r="IQ157" s="11"/>
      <c r="IR157" s="11"/>
      <c r="IS157" s="11"/>
      <c r="IT157" s="11"/>
      <c r="IU157" s="11"/>
      <c r="IV157" s="11"/>
      <c r="IW157" s="11"/>
    </row>
    <row r="158" s="152" customFormat="true" ht="15" hidden="false" customHeight="true" outlineLevel="0" collapsed="false">
      <c r="A158" s="268" t="s">
        <v>246</v>
      </c>
      <c r="B158" s="268"/>
      <c r="C158" s="269" t="s">
        <v>218</v>
      </c>
      <c r="D158" s="256" t="s">
        <v>24</v>
      </c>
      <c r="E158" s="341"/>
      <c r="F158" s="259"/>
      <c r="G158" s="257" t="s">
        <v>26</v>
      </c>
      <c r="H158" s="257"/>
      <c r="I158" s="258"/>
      <c r="J158" s="26"/>
      <c r="K158" s="27" t="n">
        <f aca="false">K159+K160+K161+K162</f>
        <v>9866.7</v>
      </c>
      <c r="L158" s="28"/>
      <c r="M158" s="29"/>
      <c r="N158" s="63"/>
      <c r="O158" s="298"/>
      <c r="P158" s="298"/>
      <c r="Q158" s="298"/>
      <c r="R158" s="298"/>
      <c r="S158" s="298"/>
      <c r="T158" s="298"/>
      <c r="U158" s="298"/>
      <c r="V158" s="298"/>
      <c r="W158" s="298"/>
      <c r="X158" s="298"/>
      <c r="Y158" s="298"/>
      <c r="Z158" s="298"/>
      <c r="AA158" s="298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  <c r="BE158" s="11"/>
      <c r="BF158" s="11"/>
      <c r="BG158" s="11"/>
      <c r="BH158" s="11"/>
      <c r="BI158" s="11"/>
      <c r="BJ158" s="11"/>
      <c r="BK158" s="11"/>
      <c r="BL158" s="11"/>
      <c r="BM158" s="11"/>
      <c r="BN158" s="11"/>
      <c r="BO158" s="11"/>
      <c r="BP158" s="11"/>
      <c r="BQ158" s="11"/>
      <c r="BR158" s="11"/>
      <c r="BS158" s="11"/>
      <c r="BT158" s="11"/>
      <c r="BU158" s="11"/>
      <c r="BV158" s="11"/>
      <c r="BW158" s="11"/>
      <c r="BX158" s="11"/>
      <c r="BY158" s="11"/>
      <c r="BZ158" s="11"/>
      <c r="CA158" s="11"/>
      <c r="CB158" s="11"/>
      <c r="CC158" s="11"/>
      <c r="CD158" s="11"/>
      <c r="CE158" s="11"/>
      <c r="CF158" s="11"/>
      <c r="CG158" s="11"/>
      <c r="CH158" s="11"/>
      <c r="CI158" s="11"/>
      <c r="CJ158" s="11"/>
      <c r="CK158" s="11"/>
      <c r="CL158" s="11"/>
      <c r="CM158" s="11"/>
      <c r="CN158" s="11"/>
      <c r="CO158" s="11"/>
      <c r="CP158" s="11"/>
      <c r="CQ158" s="11"/>
      <c r="CR158" s="11"/>
      <c r="CS158" s="11"/>
      <c r="CT158" s="11"/>
      <c r="CU158" s="11"/>
      <c r="CV158" s="11"/>
      <c r="CW158" s="11"/>
      <c r="CX158" s="11"/>
      <c r="CY158" s="11"/>
      <c r="CZ158" s="11"/>
      <c r="DA158" s="11"/>
      <c r="DB158" s="11"/>
      <c r="DC158" s="11"/>
      <c r="DD158" s="11"/>
      <c r="DE158" s="11"/>
      <c r="DF158" s="11"/>
      <c r="DG158" s="11"/>
      <c r="DH158" s="11"/>
      <c r="DI158" s="11"/>
      <c r="DJ158" s="11"/>
      <c r="DK158" s="11"/>
      <c r="DL158" s="11"/>
      <c r="DM158" s="11"/>
      <c r="DN158" s="11"/>
      <c r="DO158" s="11"/>
      <c r="DP158" s="11"/>
      <c r="DQ158" s="11"/>
      <c r="DR158" s="11"/>
      <c r="DS158" s="11"/>
      <c r="DT158" s="11"/>
      <c r="DU158" s="11"/>
      <c r="DV158" s="11"/>
      <c r="DW158" s="11"/>
      <c r="DX158" s="11"/>
      <c r="DY158" s="11"/>
      <c r="DZ158" s="11"/>
      <c r="EA158" s="11"/>
      <c r="EB158" s="11"/>
      <c r="EC158" s="11"/>
      <c r="ED158" s="11"/>
      <c r="EE158" s="11"/>
      <c r="EF158" s="11"/>
      <c r="EG158" s="11"/>
      <c r="EH158" s="11"/>
      <c r="EI158" s="11"/>
      <c r="EJ158" s="11"/>
      <c r="EK158" s="11"/>
      <c r="EL158" s="11"/>
      <c r="EM158" s="11"/>
      <c r="EN158" s="11"/>
      <c r="EO158" s="11"/>
      <c r="EP158" s="11"/>
      <c r="EQ158" s="11"/>
      <c r="ER158" s="11"/>
      <c r="ES158" s="11"/>
      <c r="ET158" s="11"/>
      <c r="EU158" s="11"/>
      <c r="EV158" s="11"/>
      <c r="EW158" s="11"/>
      <c r="EX158" s="11"/>
      <c r="EY158" s="11"/>
      <c r="EZ158" s="11"/>
      <c r="FA158" s="11"/>
      <c r="FB158" s="11"/>
      <c r="FC158" s="11"/>
      <c r="FD158" s="11"/>
      <c r="FE158" s="11"/>
      <c r="FF158" s="11"/>
      <c r="FG158" s="11"/>
      <c r="FH158" s="11"/>
      <c r="FI158" s="11"/>
      <c r="FJ158" s="11"/>
      <c r="FK158" s="11"/>
      <c r="FL158" s="11"/>
      <c r="FM158" s="11"/>
      <c r="FN158" s="11"/>
      <c r="FO158" s="11"/>
      <c r="FP158" s="11"/>
      <c r="FQ158" s="11"/>
      <c r="FR158" s="11"/>
      <c r="FS158" s="11"/>
      <c r="FT158" s="11"/>
      <c r="FU158" s="11"/>
      <c r="FV158" s="11"/>
      <c r="FW158" s="11"/>
      <c r="FX158" s="11"/>
      <c r="FY158" s="11"/>
      <c r="FZ158" s="11"/>
      <c r="GA158" s="11"/>
      <c r="GB158" s="11"/>
      <c r="GC158" s="11"/>
      <c r="GD158" s="11"/>
      <c r="GE158" s="11"/>
      <c r="GF158" s="11"/>
      <c r="GG158" s="11"/>
      <c r="GH158" s="11"/>
      <c r="GI158" s="11"/>
      <c r="GJ158" s="11"/>
      <c r="GK158" s="11"/>
      <c r="GL158" s="11"/>
      <c r="GM158" s="11"/>
      <c r="GN158" s="11"/>
      <c r="GO158" s="11"/>
      <c r="GP158" s="11"/>
      <c r="GQ158" s="11"/>
      <c r="GR158" s="11"/>
      <c r="GS158" s="11"/>
      <c r="GT158" s="11"/>
      <c r="GU158" s="11"/>
      <c r="GV158" s="11"/>
      <c r="GW158" s="11"/>
      <c r="GX158" s="11"/>
      <c r="GY158" s="11"/>
      <c r="GZ158" s="11"/>
      <c r="HA158" s="11"/>
      <c r="HB158" s="11"/>
      <c r="HC158" s="11"/>
      <c r="HD158" s="11"/>
      <c r="HE158" s="11"/>
      <c r="HF158" s="11"/>
      <c r="HG158" s="11"/>
      <c r="HH158" s="11"/>
      <c r="HI158" s="11"/>
      <c r="HJ158" s="11"/>
      <c r="HK158" s="11"/>
      <c r="HL158" s="11"/>
      <c r="HM158" s="11"/>
      <c r="HN158" s="11"/>
      <c r="HO158" s="11"/>
      <c r="HP158" s="11"/>
      <c r="HQ158" s="11"/>
      <c r="HR158" s="11"/>
      <c r="HS158" s="11"/>
      <c r="HT158" s="11"/>
      <c r="HU158" s="11"/>
      <c r="HV158" s="11"/>
      <c r="HW158" s="11"/>
      <c r="HX158" s="11"/>
      <c r="HY158" s="11"/>
      <c r="HZ158" s="11"/>
      <c r="IA158" s="11"/>
      <c r="IB158" s="11"/>
      <c r="IC158" s="11"/>
      <c r="ID158" s="11"/>
      <c r="IE158" s="11"/>
      <c r="IF158" s="11"/>
      <c r="IG158" s="11"/>
      <c r="IH158" s="11"/>
      <c r="II158" s="11"/>
      <c r="IJ158" s="11"/>
      <c r="IK158" s="11"/>
      <c r="IL158" s="11"/>
      <c r="IM158" s="11"/>
      <c r="IN158" s="11"/>
      <c r="IO158" s="11"/>
      <c r="IP158" s="11"/>
      <c r="IQ158" s="11"/>
      <c r="IR158" s="11"/>
      <c r="IS158" s="11"/>
      <c r="IT158" s="11"/>
      <c r="IU158" s="11"/>
      <c r="IV158" s="11"/>
      <c r="IW158" s="11"/>
    </row>
    <row r="159" s="152" customFormat="true" ht="15.75" hidden="false" customHeight="false" outlineLevel="0" collapsed="false">
      <c r="A159" s="268"/>
      <c r="B159" s="268"/>
      <c r="C159" s="269" t="s">
        <v>218</v>
      </c>
      <c r="D159" s="256"/>
      <c r="E159" s="341"/>
      <c r="F159" s="259"/>
      <c r="G159" s="257" t="s">
        <v>27</v>
      </c>
      <c r="H159" s="257"/>
      <c r="I159" s="258"/>
      <c r="J159" s="26"/>
      <c r="K159" s="27"/>
      <c r="L159" s="28"/>
      <c r="M159" s="29"/>
      <c r="N159" s="63"/>
      <c r="O159" s="298"/>
      <c r="P159" s="298"/>
      <c r="Q159" s="298"/>
      <c r="R159" s="298"/>
      <c r="S159" s="298"/>
      <c r="T159" s="298"/>
      <c r="U159" s="298"/>
      <c r="V159" s="298"/>
      <c r="W159" s="298"/>
      <c r="X159" s="298"/>
      <c r="Y159" s="298"/>
      <c r="Z159" s="298"/>
      <c r="AA159" s="298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  <c r="BF159" s="11"/>
      <c r="BG159" s="11"/>
      <c r="BH159" s="11"/>
      <c r="BI159" s="11"/>
      <c r="BJ159" s="11"/>
      <c r="BK159" s="11"/>
      <c r="BL159" s="11"/>
      <c r="BM159" s="11"/>
      <c r="BN159" s="11"/>
      <c r="BO159" s="11"/>
      <c r="BP159" s="11"/>
      <c r="BQ159" s="11"/>
      <c r="BR159" s="11"/>
      <c r="BS159" s="11"/>
      <c r="BT159" s="11"/>
      <c r="BU159" s="11"/>
      <c r="BV159" s="11"/>
      <c r="BW159" s="11"/>
      <c r="BX159" s="11"/>
      <c r="BY159" s="11"/>
      <c r="BZ159" s="11"/>
      <c r="CA159" s="11"/>
      <c r="CB159" s="11"/>
      <c r="CC159" s="11"/>
      <c r="CD159" s="11"/>
      <c r="CE159" s="11"/>
      <c r="CF159" s="11"/>
      <c r="CG159" s="11"/>
      <c r="CH159" s="11"/>
      <c r="CI159" s="11"/>
      <c r="CJ159" s="11"/>
      <c r="CK159" s="11"/>
      <c r="CL159" s="11"/>
      <c r="CM159" s="11"/>
      <c r="CN159" s="11"/>
      <c r="CO159" s="11"/>
      <c r="CP159" s="11"/>
      <c r="CQ159" s="11"/>
      <c r="CR159" s="11"/>
      <c r="CS159" s="11"/>
      <c r="CT159" s="11"/>
      <c r="CU159" s="11"/>
      <c r="CV159" s="11"/>
      <c r="CW159" s="11"/>
      <c r="CX159" s="11"/>
      <c r="CY159" s="11"/>
      <c r="CZ159" s="11"/>
      <c r="DA159" s="11"/>
      <c r="DB159" s="11"/>
      <c r="DC159" s="11"/>
      <c r="DD159" s="11"/>
      <c r="DE159" s="11"/>
      <c r="DF159" s="11"/>
      <c r="DG159" s="11"/>
      <c r="DH159" s="11"/>
      <c r="DI159" s="11"/>
      <c r="DJ159" s="11"/>
      <c r="DK159" s="11"/>
      <c r="DL159" s="11"/>
      <c r="DM159" s="11"/>
      <c r="DN159" s="11"/>
      <c r="DO159" s="11"/>
      <c r="DP159" s="11"/>
      <c r="DQ159" s="11"/>
      <c r="DR159" s="11"/>
      <c r="DS159" s="11"/>
      <c r="DT159" s="11"/>
      <c r="DU159" s="11"/>
      <c r="DV159" s="11"/>
      <c r="DW159" s="11"/>
      <c r="DX159" s="11"/>
      <c r="DY159" s="11"/>
      <c r="DZ159" s="11"/>
      <c r="EA159" s="11"/>
      <c r="EB159" s="11"/>
      <c r="EC159" s="11"/>
      <c r="ED159" s="11"/>
      <c r="EE159" s="11"/>
      <c r="EF159" s="11"/>
      <c r="EG159" s="11"/>
      <c r="EH159" s="11"/>
      <c r="EI159" s="11"/>
      <c r="EJ159" s="11"/>
      <c r="EK159" s="11"/>
      <c r="EL159" s="11"/>
      <c r="EM159" s="11"/>
      <c r="EN159" s="11"/>
      <c r="EO159" s="11"/>
      <c r="EP159" s="11"/>
      <c r="EQ159" s="11"/>
      <c r="ER159" s="11"/>
      <c r="ES159" s="11"/>
      <c r="ET159" s="11"/>
      <c r="EU159" s="11"/>
      <c r="EV159" s="11"/>
      <c r="EW159" s="11"/>
      <c r="EX159" s="11"/>
      <c r="EY159" s="11"/>
      <c r="EZ159" s="11"/>
      <c r="FA159" s="11"/>
      <c r="FB159" s="11"/>
      <c r="FC159" s="11"/>
      <c r="FD159" s="11"/>
      <c r="FE159" s="11"/>
      <c r="FF159" s="11"/>
      <c r="FG159" s="11"/>
      <c r="FH159" s="11"/>
      <c r="FI159" s="11"/>
      <c r="FJ159" s="11"/>
      <c r="FK159" s="11"/>
      <c r="FL159" s="11"/>
      <c r="FM159" s="11"/>
      <c r="FN159" s="11"/>
      <c r="FO159" s="11"/>
      <c r="FP159" s="11"/>
      <c r="FQ159" s="11"/>
      <c r="FR159" s="11"/>
      <c r="FS159" s="11"/>
      <c r="FT159" s="11"/>
      <c r="FU159" s="11"/>
      <c r="FV159" s="11"/>
      <c r="FW159" s="11"/>
      <c r="FX159" s="11"/>
      <c r="FY159" s="11"/>
      <c r="FZ159" s="11"/>
      <c r="GA159" s="11"/>
      <c r="GB159" s="11"/>
      <c r="GC159" s="11"/>
      <c r="GD159" s="11"/>
      <c r="GE159" s="11"/>
      <c r="GF159" s="11"/>
      <c r="GG159" s="11"/>
      <c r="GH159" s="11"/>
      <c r="GI159" s="11"/>
      <c r="GJ159" s="11"/>
      <c r="GK159" s="11"/>
      <c r="GL159" s="11"/>
      <c r="GM159" s="11"/>
      <c r="GN159" s="11"/>
      <c r="GO159" s="11"/>
      <c r="GP159" s="11"/>
      <c r="GQ159" s="11"/>
      <c r="GR159" s="11"/>
      <c r="GS159" s="11"/>
      <c r="GT159" s="11"/>
      <c r="GU159" s="11"/>
      <c r="GV159" s="11"/>
      <c r="GW159" s="11"/>
      <c r="GX159" s="11"/>
      <c r="GY159" s="11"/>
      <c r="GZ159" s="11"/>
      <c r="HA159" s="11"/>
      <c r="HB159" s="11"/>
      <c r="HC159" s="11"/>
      <c r="HD159" s="11"/>
      <c r="HE159" s="11"/>
      <c r="HF159" s="11"/>
      <c r="HG159" s="11"/>
      <c r="HH159" s="11"/>
      <c r="HI159" s="11"/>
      <c r="HJ159" s="11"/>
      <c r="HK159" s="11"/>
      <c r="HL159" s="11"/>
      <c r="HM159" s="11"/>
      <c r="HN159" s="11"/>
      <c r="HO159" s="11"/>
      <c r="HP159" s="11"/>
      <c r="HQ159" s="11"/>
      <c r="HR159" s="11"/>
      <c r="HS159" s="11"/>
      <c r="HT159" s="11"/>
      <c r="HU159" s="11"/>
      <c r="HV159" s="11"/>
      <c r="HW159" s="11"/>
      <c r="HX159" s="11"/>
      <c r="HY159" s="11"/>
      <c r="HZ159" s="11"/>
      <c r="IA159" s="11"/>
      <c r="IB159" s="11"/>
      <c r="IC159" s="11"/>
      <c r="ID159" s="11"/>
      <c r="IE159" s="11"/>
      <c r="IF159" s="11"/>
      <c r="IG159" s="11"/>
      <c r="IH159" s="11"/>
      <c r="II159" s="11"/>
      <c r="IJ159" s="11"/>
      <c r="IK159" s="11"/>
      <c r="IL159" s="11"/>
      <c r="IM159" s="11"/>
      <c r="IN159" s="11"/>
      <c r="IO159" s="11"/>
      <c r="IP159" s="11"/>
      <c r="IQ159" s="11"/>
      <c r="IR159" s="11"/>
      <c r="IS159" s="11"/>
      <c r="IT159" s="11"/>
      <c r="IU159" s="11"/>
      <c r="IV159" s="11"/>
      <c r="IW159" s="11"/>
    </row>
    <row r="160" s="152" customFormat="true" ht="15" hidden="false" customHeight="true" outlineLevel="0" collapsed="false">
      <c r="A160" s="268"/>
      <c r="B160" s="268"/>
      <c r="C160" s="269" t="s">
        <v>218</v>
      </c>
      <c r="D160" s="256" t="s">
        <v>28</v>
      </c>
      <c r="E160" s="341"/>
      <c r="F160" s="259"/>
      <c r="G160" s="257" t="s">
        <v>29</v>
      </c>
      <c r="H160" s="257"/>
      <c r="I160" s="258"/>
      <c r="J160" s="26"/>
      <c r="K160" s="27"/>
      <c r="L160" s="28"/>
      <c r="M160" s="29"/>
      <c r="N160" s="63"/>
      <c r="O160" s="298"/>
      <c r="P160" s="298"/>
      <c r="Q160" s="298"/>
      <c r="R160" s="298"/>
      <c r="S160" s="298"/>
      <c r="T160" s="298"/>
      <c r="U160" s="298"/>
      <c r="V160" s="298"/>
      <c r="W160" s="298"/>
      <c r="X160" s="298"/>
      <c r="Y160" s="298"/>
      <c r="Z160" s="298"/>
      <c r="AA160" s="298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  <c r="BH160" s="11"/>
      <c r="BI160" s="11"/>
      <c r="BJ160" s="11"/>
      <c r="BK160" s="11"/>
      <c r="BL160" s="11"/>
      <c r="BM160" s="11"/>
      <c r="BN160" s="11"/>
      <c r="BO160" s="11"/>
      <c r="BP160" s="11"/>
      <c r="BQ160" s="11"/>
      <c r="BR160" s="11"/>
      <c r="BS160" s="11"/>
      <c r="BT160" s="11"/>
      <c r="BU160" s="11"/>
      <c r="BV160" s="11"/>
      <c r="BW160" s="11"/>
      <c r="BX160" s="11"/>
      <c r="BY160" s="11"/>
      <c r="BZ160" s="11"/>
      <c r="CA160" s="11"/>
      <c r="CB160" s="11"/>
      <c r="CC160" s="11"/>
      <c r="CD160" s="11"/>
      <c r="CE160" s="11"/>
      <c r="CF160" s="11"/>
      <c r="CG160" s="11"/>
      <c r="CH160" s="11"/>
      <c r="CI160" s="11"/>
      <c r="CJ160" s="11"/>
      <c r="CK160" s="11"/>
      <c r="CL160" s="11"/>
      <c r="CM160" s="11"/>
      <c r="CN160" s="11"/>
      <c r="CO160" s="11"/>
      <c r="CP160" s="11"/>
      <c r="CQ160" s="11"/>
      <c r="CR160" s="11"/>
      <c r="CS160" s="11"/>
      <c r="CT160" s="11"/>
      <c r="CU160" s="11"/>
      <c r="CV160" s="11"/>
      <c r="CW160" s="11"/>
      <c r="CX160" s="11"/>
      <c r="CY160" s="11"/>
      <c r="CZ160" s="11"/>
      <c r="DA160" s="11"/>
      <c r="DB160" s="11"/>
      <c r="DC160" s="11"/>
      <c r="DD160" s="11"/>
      <c r="DE160" s="11"/>
      <c r="DF160" s="11"/>
      <c r="DG160" s="11"/>
      <c r="DH160" s="11"/>
      <c r="DI160" s="11"/>
      <c r="DJ160" s="11"/>
      <c r="DK160" s="11"/>
      <c r="DL160" s="11"/>
      <c r="DM160" s="11"/>
      <c r="DN160" s="11"/>
      <c r="DO160" s="11"/>
      <c r="DP160" s="11"/>
      <c r="DQ160" s="11"/>
      <c r="DR160" s="11"/>
      <c r="DS160" s="11"/>
      <c r="DT160" s="11"/>
      <c r="DU160" s="11"/>
      <c r="DV160" s="11"/>
      <c r="DW160" s="11"/>
      <c r="DX160" s="11"/>
      <c r="DY160" s="11"/>
      <c r="DZ160" s="11"/>
      <c r="EA160" s="11"/>
      <c r="EB160" s="11"/>
      <c r="EC160" s="11"/>
      <c r="ED160" s="11"/>
      <c r="EE160" s="11"/>
      <c r="EF160" s="11"/>
      <c r="EG160" s="11"/>
      <c r="EH160" s="11"/>
      <c r="EI160" s="11"/>
      <c r="EJ160" s="11"/>
      <c r="EK160" s="11"/>
      <c r="EL160" s="11"/>
      <c r="EM160" s="11"/>
      <c r="EN160" s="11"/>
      <c r="EO160" s="11"/>
      <c r="EP160" s="11"/>
      <c r="EQ160" s="11"/>
      <c r="ER160" s="11"/>
      <c r="ES160" s="11"/>
      <c r="ET160" s="11"/>
      <c r="EU160" s="11"/>
      <c r="EV160" s="11"/>
      <c r="EW160" s="11"/>
      <c r="EX160" s="11"/>
      <c r="EY160" s="11"/>
      <c r="EZ160" s="11"/>
      <c r="FA160" s="11"/>
      <c r="FB160" s="11"/>
      <c r="FC160" s="11"/>
      <c r="FD160" s="11"/>
      <c r="FE160" s="11"/>
      <c r="FF160" s="11"/>
      <c r="FG160" s="11"/>
      <c r="FH160" s="11"/>
      <c r="FI160" s="11"/>
      <c r="FJ160" s="11"/>
      <c r="FK160" s="11"/>
      <c r="FL160" s="11"/>
      <c r="FM160" s="11"/>
      <c r="FN160" s="11"/>
      <c r="FO160" s="11"/>
      <c r="FP160" s="11"/>
      <c r="FQ160" s="11"/>
      <c r="FR160" s="11"/>
      <c r="FS160" s="11"/>
      <c r="FT160" s="11"/>
      <c r="FU160" s="11"/>
      <c r="FV160" s="11"/>
      <c r="FW160" s="11"/>
      <c r="FX160" s="11"/>
      <c r="FY160" s="11"/>
      <c r="FZ160" s="11"/>
      <c r="GA160" s="11"/>
      <c r="GB160" s="11"/>
      <c r="GC160" s="11"/>
      <c r="GD160" s="11"/>
      <c r="GE160" s="11"/>
      <c r="GF160" s="11"/>
      <c r="GG160" s="11"/>
      <c r="GH160" s="11"/>
      <c r="GI160" s="11"/>
      <c r="GJ160" s="11"/>
      <c r="GK160" s="11"/>
      <c r="GL160" s="11"/>
      <c r="GM160" s="11"/>
      <c r="GN160" s="11"/>
      <c r="GO160" s="11"/>
      <c r="GP160" s="11"/>
      <c r="GQ160" s="11"/>
      <c r="GR160" s="11"/>
      <c r="GS160" s="11"/>
      <c r="GT160" s="11"/>
      <c r="GU160" s="11"/>
      <c r="GV160" s="11"/>
      <c r="GW160" s="11"/>
      <c r="GX160" s="11"/>
      <c r="GY160" s="11"/>
      <c r="GZ160" s="11"/>
      <c r="HA160" s="11"/>
      <c r="HB160" s="11"/>
      <c r="HC160" s="11"/>
      <c r="HD160" s="11"/>
      <c r="HE160" s="11"/>
      <c r="HF160" s="11"/>
      <c r="HG160" s="11"/>
      <c r="HH160" s="11"/>
      <c r="HI160" s="11"/>
      <c r="HJ160" s="11"/>
      <c r="HK160" s="11"/>
      <c r="HL160" s="11"/>
      <c r="HM160" s="11"/>
      <c r="HN160" s="11"/>
      <c r="HO160" s="11"/>
      <c r="HP160" s="11"/>
      <c r="HQ160" s="11"/>
      <c r="HR160" s="11"/>
      <c r="HS160" s="11"/>
      <c r="HT160" s="11"/>
      <c r="HU160" s="11"/>
      <c r="HV160" s="11"/>
      <c r="HW160" s="11"/>
      <c r="HX160" s="11"/>
      <c r="HY160" s="11"/>
      <c r="HZ160" s="11"/>
      <c r="IA160" s="11"/>
      <c r="IB160" s="11"/>
      <c r="IC160" s="11"/>
      <c r="ID160" s="11"/>
      <c r="IE160" s="11"/>
      <c r="IF160" s="11"/>
      <c r="IG160" s="11"/>
      <c r="IH160" s="11"/>
      <c r="II160" s="11"/>
      <c r="IJ160" s="11"/>
      <c r="IK160" s="11"/>
      <c r="IL160" s="11"/>
      <c r="IM160" s="11"/>
      <c r="IN160" s="11"/>
      <c r="IO160" s="11"/>
      <c r="IP160" s="11"/>
      <c r="IQ160" s="11"/>
      <c r="IR160" s="11"/>
      <c r="IS160" s="11"/>
      <c r="IT160" s="11"/>
      <c r="IU160" s="11"/>
      <c r="IV160" s="11"/>
      <c r="IW160" s="11"/>
    </row>
    <row r="161" s="152" customFormat="true" ht="15" hidden="false" customHeight="true" outlineLevel="0" collapsed="false">
      <c r="A161" s="268"/>
      <c r="B161" s="268"/>
      <c r="C161" s="269" t="s">
        <v>218</v>
      </c>
      <c r="D161" s="256" t="s">
        <v>30</v>
      </c>
      <c r="E161" s="341"/>
      <c r="F161" s="259"/>
      <c r="G161" s="257" t="s">
        <v>30</v>
      </c>
      <c r="H161" s="257"/>
      <c r="I161" s="258"/>
      <c r="J161" s="26"/>
      <c r="K161" s="27" t="n">
        <v>9866.7</v>
      </c>
      <c r="L161" s="28"/>
      <c r="M161" s="29"/>
      <c r="N161" s="63"/>
      <c r="O161" s="298"/>
      <c r="P161" s="298"/>
      <c r="Q161" s="298"/>
      <c r="R161" s="298"/>
      <c r="S161" s="298"/>
      <c r="T161" s="298"/>
      <c r="U161" s="298"/>
      <c r="V161" s="298"/>
      <c r="W161" s="298"/>
      <c r="X161" s="298"/>
      <c r="Y161" s="298"/>
      <c r="Z161" s="298"/>
      <c r="AA161" s="298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  <c r="BH161" s="11"/>
      <c r="BI161" s="11"/>
      <c r="BJ161" s="11"/>
      <c r="BK161" s="11"/>
      <c r="BL161" s="11"/>
      <c r="BM161" s="11"/>
      <c r="BN161" s="11"/>
      <c r="BO161" s="11"/>
      <c r="BP161" s="11"/>
      <c r="BQ161" s="11"/>
      <c r="BR161" s="11"/>
      <c r="BS161" s="11"/>
      <c r="BT161" s="11"/>
      <c r="BU161" s="11"/>
      <c r="BV161" s="11"/>
      <c r="BW161" s="11"/>
      <c r="BX161" s="11"/>
      <c r="BY161" s="11"/>
      <c r="BZ161" s="11"/>
      <c r="CA161" s="11"/>
      <c r="CB161" s="11"/>
      <c r="CC161" s="11"/>
      <c r="CD161" s="11"/>
      <c r="CE161" s="11"/>
      <c r="CF161" s="11"/>
      <c r="CG161" s="11"/>
      <c r="CH161" s="11"/>
      <c r="CI161" s="11"/>
      <c r="CJ161" s="11"/>
      <c r="CK161" s="11"/>
      <c r="CL161" s="11"/>
      <c r="CM161" s="11"/>
      <c r="CN161" s="11"/>
      <c r="CO161" s="11"/>
      <c r="CP161" s="11"/>
      <c r="CQ161" s="11"/>
      <c r="CR161" s="11"/>
      <c r="CS161" s="11"/>
      <c r="CT161" s="11"/>
      <c r="CU161" s="11"/>
      <c r="CV161" s="11"/>
      <c r="CW161" s="11"/>
      <c r="CX161" s="11"/>
      <c r="CY161" s="11"/>
      <c r="CZ161" s="11"/>
      <c r="DA161" s="11"/>
      <c r="DB161" s="11"/>
      <c r="DC161" s="11"/>
      <c r="DD161" s="11"/>
      <c r="DE161" s="11"/>
      <c r="DF161" s="11"/>
      <c r="DG161" s="11"/>
      <c r="DH161" s="11"/>
      <c r="DI161" s="11"/>
      <c r="DJ161" s="11"/>
      <c r="DK161" s="11"/>
      <c r="DL161" s="11"/>
      <c r="DM161" s="11"/>
      <c r="DN161" s="11"/>
      <c r="DO161" s="11"/>
      <c r="DP161" s="11"/>
      <c r="DQ161" s="11"/>
      <c r="DR161" s="11"/>
      <c r="DS161" s="11"/>
      <c r="DT161" s="11"/>
      <c r="DU161" s="11"/>
      <c r="DV161" s="11"/>
      <c r="DW161" s="11"/>
      <c r="DX161" s="11"/>
      <c r="DY161" s="11"/>
      <c r="DZ161" s="11"/>
      <c r="EA161" s="11"/>
      <c r="EB161" s="11"/>
      <c r="EC161" s="11"/>
      <c r="ED161" s="11"/>
      <c r="EE161" s="11"/>
      <c r="EF161" s="11"/>
      <c r="EG161" s="11"/>
      <c r="EH161" s="11"/>
      <c r="EI161" s="11"/>
      <c r="EJ161" s="11"/>
      <c r="EK161" s="11"/>
      <c r="EL161" s="11"/>
      <c r="EM161" s="11"/>
      <c r="EN161" s="11"/>
      <c r="EO161" s="11"/>
      <c r="EP161" s="11"/>
      <c r="EQ161" s="11"/>
      <c r="ER161" s="11"/>
      <c r="ES161" s="11"/>
      <c r="ET161" s="11"/>
      <c r="EU161" s="11"/>
      <c r="EV161" s="11"/>
      <c r="EW161" s="11"/>
      <c r="EX161" s="11"/>
      <c r="EY161" s="11"/>
      <c r="EZ161" s="11"/>
      <c r="FA161" s="11"/>
      <c r="FB161" s="11"/>
      <c r="FC161" s="11"/>
      <c r="FD161" s="11"/>
      <c r="FE161" s="11"/>
      <c r="FF161" s="11"/>
      <c r="FG161" s="11"/>
      <c r="FH161" s="11"/>
      <c r="FI161" s="11"/>
      <c r="FJ161" s="11"/>
      <c r="FK161" s="11"/>
      <c r="FL161" s="11"/>
      <c r="FM161" s="11"/>
      <c r="FN161" s="11"/>
      <c r="FO161" s="11"/>
      <c r="FP161" s="11"/>
      <c r="FQ161" s="11"/>
      <c r="FR161" s="11"/>
      <c r="FS161" s="11"/>
      <c r="FT161" s="11"/>
      <c r="FU161" s="11"/>
      <c r="FV161" s="11"/>
      <c r="FW161" s="11"/>
      <c r="FX161" s="11"/>
      <c r="FY161" s="11"/>
      <c r="FZ161" s="11"/>
      <c r="GA161" s="11"/>
      <c r="GB161" s="11"/>
      <c r="GC161" s="11"/>
      <c r="GD161" s="11"/>
      <c r="GE161" s="11"/>
      <c r="GF161" s="11"/>
      <c r="GG161" s="11"/>
      <c r="GH161" s="11"/>
      <c r="GI161" s="11"/>
      <c r="GJ161" s="11"/>
      <c r="GK161" s="11"/>
      <c r="GL161" s="11"/>
      <c r="GM161" s="11"/>
      <c r="GN161" s="11"/>
      <c r="GO161" s="11"/>
      <c r="GP161" s="11"/>
      <c r="GQ161" s="11"/>
      <c r="GR161" s="11"/>
      <c r="GS161" s="11"/>
      <c r="GT161" s="11"/>
      <c r="GU161" s="11"/>
      <c r="GV161" s="11"/>
      <c r="GW161" s="11"/>
      <c r="GX161" s="11"/>
      <c r="GY161" s="11"/>
      <c r="GZ161" s="11"/>
      <c r="HA161" s="11"/>
      <c r="HB161" s="11"/>
      <c r="HC161" s="11"/>
      <c r="HD161" s="11"/>
      <c r="HE161" s="11"/>
      <c r="HF161" s="11"/>
      <c r="HG161" s="11"/>
      <c r="HH161" s="11"/>
      <c r="HI161" s="11"/>
      <c r="HJ161" s="11"/>
      <c r="HK161" s="11"/>
      <c r="HL161" s="11"/>
      <c r="HM161" s="11"/>
      <c r="HN161" s="11"/>
      <c r="HO161" s="11"/>
      <c r="HP161" s="11"/>
      <c r="HQ161" s="11"/>
      <c r="HR161" s="11"/>
      <c r="HS161" s="11"/>
      <c r="HT161" s="11"/>
      <c r="HU161" s="11"/>
      <c r="HV161" s="11"/>
      <c r="HW161" s="11"/>
      <c r="HX161" s="11"/>
      <c r="HY161" s="11"/>
      <c r="HZ161" s="11"/>
      <c r="IA161" s="11"/>
      <c r="IB161" s="11"/>
      <c r="IC161" s="11"/>
      <c r="ID161" s="11"/>
      <c r="IE161" s="11"/>
      <c r="IF161" s="11"/>
      <c r="IG161" s="11"/>
      <c r="IH161" s="11"/>
      <c r="II161" s="11"/>
      <c r="IJ161" s="11"/>
      <c r="IK161" s="11"/>
      <c r="IL161" s="11"/>
      <c r="IM161" s="11"/>
      <c r="IN161" s="11"/>
      <c r="IO161" s="11"/>
      <c r="IP161" s="11"/>
      <c r="IQ161" s="11"/>
      <c r="IR161" s="11"/>
      <c r="IS161" s="11"/>
      <c r="IT161" s="11"/>
      <c r="IU161" s="11"/>
      <c r="IV161" s="11"/>
      <c r="IW161" s="11"/>
    </row>
    <row r="162" s="152" customFormat="true" ht="15.75" hidden="false" customHeight="false" outlineLevel="0" collapsed="false">
      <c r="A162" s="268"/>
      <c r="B162" s="268"/>
      <c r="C162" s="269" t="s">
        <v>218</v>
      </c>
      <c r="D162" s="256"/>
      <c r="E162" s="341"/>
      <c r="F162" s="259"/>
      <c r="G162" s="257" t="s">
        <v>31</v>
      </c>
      <c r="H162" s="257"/>
      <c r="I162" s="258"/>
      <c r="J162" s="26"/>
      <c r="K162" s="27"/>
      <c r="L162" s="28"/>
      <c r="M162" s="29"/>
      <c r="N162" s="63"/>
      <c r="O162" s="298"/>
      <c r="P162" s="298"/>
      <c r="Q162" s="298"/>
      <c r="R162" s="298"/>
      <c r="S162" s="298"/>
      <c r="T162" s="298"/>
      <c r="U162" s="298"/>
      <c r="V162" s="298"/>
      <c r="W162" s="298"/>
      <c r="X162" s="298"/>
      <c r="Y162" s="298"/>
      <c r="Z162" s="298"/>
      <c r="AA162" s="298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  <c r="BE162" s="11"/>
      <c r="BF162" s="11"/>
      <c r="BG162" s="11"/>
      <c r="BH162" s="11"/>
      <c r="BI162" s="11"/>
      <c r="BJ162" s="11"/>
      <c r="BK162" s="11"/>
      <c r="BL162" s="11"/>
      <c r="BM162" s="11"/>
      <c r="BN162" s="11"/>
      <c r="BO162" s="11"/>
      <c r="BP162" s="11"/>
      <c r="BQ162" s="11"/>
      <c r="BR162" s="11"/>
      <c r="BS162" s="11"/>
      <c r="BT162" s="11"/>
      <c r="BU162" s="11"/>
      <c r="BV162" s="11"/>
      <c r="BW162" s="11"/>
      <c r="BX162" s="11"/>
      <c r="BY162" s="11"/>
      <c r="BZ162" s="11"/>
      <c r="CA162" s="11"/>
      <c r="CB162" s="11"/>
      <c r="CC162" s="11"/>
      <c r="CD162" s="11"/>
      <c r="CE162" s="11"/>
      <c r="CF162" s="11"/>
      <c r="CG162" s="11"/>
      <c r="CH162" s="11"/>
      <c r="CI162" s="11"/>
      <c r="CJ162" s="11"/>
      <c r="CK162" s="11"/>
      <c r="CL162" s="11"/>
      <c r="CM162" s="11"/>
      <c r="CN162" s="11"/>
      <c r="CO162" s="11"/>
      <c r="CP162" s="11"/>
      <c r="CQ162" s="11"/>
      <c r="CR162" s="11"/>
      <c r="CS162" s="11"/>
      <c r="CT162" s="11"/>
      <c r="CU162" s="11"/>
      <c r="CV162" s="11"/>
      <c r="CW162" s="11"/>
      <c r="CX162" s="11"/>
      <c r="CY162" s="11"/>
      <c r="CZ162" s="11"/>
      <c r="DA162" s="11"/>
      <c r="DB162" s="11"/>
      <c r="DC162" s="11"/>
      <c r="DD162" s="11"/>
      <c r="DE162" s="11"/>
      <c r="DF162" s="11"/>
      <c r="DG162" s="11"/>
      <c r="DH162" s="11"/>
      <c r="DI162" s="11"/>
      <c r="DJ162" s="11"/>
      <c r="DK162" s="11"/>
      <c r="DL162" s="11"/>
      <c r="DM162" s="11"/>
      <c r="DN162" s="11"/>
      <c r="DO162" s="11"/>
      <c r="DP162" s="11"/>
      <c r="DQ162" s="11"/>
      <c r="DR162" s="11"/>
      <c r="DS162" s="11"/>
      <c r="DT162" s="11"/>
      <c r="DU162" s="11"/>
      <c r="DV162" s="11"/>
      <c r="DW162" s="11"/>
      <c r="DX162" s="11"/>
      <c r="DY162" s="11"/>
      <c r="DZ162" s="11"/>
      <c r="EA162" s="11"/>
      <c r="EB162" s="11"/>
      <c r="EC162" s="11"/>
      <c r="ED162" s="11"/>
      <c r="EE162" s="11"/>
      <c r="EF162" s="11"/>
      <c r="EG162" s="11"/>
      <c r="EH162" s="11"/>
      <c r="EI162" s="11"/>
      <c r="EJ162" s="11"/>
      <c r="EK162" s="11"/>
      <c r="EL162" s="11"/>
      <c r="EM162" s="11"/>
      <c r="EN162" s="11"/>
      <c r="EO162" s="11"/>
      <c r="EP162" s="11"/>
      <c r="EQ162" s="11"/>
      <c r="ER162" s="11"/>
      <c r="ES162" s="11"/>
      <c r="ET162" s="11"/>
      <c r="EU162" s="11"/>
      <c r="EV162" s="11"/>
      <c r="EW162" s="11"/>
      <c r="EX162" s="11"/>
      <c r="EY162" s="11"/>
      <c r="EZ162" s="11"/>
      <c r="FA162" s="11"/>
      <c r="FB162" s="11"/>
      <c r="FC162" s="11"/>
      <c r="FD162" s="11"/>
      <c r="FE162" s="11"/>
      <c r="FF162" s="11"/>
      <c r="FG162" s="11"/>
      <c r="FH162" s="11"/>
      <c r="FI162" s="11"/>
      <c r="FJ162" s="11"/>
      <c r="FK162" s="11"/>
      <c r="FL162" s="11"/>
      <c r="FM162" s="11"/>
      <c r="FN162" s="11"/>
      <c r="FO162" s="11"/>
      <c r="FP162" s="11"/>
      <c r="FQ162" s="11"/>
      <c r="FR162" s="11"/>
      <c r="FS162" s="11"/>
      <c r="FT162" s="11"/>
      <c r="FU162" s="11"/>
      <c r="FV162" s="11"/>
      <c r="FW162" s="11"/>
      <c r="FX162" s="11"/>
      <c r="FY162" s="11"/>
      <c r="FZ162" s="11"/>
      <c r="GA162" s="11"/>
      <c r="GB162" s="11"/>
      <c r="GC162" s="11"/>
      <c r="GD162" s="11"/>
      <c r="GE162" s="11"/>
      <c r="GF162" s="11"/>
      <c r="GG162" s="11"/>
      <c r="GH162" s="11"/>
      <c r="GI162" s="11"/>
      <c r="GJ162" s="11"/>
      <c r="GK162" s="11"/>
      <c r="GL162" s="11"/>
      <c r="GM162" s="11"/>
      <c r="GN162" s="11"/>
      <c r="GO162" s="11"/>
      <c r="GP162" s="11"/>
      <c r="GQ162" s="11"/>
      <c r="GR162" s="11"/>
      <c r="GS162" s="11"/>
      <c r="GT162" s="11"/>
      <c r="GU162" s="11"/>
      <c r="GV162" s="11"/>
      <c r="GW162" s="11"/>
      <c r="GX162" s="11"/>
      <c r="GY162" s="11"/>
      <c r="GZ162" s="11"/>
      <c r="HA162" s="11"/>
      <c r="HB162" s="11"/>
      <c r="HC162" s="11"/>
      <c r="HD162" s="11"/>
      <c r="HE162" s="11"/>
      <c r="HF162" s="11"/>
      <c r="HG162" s="11"/>
      <c r="HH162" s="11"/>
      <c r="HI162" s="11"/>
      <c r="HJ162" s="11"/>
      <c r="HK162" s="11"/>
      <c r="HL162" s="11"/>
      <c r="HM162" s="11"/>
      <c r="HN162" s="11"/>
      <c r="HO162" s="11"/>
      <c r="HP162" s="11"/>
      <c r="HQ162" s="11"/>
      <c r="HR162" s="11"/>
      <c r="HS162" s="11"/>
      <c r="HT162" s="11"/>
      <c r="HU162" s="11"/>
      <c r="HV162" s="11"/>
      <c r="HW162" s="11"/>
      <c r="HX162" s="11"/>
      <c r="HY162" s="11"/>
      <c r="HZ162" s="11"/>
      <c r="IA162" s="11"/>
      <c r="IB162" s="11"/>
      <c r="IC162" s="11"/>
      <c r="ID162" s="11"/>
      <c r="IE162" s="11"/>
      <c r="IF162" s="11"/>
      <c r="IG162" s="11"/>
      <c r="IH162" s="11"/>
      <c r="II162" s="11"/>
      <c r="IJ162" s="11"/>
      <c r="IK162" s="11"/>
      <c r="IL162" s="11"/>
      <c r="IM162" s="11"/>
      <c r="IN162" s="11"/>
      <c r="IO162" s="11"/>
      <c r="IP162" s="11"/>
      <c r="IQ162" s="11"/>
      <c r="IR162" s="11"/>
      <c r="IS162" s="11"/>
      <c r="IT162" s="11"/>
      <c r="IU162" s="11"/>
      <c r="IV162" s="11"/>
      <c r="IW162" s="11"/>
    </row>
    <row r="163" s="152" customFormat="true" ht="85.5" hidden="false" customHeight="true" outlineLevel="0" collapsed="false">
      <c r="A163" s="268" t="s">
        <v>247</v>
      </c>
      <c r="B163" s="272"/>
      <c r="C163" s="269" t="s">
        <v>218</v>
      </c>
      <c r="D163" s="269" t="s">
        <v>25</v>
      </c>
      <c r="E163" s="98" t="s">
        <v>25</v>
      </c>
      <c r="F163" s="269" t="s">
        <v>25</v>
      </c>
      <c r="G163" s="31" t="s">
        <v>25</v>
      </c>
      <c r="H163" s="31" t="s">
        <v>25</v>
      </c>
      <c r="I163" s="263" t="s">
        <v>25</v>
      </c>
      <c r="J163" s="26"/>
      <c r="K163" s="27"/>
      <c r="L163" s="28"/>
      <c r="M163" s="29"/>
      <c r="N163" s="63"/>
      <c r="O163" s="77"/>
      <c r="P163" s="34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  <c r="BH163" s="11"/>
      <c r="BI163" s="11"/>
      <c r="BJ163" s="11"/>
      <c r="BK163" s="11"/>
      <c r="BL163" s="11"/>
      <c r="BM163" s="11"/>
      <c r="BN163" s="11"/>
      <c r="BO163" s="11"/>
      <c r="BP163" s="11"/>
      <c r="BQ163" s="11"/>
      <c r="BR163" s="11"/>
      <c r="BS163" s="11"/>
      <c r="BT163" s="11"/>
      <c r="BU163" s="11"/>
      <c r="BV163" s="11"/>
      <c r="BW163" s="11"/>
      <c r="BX163" s="11"/>
      <c r="BY163" s="11"/>
      <c r="BZ163" s="11"/>
      <c r="CA163" s="11"/>
      <c r="CB163" s="11"/>
      <c r="CC163" s="11"/>
      <c r="CD163" s="11"/>
      <c r="CE163" s="11"/>
      <c r="CF163" s="11"/>
      <c r="CG163" s="11"/>
      <c r="CH163" s="11"/>
      <c r="CI163" s="11"/>
      <c r="CJ163" s="11"/>
      <c r="CK163" s="11"/>
      <c r="CL163" s="11"/>
      <c r="CM163" s="11"/>
      <c r="CN163" s="11"/>
      <c r="CO163" s="11"/>
      <c r="CP163" s="11"/>
      <c r="CQ163" s="11"/>
      <c r="CR163" s="11"/>
      <c r="CS163" s="11"/>
      <c r="CT163" s="11"/>
      <c r="CU163" s="11"/>
      <c r="CV163" s="11"/>
      <c r="CW163" s="11"/>
      <c r="CX163" s="11"/>
      <c r="CY163" s="11"/>
      <c r="CZ163" s="11"/>
      <c r="DA163" s="11"/>
      <c r="DB163" s="11"/>
      <c r="DC163" s="11"/>
      <c r="DD163" s="11"/>
      <c r="DE163" s="11"/>
      <c r="DF163" s="11"/>
      <c r="DG163" s="11"/>
      <c r="DH163" s="11"/>
      <c r="DI163" s="11"/>
      <c r="DJ163" s="11"/>
      <c r="DK163" s="11"/>
      <c r="DL163" s="11"/>
      <c r="DM163" s="11"/>
      <c r="DN163" s="11"/>
      <c r="DO163" s="11"/>
      <c r="DP163" s="11"/>
      <c r="DQ163" s="11"/>
      <c r="DR163" s="11"/>
      <c r="DS163" s="11"/>
      <c r="DT163" s="11"/>
      <c r="DU163" s="11"/>
      <c r="DV163" s="11"/>
      <c r="DW163" s="11"/>
      <c r="DX163" s="11"/>
      <c r="DY163" s="11"/>
      <c r="DZ163" s="11"/>
      <c r="EA163" s="11"/>
      <c r="EB163" s="11"/>
      <c r="EC163" s="11"/>
      <c r="ED163" s="11"/>
      <c r="EE163" s="11"/>
      <c r="EF163" s="11"/>
      <c r="EG163" s="11"/>
      <c r="EH163" s="11"/>
      <c r="EI163" s="11"/>
      <c r="EJ163" s="11"/>
      <c r="EK163" s="11"/>
      <c r="EL163" s="11"/>
      <c r="EM163" s="11"/>
      <c r="EN163" s="11"/>
      <c r="EO163" s="11"/>
      <c r="EP163" s="11"/>
      <c r="EQ163" s="11"/>
      <c r="ER163" s="11"/>
      <c r="ES163" s="11"/>
      <c r="ET163" s="11"/>
      <c r="EU163" s="11"/>
      <c r="EV163" s="11"/>
      <c r="EW163" s="11"/>
      <c r="EX163" s="11"/>
      <c r="EY163" s="11"/>
      <c r="EZ163" s="11"/>
      <c r="FA163" s="11"/>
      <c r="FB163" s="11"/>
      <c r="FC163" s="11"/>
      <c r="FD163" s="11"/>
      <c r="FE163" s="11"/>
      <c r="FF163" s="11"/>
      <c r="FG163" s="11"/>
      <c r="FH163" s="11"/>
      <c r="FI163" s="11"/>
      <c r="FJ163" s="11"/>
      <c r="FK163" s="11"/>
      <c r="FL163" s="11"/>
      <c r="FM163" s="11"/>
      <c r="FN163" s="11"/>
      <c r="FO163" s="11"/>
      <c r="FP163" s="11"/>
      <c r="FQ163" s="11"/>
      <c r="FR163" s="11"/>
      <c r="FS163" s="11"/>
      <c r="FT163" s="11"/>
      <c r="FU163" s="11"/>
      <c r="FV163" s="11"/>
      <c r="FW163" s="11"/>
      <c r="FX163" s="11"/>
      <c r="FY163" s="11"/>
      <c r="FZ163" s="11"/>
      <c r="GA163" s="11"/>
      <c r="GB163" s="11"/>
      <c r="GC163" s="11"/>
      <c r="GD163" s="11"/>
      <c r="GE163" s="11"/>
      <c r="GF163" s="11"/>
      <c r="GG163" s="11"/>
      <c r="GH163" s="11"/>
      <c r="GI163" s="11"/>
      <c r="GJ163" s="11"/>
      <c r="GK163" s="11"/>
      <c r="GL163" s="11"/>
      <c r="GM163" s="11"/>
      <c r="GN163" s="11"/>
      <c r="GO163" s="11"/>
      <c r="GP163" s="11"/>
      <c r="GQ163" s="11"/>
      <c r="GR163" s="11"/>
      <c r="GS163" s="11"/>
      <c r="GT163" s="11"/>
      <c r="GU163" s="11"/>
      <c r="GV163" s="11"/>
      <c r="GW163" s="11"/>
      <c r="GX163" s="11"/>
      <c r="GY163" s="11"/>
      <c r="GZ163" s="11"/>
      <c r="HA163" s="11"/>
      <c r="HB163" s="11"/>
      <c r="HC163" s="11"/>
      <c r="HD163" s="11"/>
      <c r="HE163" s="11"/>
      <c r="HF163" s="11"/>
      <c r="HG163" s="11"/>
      <c r="HH163" s="11"/>
      <c r="HI163" s="11"/>
      <c r="HJ163" s="11"/>
      <c r="HK163" s="11"/>
      <c r="HL163" s="11"/>
      <c r="HM163" s="11"/>
      <c r="HN163" s="11"/>
      <c r="HO163" s="11"/>
      <c r="HP163" s="11"/>
      <c r="HQ163" s="11"/>
      <c r="HR163" s="11"/>
      <c r="HS163" s="11"/>
      <c r="HT163" s="11"/>
      <c r="HU163" s="11"/>
      <c r="HV163" s="11"/>
      <c r="HW163" s="11"/>
      <c r="HX163" s="11"/>
      <c r="HY163" s="11"/>
      <c r="HZ163" s="11"/>
      <c r="IA163" s="11"/>
      <c r="IB163" s="11"/>
      <c r="IC163" s="11"/>
      <c r="ID163" s="11"/>
      <c r="IE163" s="11"/>
      <c r="IF163" s="11"/>
      <c r="IG163" s="11"/>
      <c r="IH163" s="11"/>
      <c r="II163" s="11"/>
      <c r="IJ163" s="11"/>
      <c r="IK163" s="11"/>
      <c r="IL163" s="11"/>
      <c r="IM163" s="11"/>
      <c r="IN163" s="11"/>
      <c r="IO163" s="11"/>
      <c r="IP163" s="11"/>
      <c r="IQ163" s="11"/>
      <c r="IR163" s="11"/>
      <c r="IS163" s="11"/>
      <c r="IT163" s="11"/>
      <c r="IU163" s="11"/>
      <c r="IV163" s="11"/>
      <c r="IW163" s="11"/>
    </row>
    <row r="164" s="152" customFormat="true" ht="15" hidden="false" customHeight="true" outlineLevel="0" collapsed="false">
      <c r="A164" s="254" t="s">
        <v>248</v>
      </c>
      <c r="B164" s="254"/>
      <c r="C164" s="255" t="s">
        <v>216</v>
      </c>
      <c r="D164" s="256" t="s">
        <v>24</v>
      </c>
      <c r="E164" s="341"/>
      <c r="F164" s="259"/>
      <c r="G164" s="257" t="s">
        <v>26</v>
      </c>
      <c r="H164" s="257"/>
      <c r="I164" s="258"/>
      <c r="J164" s="104" t="n">
        <f aca="false">J165+J166+J167+J168</f>
        <v>0</v>
      </c>
      <c r="K164" s="105" t="n">
        <f aca="false">K165+K166+K167+K168</f>
        <v>0</v>
      </c>
      <c r="L164" s="106" t="n">
        <f aca="false">L165+L166+L167+L168</f>
        <v>0</v>
      </c>
      <c r="M164" s="107" t="n">
        <f aca="false">M165+M166+M167+M168</f>
        <v>0</v>
      </c>
      <c r="N164" s="50"/>
      <c r="O164" s="11"/>
      <c r="P164" s="34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  <c r="BF164" s="11"/>
      <c r="BG164" s="11"/>
      <c r="BH164" s="11"/>
      <c r="BI164" s="11"/>
      <c r="BJ164" s="11"/>
      <c r="BK164" s="11"/>
      <c r="BL164" s="11"/>
      <c r="BM164" s="11"/>
      <c r="BN164" s="11"/>
      <c r="BO164" s="11"/>
      <c r="BP164" s="11"/>
      <c r="BQ164" s="11"/>
      <c r="BR164" s="11"/>
      <c r="BS164" s="11"/>
      <c r="BT164" s="11"/>
      <c r="BU164" s="11"/>
      <c r="BV164" s="11"/>
      <c r="BW164" s="11"/>
      <c r="BX164" s="11"/>
      <c r="BY164" s="11"/>
      <c r="BZ164" s="11"/>
      <c r="CA164" s="11"/>
      <c r="CB164" s="11"/>
      <c r="CC164" s="11"/>
      <c r="CD164" s="11"/>
      <c r="CE164" s="11"/>
      <c r="CF164" s="11"/>
      <c r="CG164" s="11"/>
      <c r="CH164" s="11"/>
      <c r="CI164" s="11"/>
      <c r="CJ164" s="11"/>
      <c r="CK164" s="11"/>
      <c r="CL164" s="11"/>
      <c r="CM164" s="11"/>
      <c r="CN164" s="11"/>
      <c r="CO164" s="11"/>
      <c r="CP164" s="11"/>
      <c r="CQ164" s="11"/>
      <c r="CR164" s="11"/>
      <c r="CS164" s="11"/>
      <c r="CT164" s="11"/>
      <c r="CU164" s="11"/>
      <c r="CV164" s="11"/>
      <c r="CW164" s="11"/>
      <c r="CX164" s="11"/>
      <c r="CY164" s="11"/>
      <c r="CZ164" s="11"/>
      <c r="DA164" s="11"/>
      <c r="DB164" s="11"/>
      <c r="DC164" s="11"/>
      <c r="DD164" s="11"/>
      <c r="DE164" s="11"/>
      <c r="DF164" s="11"/>
      <c r="DG164" s="11"/>
      <c r="DH164" s="11"/>
      <c r="DI164" s="11"/>
      <c r="DJ164" s="11"/>
      <c r="DK164" s="11"/>
      <c r="DL164" s="11"/>
      <c r="DM164" s="11"/>
      <c r="DN164" s="11"/>
      <c r="DO164" s="11"/>
      <c r="DP164" s="11"/>
      <c r="DQ164" s="11"/>
      <c r="DR164" s="11"/>
      <c r="DS164" s="11"/>
      <c r="DT164" s="11"/>
      <c r="DU164" s="11"/>
      <c r="DV164" s="11"/>
      <c r="DW164" s="11"/>
      <c r="DX164" s="11"/>
      <c r="DY164" s="11"/>
      <c r="DZ164" s="11"/>
      <c r="EA164" s="11"/>
      <c r="EB164" s="11"/>
      <c r="EC164" s="11"/>
      <c r="ED164" s="11"/>
      <c r="EE164" s="11"/>
      <c r="EF164" s="11"/>
      <c r="EG164" s="11"/>
      <c r="EH164" s="11"/>
      <c r="EI164" s="11"/>
      <c r="EJ164" s="11"/>
      <c r="EK164" s="11"/>
      <c r="EL164" s="11"/>
      <c r="EM164" s="11"/>
      <c r="EN164" s="11"/>
      <c r="EO164" s="11"/>
      <c r="EP164" s="11"/>
      <c r="EQ164" s="11"/>
      <c r="ER164" s="11"/>
      <c r="ES164" s="11"/>
      <c r="ET164" s="11"/>
      <c r="EU164" s="11"/>
      <c r="EV164" s="11"/>
      <c r="EW164" s="11"/>
      <c r="EX164" s="11"/>
      <c r="EY164" s="11"/>
      <c r="EZ164" s="11"/>
      <c r="FA164" s="11"/>
      <c r="FB164" s="11"/>
      <c r="FC164" s="11"/>
      <c r="FD164" s="11"/>
      <c r="FE164" s="11"/>
      <c r="FF164" s="11"/>
      <c r="FG164" s="11"/>
      <c r="FH164" s="11"/>
      <c r="FI164" s="11"/>
      <c r="FJ164" s="11"/>
      <c r="FK164" s="11"/>
      <c r="FL164" s="11"/>
      <c r="FM164" s="11"/>
      <c r="FN164" s="11"/>
      <c r="FO164" s="11"/>
      <c r="FP164" s="11"/>
      <c r="FQ164" s="11"/>
      <c r="FR164" s="11"/>
      <c r="FS164" s="11"/>
      <c r="FT164" s="11"/>
      <c r="FU164" s="11"/>
      <c r="FV164" s="11"/>
      <c r="FW164" s="11"/>
      <c r="FX164" s="11"/>
      <c r="FY164" s="11"/>
      <c r="FZ164" s="11"/>
      <c r="GA164" s="11"/>
      <c r="GB164" s="11"/>
      <c r="GC164" s="11"/>
      <c r="GD164" s="11"/>
      <c r="GE164" s="11"/>
      <c r="GF164" s="11"/>
      <c r="GG164" s="11"/>
      <c r="GH164" s="11"/>
      <c r="GI164" s="11"/>
      <c r="GJ164" s="11"/>
      <c r="GK164" s="11"/>
      <c r="GL164" s="11"/>
      <c r="GM164" s="11"/>
      <c r="GN164" s="11"/>
      <c r="GO164" s="11"/>
      <c r="GP164" s="11"/>
      <c r="GQ164" s="11"/>
      <c r="GR164" s="11"/>
      <c r="GS164" s="11"/>
      <c r="GT164" s="11"/>
      <c r="GU164" s="11"/>
      <c r="GV164" s="11"/>
      <c r="GW164" s="11"/>
      <c r="GX164" s="11"/>
      <c r="GY164" s="11"/>
      <c r="GZ164" s="11"/>
      <c r="HA164" s="11"/>
      <c r="HB164" s="11"/>
      <c r="HC164" s="11"/>
      <c r="HD164" s="11"/>
      <c r="HE164" s="11"/>
      <c r="HF164" s="11"/>
      <c r="HG164" s="11"/>
      <c r="HH164" s="11"/>
      <c r="HI164" s="11"/>
      <c r="HJ164" s="11"/>
      <c r="HK164" s="11"/>
      <c r="HL164" s="11"/>
      <c r="HM164" s="11"/>
      <c r="HN164" s="11"/>
      <c r="HO164" s="11"/>
      <c r="HP164" s="11"/>
      <c r="HQ164" s="11"/>
      <c r="HR164" s="11"/>
      <c r="HS164" s="11"/>
      <c r="HT164" s="11"/>
      <c r="HU164" s="11"/>
      <c r="HV164" s="11"/>
      <c r="HW164" s="11"/>
      <c r="HX164" s="11"/>
      <c r="HY164" s="11"/>
      <c r="HZ164" s="11"/>
      <c r="IA164" s="11"/>
      <c r="IB164" s="11"/>
      <c r="IC164" s="11"/>
      <c r="ID164" s="11"/>
      <c r="IE164" s="11"/>
      <c r="IF164" s="11"/>
      <c r="IG164" s="11"/>
      <c r="IH164" s="11"/>
      <c r="II164" s="11"/>
      <c r="IJ164" s="11"/>
      <c r="IK164" s="11"/>
      <c r="IL164" s="11"/>
      <c r="IM164" s="11"/>
      <c r="IN164" s="11"/>
      <c r="IO164" s="11"/>
      <c r="IP164" s="11"/>
      <c r="IQ164" s="11"/>
      <c r="IR164" s="11"/>
      <c r="IS164" s="11"/>
      <c r="IT164" s="11"/>
      <c r="IU164" s="11"/>
      <c r="IV164" s="11"/>
      <c r="IW164" s="11"/>
    </row>
    <row r="165" s="152" customFormat="true" ht="15.75" hidden="false" customHeight="false" outlineLevel="0" collapsed="false">
      <c r="A165" s="254"/>
      <c r="B165" s="254"/>
      <c r="C165" s="255"/>
      <c r="D165" s="256"/>
      <c r="E165" s="341"/>
      <c r="F165" s="259"/>
      <c r="G165" s="257" t="s">
        <v>27</v>
      </c>
      <c r="H165" s="257"/>
      <c r="I165" s="258"/>
      <c r="J165" s="26" t="n">
        <v>0</v>
      </c>
      <c r="K165" s="47"/>
      <c r="L165" s="48" t="n">
        <v>0</v>
      </c>
      <c r="M165" s="49"/>
      <c r="N165" s="50"/>
      <c r="O165" s="11"/>
      <c r="P165" s="34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  <c r="BH165" s="11"/>
      <c r="BI165" s="11"/>
      <c r="BJ165" s="11"/>
      <c r="BK165" s="11"/>
      <c r="BL165" s="11"/>
      <c r="BM165" s="11"/>
      <c r="BN165" s="11"/>
      <c r="BO165" s="11"/>
      <c r="BP165" s="11"/>
      <c r="BQ165" s="11"/>
      <c r="BR165" s="11"/>
      <c r="BS165" s="11"/>
      <c r="BT165" s="11"/>
      <c r="BU165" s="11"/>
      <c r="BV165" s="11"/>
      <c r="BW165" s="11"/>
      <c r="BX165" s="11"/>
      <c r="BY165" s="11"/>
      <c r="BZ165" s="11"/>
      <c r="CA165" s="11"/>
      <c r="CB165" s="11"/>
      <c r="CC165" s="11"/>
      <c r="CD165" s="11"/>
      <c r="CE165" s="11"/>
      <c r="CF165" s="11"/>
      <c r="CG165" s="11"/>
      <c r="CH165" s="11"/>
      <c r="CI165" s="11"/>
      <c r="CJ165" s="11"/>
      <c r="CK165" s="11"/>
      <c r="CL165" s="11"/>
      <c r="CM165" s="11"/>
      <c r="CN165" s="11"/>
      <c r="CO165" s="11"/>
      <c r="CP165" s="11"/>
      <c r="CQ165" s="11"/>
      <c r="CR165" s="11"/>
      <c r="CS165" s="11"/>
      <c r="CT165" s="11"/>
      <c r="CU165" s="11"/>
      <c r="CV165" s="11"/>
      <c r="CW165" s="11"/>
      <c r="CX165" s="11"/>
      <c r="CY165" s="11"/>
      <c r="CZ165" s="11"/>
      <c r="DA165" s="11"/>
      <c r="DB165" s="11"/>
      <c r="DC165" s="11"/>
      <c r="DD165" s="11"/>
      <c r="DE165" s="11"/>
      <c r="DF165" s="11"/>
      <c r="DG165" s="11"/>
      <c r="DH165" s="11"/>
      <c r="DI165" s="11"/>
      <c r="DJ165" s="11"/>
      <c r="DK165" s="11"/>
      <c r="DL165" s="11"/>
      <c r="DM165" s="11"/>
      <c r="DN165" s="11"/>
      <c r="DO165" s="11"/>
      <c r="DP165" s="11"/>
      <c r="DQ165" s="11"/>
      <c r="DR165" s="11"/>
      <c r="DS165" s="11"/>
      <c r="DT165" s="11"/>
      <c r="DU165" s="11"/>
      <c r="DV165" s="11"/>
      <c r="DW165" s="11"/>
      <c r="DX165" s="11"/>
      <c r="DY165" s="11"/>
      <c r="DZ165" s="11"/>
      <c r="EA165" s="11"/>
      <c r="EB165" s="11"/>
      <c r="EC165" s="11"/>
      <c r="ED165" s="11"/>
      <c r="EE165" s="11"/>
      <c r="EF165" s="11"/>
      <c r="EG165" s="11"/>
      <c r="EH165" s="11"/>
      <c r="EI165" s="11"/>
      <c r="EJ165" s="11"/>
      <c r="EK165" s="11"/>
      <c r="EL165" s="11"/>
      <c r="EM165" s="11"/>
      <c r="EN165" s="11"/>
      <c r="EO165" s="11"/>
      <c r="EP165" s="11"/>
      <c r="EQ165" s="11"/>
      <c r="ER165" s="11"/>
      <c r="ES165" s="11"/>
      <c r="ET165" s="11"/>
      <c r="EU165" s="11"/>
      <c r="EV165" s="11"/>
      <c r="EW165" s="11"/>
      <c r="EX165" s="11"/>
      <c r="EY165" s="11"/>
      <c r="EZ165" s="11"/>
      <c r="FA165" s="11"/>
      <c r="FB165" s="11"/>
      <c r="FC165" s="11"/>
      <c r="FD165" s="11"/>
      <c r="FE165" s="11"/>
      <c r="FF165" s="11"/>
      <c r="FG165" s="11"/>
      <c r="FH165" s="11"/>
      <c r="FI165" s="11"/>
      <c r="FJ165" s="11"/>
      <c r="FK165" s="11"/>
      <c r="FL165" s="11"/>
      <c r="FM165" s="11"/>
      <c r="FN165" s="11"/>
      <c r="FO165" s="11"/>
      <c r="FP165" s="11"/>
      <c r="FQ165" s="11"/>
      <c r="FR165" s="11"/>
      <c r="FS165" s="11"/>
      <c r="FT165" s="11"/>
      <c r="FU165" s="11"/>
      <c r="FV165" s="11"/>
      <c r="FW165" s="11"/>
      <c r="FX165" s="11"/>
      <c r="FY165" s="11"/>
      <c r="FZ165" s="11"/>
      <c r="GA165" s="11"/>
      <c r="GB165" s="11"/>
      <c r="GC165" s="11"/>
      <c r="GD165" s="11"/>
      <c r="GE165" s="11"/>
      <c r="GF165" s="11"/>
      <c r="GG165" s="11"/>
      <c r="GH165" s="11"/>
      <c r="GI165" s="11"/>
      <c r="GJ165" s="11"/>
      <c r="GK165" s="11"/>
      <c r="GL165" s="11"/>
      <c r="GM165" s="11"/>
      <c r="GN165" s="11"/>
      <c r="GO165" s="11"/>
      <c r="GP165" s="11"/>
      <c r="GQ165" s="11"/>
      <c r="GR165" s="11"/>
      <c r="GS165" s="11"/>
      <c r="GT165" s="11"/>
      <c r="GU165" s="11"/>
      <c r="GV165" s="11"/>
      <c r="GW165" s="11"/>
      <c r="GX165" s="11"/>
      <c r="GY165" s="11"/>
      <c r="GZ165" s="11"/>
      <c r="HA165" s="11"/>
      <c r="HB165" s="11"/>
      <c r="HC165" s="11"/>
      <c r="HD165" s="11"/>
      <c r="HE165" s="11"/>
      <c r="HF165" s="11"/>
      <c r="HG165" s="11"/>
      <c r="HH165" s="11"/>
      <c r="HI165" s="11"/>
      <c r="HJ165" s="11"/>
      <c r="HK165" s="11"/>
      <c r="HL165" s="11"/>
      <c r="HM165" s="11"/>
      <c r="HN165" s="11"/>
      <c r="HO165" s="11"/>
      <c r="HP165" s="11"/>
      <c r="HQ165" s="11"/>
      <c r="HR165" s="11"/>
      <c r="HS165" s="11"/>
      <c r="HT165" s="11"/>
      <c r="HU165" s="11"/>
      <c r="HV165" s="11"/>
      <c r="HW165" s="11"/>
      <c r="HX165" s="11"/>
      <c r="HY165" s="11"/>
      <c r="HZ165" s="11"/>
      <c r="IA165" s="11"/>
      <c r="IB165" s="11"/>
      <c r="IC165" s="11"/>
      <c r="ID165" s="11"/>
      <c r="IE165" s="11"/>
      <c r="IF165" s="11"/>
      <c r="IG165" s="11"/>
      <c r="IH165" s="11"/>
      <c r="II165" s="11"/>
      <c r="IJ165" s="11"/>
      <c r="IK165" s="11"/>
      <c r="IL165" s="11"/>
      <c r="IM165" s="11"/>
      <c r="IN165" s="11"/>
      <c r="IO165" s="11"/>
      <c r="IP165" s="11"/>
      <c r="IQ165" s="11"/>
      <c r="IR165" s="11"/>
      <c r="IS165" s="11"/>
      <c r="IT165" s="11"/>
      <c r="IU165" s="11"/>
      <c r="IV165" s="11"/>
      <c r="IW165" s="11"/>
    </row>
    <row r="166" s="152" customFormat="true" ht="15" hidden="false" customHeight="true" outlineLevel="0" collapsed="false">
      <c r="A166" s="254"/>
      <c r="B166" s="254"/>
      <c r="C166" s="255"/>
      <c r="D166" s="256" t="s">
        <v>28</v>
      </c>
      <c r="E166" s="341"/>
      <c r="F166" s="259"/>
      <c r="G166" s="257" t="s">
        <v>29</v>
      </c>
      <c r="H166" s="257"/>
      <c r="I166" s="258"/>
      <c r="J166" s="26" t="n">
        <v>0</v>
      </c>
      <c r="K166" s="47"/>
      <c r="L166" s="48" t="n">
        <v>0</v>
      </c>
      <c r="M166" s="49"/>
      <c r="N166" s="50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  <c r="BH166" s="11"/>
      <c r="BI166" s="11"/>
      <c r="BJ166" s="11"/>
      <c r="BK166" s="11"/>
      <c r="BL166" s="11"/>
      <c r="BM166" s="11"/>
      <c r="BN166" s="11"/>
      <c r="BO166" s="11"/>
      <c r="BP166" s="11"/>
      <c r="BQ166" s="11"/>
      <c r="BR166" s="11"/>
      <c r="BS166" s="11"/>
      <c r="BT166" s="11"/>
      <c r="BU166" s="11"/>
      <c r="BV166" s="11"/>
      <c r="BW166" s="11"/>
      <c r="BX166" s="11"/>
      <c r="BY166" s="11"/>
      <c r="BZ166" s="11"/>
      <c r="CA166" s="11"/>
      <c r="CB166" s="11"/>
      <c r="CC166" s="11"/>
      <c r="CD166" s="11"/>
      <c r="CE166" s="11"/>
      <c r="CF166" s="11"/>
      <c r="CG166" s="11"/>
      <c r="CH166" s="11"/>
      <c r="CI166" s="11"/>
      <c r="CJ166" s="11"/>
      <c r="CK166" s="11"/>
      <c r="CL166" s="11"/>
      <c r="CM166" s="11"/>
      <c r="CN166" s="11"/>
      <c r="CO166" s="11"/>
      <c r="CP166" s="11"/>
      <c r="CQ166" s="11"/>
      <c r="CR166" s="11"/>
      <c r="CS166" s="11"/>
      <c r="CT166" s="11"/>
      <c r="CU166" s="11"/>
      <c r="CV166" s="11"/>
      <c r="CW166" s="11"/>
      <c r="CX166" s="11"/>
      <c r="CY166" s="11"/>
      <c r="CZ166" s="11"/>
      <c r="DA166" s="11"/>
      <c r="DB166" s="11"/>
      <c r="DC166" s="11"/>
      <c r="DD166" s="11"/>
      <c r="DE166" s="11"/>
      <c r="DF166" s="11"/>
      <c r="DG166" s="11"/>
      <c r="DH166" s="11"/>
      <c r="DI166" s="11"/>
      <c r="DJ166" s="11"/>
      <c r="DK166" s="11"/>
      <c r="DL166" s="11"/>
      <c r="DM166" s="11"/>
      <c r="DN166" s="11"/>
      <c r="DO166" s="11"/>
      <c r="DP166" s="11"/>
      <c r="DQ166" s="11"/>
      <c r="DR166" s="11"/>
      <c r="DS166" s="11"/>
      <c r="DT166" s="11"/>
      <c r="DU166" s="11"/>
      <c r="DV166" s="11"/>
      <c r="DW166" s="11"/>
      <c r="DX166" s="11"/>
      <c r="DY166" s="11"/>
      <c r="DZ166" s="11"/>
      <c r="EA166" s="11"/>
      <c r="EB166" s="11"/>
      <c r="EC166" s="11"/>
      <c r="ED166" s="11"/>
      <c r="EE166" s="11"/>
      <c r="EF166" s="11"/>
      <c r="EG166" s="11"/>
      <c r="EH166" s="11"/>
      <c r="EI166" s="11"/>
      <c r="EJ166" s="11"/>
      <c r="EK166" s="11"/>
      <c r="EL166" s="11"/>
      <c r="EM166" s="11"/>
      <c r="EN166" s="11"/>
      <c r="EO166" s="11"/>
      <c r="EP166" s="11"/>
      <c r="EQ166" s="11"/>
      <c r="ER166" s="11"/>
      <c r="ES166" s="11"/>
      <c r="ET166" s="11"/>
      <c r="EU166" s="11"/>
      <c r="EV166" s="11"/>
      <c r="EW166" s="11"/>
      <c r="EX166" s="11"/>
      <c r="EY166" s="11"/>
      <c r="EZ166" s="11"/>
      <c r="FA166" s="11"/>
      <c r="FB166" s="11"/>
      <c r="FC166" s="11"/>
      <c r="FD166" s="11"/>
      <c r="FE166" s="11"/>
      <c r="FF166" s="11"/>
      <c r="FG166" s="11"/>
      <c r="FH166" s="11"/>
      <c r="FI166" s="11"/>
      <c r="FJ166" s="11"/>
      <c r="FK166" s="11"/>
      <c r="FL166" s="11"/>
      <c r="FM166" s="11"/>
      <c r="FN166" s="11"/>
      <c r="FO166" s="11"/>
      <c r="FP166" s="11"/>
      <c r="FQ166" s="11"/>
      <c r="FR166" s="11"/>
      <c r="FS166" s="11"/>
      <c r="FT166" s="11"/>
      <c r="FU166" s="11"/>
      <c r="FV166" s="11"/>
      <c r="FW166" s="11"/>
      <c r="FX166" s="11"/>
      <c r="FY166" s="11"/>
      <c r="FZ166" s="11"/>
      <c r="GA166" s="11"/>
      <c r="GB166" s="11"/>
      <c r="GC166" s="11"/>
      <c r="GD166" s="11"/>
      <c r="GE166" s="11"/>
      <c r="GF166" s="11"/>
      <c r="GG166" s="11"/>
      <c r="GH166" s="11"/>
      <c r="GI166" s="11"/>
      <c r="GJ166" s="11"/>
      <c r="GK166" s="11"/>
      <c r="GL166" s="11"/>
      <c r="GM166" s="11"/>
      <c r="GN166" s="11"/>
      <c r="GO166" s="11"/>
      <c r="GP166" s="11"/>
      <c r="GQ166" s="11"/>
      <c r="GR166" s="11"/>
      <c r="GS166" s="11"/>
      <c r="GT166" s="11"/>
      <c r="GU166" s="11"/>
      <c r="GV166" s="11"/>
      <c r="GW166" s="11"/>
      <c r="GX166" s="11"/>
      <c r="GY166" s="11"/>
      <c r="GZ166" s="11"/>
      <c r="HA166" s="11"/>
      <c r="HB166" s="11"/>
      <c r="HC166" s="11"/>
      <c r="HD166" s="11"/>
      <c r="HE166" s="11"/>
      <c r="HF166" s="11"/>
      <c r="HG166" s="11"/>
      <c r="HH166" s="11"/>
      <c r="HI166" s="11"/>
      <c r="HJ166" s="11"/>
      <c r="HK166" s="11"/>
      <c r="HL166" s="11"/>
      <c r="HM166" s="11"/>
      <c r="HN166" s="11"/>
      <c r="HO166" s="11"/>
      <c r="HP166" s="11"/>
      <c r="HQ166" s="11"/>
      <c r="HR166" s="11"/>
      <c r="HS166" s="11"/>
      <c r="HT166" s="11"/>
      <c r="HU166" s="11"/>
      <c r="HV166" s="11"/>
      <c r="HW166" s="11"/>
      <c r="HX166" s="11"/>
      <c r="HY166" s="11"/>
      <c r="HZ166" s="11"/>
      <c r="IA166" s="11"/>
      <c r="IB166" s="11"/>
      <c r="IC166" s="11"/>
      <c r="ID166" s="11"/>
      <c r="IE166" s="11"/>
      <c r="IF166" s="11"/>
      <c r="IG166" s="11"/>
      <c r="IH166" s="11"/>
      <c r="II166" s="11"/>
      <c r="IJ166" s="11"/>
      <c r="IK166" s="11"/>
      <c r="IL166" s="11"/>
      <c r="IM166" s="11"/>
      <c r="IN166" s="11"/>
      <c r="IO166" s="11"/>
      <c r="IP166" s="11"/>
      <c r="IQ166" s="11"/>
      <c r="IR166" s="11"/>
      <c r="IS166" s="11"/>
      <c r="IT166" s="11"/>
      <c r="IU166" s="11"/>
      <c r="IV166" s="11"/>
      <c r="IW166" s="11"/>
    </row>
    <row r="167" s="152" customFormat="true" ht="15" hidden="false" customHeight="true" outlineLevel="0" collapsed="false">
      <c r="A167" s="254"/>
      <c r="B167" s="254"/>
      <c r="C167" s="255"/>
      <c r="D167" s="256" t="s">
        <v>30</v>
      </c>
      <c r="E167" s="341"/>
      <c r="F167" s="259"/>
      <c r="G167" s="257" t="s">
        <v>30</v>
      </c>
      <c r="H167" s="257"/>
      <c r="I167" s="258"/>
      <c r="J167" s="26" t="n">
        <v>0</v>
      </c>
      <c r="K167" s="47" t="n">
        <f aca="false">K172</f>
        <v>0</v>
      </c>
      <c r="L167" s="48" t="n">
        <v>0</v>
      </c>
      <c r="M167" s="49"/>
      <c r="N167" s="50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  <c r="BF167" s="11"/>
      <c r="BG167" s="11"/>
      <c r="BH167" s="11"/>
      <c r="BI167" s="11"/>
      <c r="BJ167" s="11"/>
      <c r="BK167" s="11"/>
      <c r="BL167" s="11"/>
      <c r="BM167" s="11"/>
      <c r="BN167" s="11"/>
      <c r="BO167" s="11"/>
      <c r="BP167" s="11"/>
      <c r="BQ167" s="11"/>
      <c r="BR167" s="11"/>
      <c r="BS167" s="11"/>
      <c r="BT167" s="11"/>
      <c r="BU167" s="11"/>
      <c r="BV167" s="11"/>
      <c r="BW167" s="11"/>
      <c r="BX167" s="11"/>
      <c r="BY167" s="11"/>
      <c r="BZ167" s="11"/>
      <c r="CA167" s="11"/>
      <c r="CB167" s="11"/>
      <c r="CC167" s="11"/>
      <c r="CD167" s="11"/>
      <c r="CE167" s="11"/>
      <c r="CF167" s="11"/>
      <c r="CG167" s="11"/>
      <c r="CH167" s="11"/>
      <c r="CI167" s="11"/>
      <c r="CJ167" s="11"/>
      <c r="CK167" s="11"/>
      <c r="CL167" s="11"/>
      <c r="CM167" s="11"/>
      <c r="CN167" s="11"/>
      <c r="CO167" s="11"/>
      <c r="CP167" s="11"/>
      <c r="CQ167" s="11"/>
      <c r="CR167" s="11"/>
      <c r="CS167" s="11"/>
      <c r="CT167" s="11"/>
      <c r="CU167" s="11"/>
      <c r="CV167" s="11"/>
      <c r="CW167" s="11"/>
      <c r="CX167" s="11"/>
      <c r="CY167" s="11"/>
      <c r="CZ167" s="11"/>
      <c r="DA167" s="11"/>
      <c r="DB167" s="11"/>
      <c r="DC167" s="11"/>
      <c r="DD167" s="11"/>
      <c r="DE167" s="11"/>
      <c r="DF167" s="11"/>
      <c r="DG167" s="11"/>
      <c r="DH167" s="11"/>
      <c r="DI167" s="11"/>
      <c r="DJ167" s="11"/>
      <c r="DK167" s="11"/>
      <c r="DL167" s="11"/>
      <c r="DM167" s="11"/>
      <c r="DN167" s="11"/>
      <c r="DO167" s="11"/>
      <c r="DP167" s="11"/>
      <c r="DQ167" s="11"/>
      <c r="DR167" s="11"/>
      <c r="DS167" s="11"/>
      <c r="DT167" s="11"/>
      <c r="DU167" s="11"/>
      <c r="DV167" s="11"/>
      <c r="DW167" s="11"/>
      <c r="DX167" s="11"/>
      <c r="DY167" s="11"/>
      <c r="DZ167" s="11"/>
      <c r="EA167" s="11"/>
      <c r="EB167" s="11"/>
      <c r="EC167" s="11"/>
      <c r="ED167" s="11"/>
      <c r="EE167" s="11"/>
      <c r="EF167" s="11"/>
      <c r="EG167" s="11"/>
      <c r="EH167" s="11"/>
      <c r="EI167" s="11"/>
      <c r="EJ167" s="11"/>
      <c r="EK167" s="11"/>
      <c r="EL167" s="11"/>
      <c r="EM167" s="11"/>
      <c r="EN167" s="11"/>
      <c r="EO167" s="11"/>
      <c r="EP167" s="11"/>
      <c r="EQ167" s="11"/>
      <c r="ER167" s="11"/>
      <c r="ES167" s="11"/>
      <c r="ET167" s="11"/>
      <c r="EU167" s="11"/>
      <c r="EV167" s="11"/>
      <c r="EW167" s="11"/>
      <c r="EX167" s="11"/>
      <c r="EY167" s="11"/>
      <c r="EZ167" s="11"/>
      <c r="FA167" s="11"/>
      <c r="FB167" s="11"/>
      <c r="FC167" s="11"/>
      <c r="FD167" s="11"/>
      <c r="FE167" s="11"/>
      <c r="FF167" s="11"/>
      <c r="FG167" s="11"/>
      <c r="FH167" s="11"/>
      <c r="FI167" s="11"/>
      <c r="FJ167" s="11"/>
      <c r="FK167" s="11"/>
      <c r="FL167" s="11"/>
      <c r="FM167" s="11"/>
      <c r="FN167" s="11"/>
      <c r="FO167" s="11"/>
      <c r="FP167" s="11"/>
      <c r="FQ167" s="11"/>
      <c r="FR167" s="11"/>
      <c r="FS167" s="11"/>
      <c r="FT167" s="11"/>
      <c r="FU167" s="11"/>
      <c r="FV167" s="11"/>
      <c r="FW167" s="11"/>
      <c r="FX167" s="11"/>
      <c r="FY167" s="11"/>
      <c r="FZ167" s="11"/>
      <c r="GA167" s="11"/>
      <c r="GB167" s="11"/>
      <c r="GC167" s="11"/>
      <c r="GD167" s="11"/>
      <c r="GE167" s="11"/>
      <c r="GF167" s="11"/>
      <c r="GG167" s="11"/>
      <c r="GH167" s="11"/>
      <c r="GI167" s="11"/>
      <c r="GJ167" s="11"/>
      <c r="GK167" s="11"/>
      <c r="GL167" s="11"/>
      <c r="GM167" s="11"/>
      <c r="GN167" s="11"/>
      <c r="GO167" s="11"/>
      <c r="GP167" s="11"/>
      <c r="GQ167" s="11"/>
      <c r="GR167" s="11"/>
      <c r="GS167" s="11"/>
      <c r="GT167" s="11"/>
      <c r="GU167" s="11"/>
      <c r="GV167" s="11"/>
      <c r="GW167" s="11"/>
      <c r="GX167" s="11"/>
      <c r="GY167" s="11"/>
      <c r="GZ167" s="11"/>
      <c r="HA167" s="11"/>
      <c r="HB167" s="11"/>
      <c r="HC167" s="11"/>
      <c r="HD167" s="11"/>
      <c r="HE167" s="11"/>
      <c r="HF167" s="11"/>
      <c r="HG167" s="11"/>
      <c r="HH167" s="11"/>
      <c r="HI167" s="11"/>
      <c r="HJ167" s="11"/>
      <c r="HK167" s="11"/>
      <c r="HL167" s="11"/>
      <c r="HM167" s="11"/>
      <c r="HN167" s="11"/>
      <c r="HO167" s="11"/>
      <c r="HP167" s="11"/>
      <c r="HQ167" s="11"/>
      <c r="HR167" s="11"/>
      <c r="HS167" s="11"/>
      <c r="HT167" s="11"/>
      <c r="HU167" s="11"/>
      <c r="HV167" s="11"/>
      <c r="HW167" s="11"/>
      <c r="HX167" s="11"/>
      <c r="HY167" s="11"/>
      <c r="HZ167" s="11"/>
      <c r="IA167" s="11"/>
      <c r="IB167" s="11"/>
      <c r="IC167" s="11"/>
      <c r="ID167" s="11"/>
      <c r="IE167" s="11"/>
      <c r="IF167" s="11"/>
      <c r="IG167" s="11"/>
      <c r="IH167" s="11"/>
      <c r="II167" s="11"/>
      <c r="IJ167" s="11"/>
      <c r="IK167" s="11"/>
      <c r="IL167" s="11"/>
      <c r="IM167" s="11"/>
      <c r="IN167" s="11"/>
      <c r="IO167" s="11"/>
      <c r="IP167" s="11"/>
      <c r="IQ167" s="11"/>
      <c r="IR167" s="11"/>
      <c r="IS167" s="11"/>
      <c r="IT167" s="11"/>
      <c r="IU167" s="11"/>
      <c r="IV167" s="11"/>
      <c r="IW167" s="11"/>
    </row>
    <row r="168" s="152" customFormat="true" ht="15.75" hidden="false" customHeight="true" outlineLevel="0" collapsed="false">
      <c r="A168" s="254"/>
      <c r="B168" s="254"/>
      <c r="C168" s="255"/>
      <c r="D168" s="256"/>
      <c r="E168" s="341"/>
      <c r="F168" s="259"/>
      <c r="G168" s="257" t="s">
        <v>31</v>
      </c>
      <c r="H168" s="257"/>
      <c r="I168" s="258"/>
      <c r="J168" s="26" t="n">
        <f aca="false">J179</f>
        <v>0</v>
      </c>
      <c r="K168" s="47"/>
      <c r="L168" s="48" t="n">
        <v>0</v>
      </c>
      <c r="M168" s="49"/>
      <c r="N168" s="50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  <c r="BH168" s="11"/>
      <c r="BI168" s="11"/>
      <c r="BJ168" s="11"/>
      <c r="BK168" s="11"/>
      <c r="BL168" s="11"/>
      <c r="BM168" s="11"/>
      <c r="BN168" s="11"/>
      <c r="BO168" s="11"/>
      <c r="BP168" s="11"/>
      <c r="BQ168" s="11"/>
      <c r="BR168" s="11"/>
      <c r="BS168" s="11"/>
      <c r="BT168" s="11"/>
      <c r="BU168" s="11"/>
      <c r="BV168" s="11"/>
      <c r="BW168" s="11"/>
      <c r="BX168" s="11"/>
      <c r="BY168" s="11"/>
      <c r="BZ168" s="11"/>
      <c r="CA168" s="11"/>
      <c r="CB168" s="11"/>
      <c r="CC168" s="11"/>
      <c r="CD168" s="11"/>
      <c r="CE168" s="11"/>
      <c r="CF168" s="11"/>
      <c r="CG168" s="11"/>
      <c r="CH168" s="11"/>
      <c r="CI168" s="11"/>
      <c r="CJ168" s="11"/>
      <c r="CK168" s="11"/>
      <c r="CL168" s="11"/>
      <c r="CM168" s="11"/>
      <c r="CN168" s="11"/>
      <c r="CO168" s="11"/>
      <c r="CP168" s="11"/>
      <c r="CQ168" s="11"/>
      <c r="CR168" s="11"/>
      <c r="CS168" s="11"/>
      <c r="CT168" s="11"/>
      <c r="CU168" s="11"/>
      <c r="CV168" s="11"/>
      <c r="CW168" s="11"/>
      <c r="CX168" s="11"/>
      <c r="CY168" s="11"/>
      <c r="CZ168" s="11"/>
      <c r="DA168" s="11"/>
      <c r="DB168" s="11"/>
      <c r="DC168" s="11"/>
      <c r="DD168" s="11"/>
      <c r="DE168" s="11"/>
      <c r="DF168" s="11"/>
      <c r="DG168" s="11"/>
      <c r="DH168" s="11"/>
      <c r="DI168" s="11"/>
      <c r="DJ168" s="11"/>
      <c r="DK168" s="11"/>
      <c r="DL168" s="11"/>
      <c r="DM168" s="11"/>
      <c r="DN168" s="11"/>
      <c r="DO168" s="11"/>
      <c r="DP168" s="11"/>
      <c r="DQ168" s="11"/>
      <c r="DR168" s="11"/>
      <c r="DS168" s="11"/>
      <c r="DT168" s="11"/>
      <c r="DU168" s="11"/>
      <c r="DV168" s="11"/>
      <c r="DW168" s="11"/>
      <c r="DX168" s="11"/>
      <c r="DY168" s="11"/>
      <c r="DZ168" s="11"/>
      <c r="EA168" s="11"/>
      <c r="EB168" s="11"/>
      <c r="EC168" s="11"/>
      <c r="ED168" s="11"/>
      <c r="EE168" s="11"/>
      <c r="EF168" s="11"/>
      <c r="EG168" s="11"/>
      <c r="EH168" s="11"/>
      <c r="EI168" s="11"/>
      <c r="EJ168" s="11"/>
      <c r="EK168" s="11"/>
      <c r="EL168" s="11"/>
      <c r="EM168" s="11"/>
      <c r="EN168" s="11"/>
      <c r="EO168" s="11"/>
      <c r="EP168" s="11"/>
      <c r="EQ168" s="11"/>
      <c r="ER168" s="11"/>
      <c r="ES168" s="11"/>
      <c r="ET168" s="11"/>
      <c r="EU168" s="11"/>
      <c r="EV168" s="11"/>
      <c r="EW168" s="11"/>
      <c r="EX168" s="11"/>
      <c r="EY168" s="11"/>
      <c r="EZ168" s="11"/>
      <c r="FA168" s="11"/>
      <c r="FB168" s="11"/>
      <c r="FC168" s="11"/>
      <c r="FD168" s="11"/>
      <c r="FE168" s="11"/>
      <c r="FF168" s="11"/>
      <c r="FG168" s="11"/>
      <c r="FH168" s="11"/>
      <c r="FI168" s="11"/>
      <c r="FJ168" s="11"/>
      <c r="FK168" s="11"/>
      <c r="FL168" s="11"/>
      <c r="FM168" s="11"/>
      <c r="FN168" s="11"/>
      <c r="FO168" s="11"/>
      <c r="FP168" s="11"/>
      <c r="FQ168" s="11"/>
      <c r="FR168" s="11"/>
      <c r="FS168" s="11"/>
      <c r="FT168" s="11"/>
      <c r="FU168" s="11"/>
      <c r="FV168" s="11"/>
      <c r="FW168" s="11"/>
      <c r="FX168" s="11"/>
      <c r="FY168" s="11"/>
      <c r="FZ168" s="11"/>
      <c r="GA168" s="11"/>
      <c r="GB168" s="11"/>
      <c r="GC168" s="11"/>
      <c r="GD168" s="11"/>
      <c r="GE168" s="11"/>
      <c r="GF168" s="11"/>
      <c r="GG168" s="11"/>
      <c r="GH168" s="11"/>
      <c r="GI168" s="11"/>
      <c r="GJ168" s="11"/>
      <c r="GK168" s="11"/>
      <c r="GL168" s="11"/>
      <c r="GM168" s="11"/>
      <c r="GN168" s="11"/>
      <c r="GO168" s="11"/>
      <c r="GP168" s="11"/>
      <c r="GQ168" s="11"/>
      <c r="GR168" s="11"/>
      <c r="GS168" s="11"/>
      <c r="GT168" s="11"/>
      <c r="GU168" s="11"/>
      <c r="GV168" s="11"/>
      <c r="GW168" s="11"/>
      <c r="GX168" s="11"/>
      <c r="GY168" s="11"/>
      <c r="GZ168" s="11"/>
      <c r="HA168" s="11"/>
      <c r="HB168" s="11"/>
      <c r="HC168" s="11"/>
      <c r="HD168" s="11"/>
      <c r="HE168" s="11"/>
      <c r="HF168" s="11"/>
      <c r="HG168" s="11"/>
      <c r="HH168" s="11"/>
      <c r="HI168" s="11"/>
      <c r="HJ168" s="11"/>
      <c r="HK168" s="11"/>
      <c r="HL168" s="11"/>
      <c r="HM168" s="11"/>
      <c r="HN168" s="11"/>
      <c r="HO168" s="11"/>
      <c r="HP168" s="11"/>
      <c r="HQ168" s="11"/>
      <c r="HR168" s="11"/>
      <c r="HS168" s="11"/>
      <c r="HT168" s="11"/>
      <c r="HU168" s="11"/>
      <c r="HV168" s="11"/>
      <c r="HW168" s="11"/>
      <c r="HX168" s="11"/>
      <c r="HY168" s="11"/>
      <c r="HZ168" s="11"/>
      <c r="IA168" s="11"/>
      <c r="IB168" s="11"/>
      <c r="IC168" s="11"/>
      <c r="ID168" s="11"/>
      <c r="IE168" s="11"/>
      <c r="IF168" s="11"/>
      <c r="IG168" s="11"/>
      <c r="IH168" s="11"/>
      <c r="II168" s="11"/>
      <c r="IJ168" s="11"/>
      <c r="IK168" s="11"/>
      <c r="IL168" s="11"/>
      <c r="IM168" s="11"/>
      <c r="IN168" s="11"/>
      <c r="IO168" s="11"/>
      <c r="IP168" s="11"/>
      <c r="IQ168" s="11"/>
      <c r="IR168" s="11"/>
      <c r="IS168" s="11"/>
      <c r="IT168" s="11"/>
      <c r="IU168" s="11"/>
      <c r="IV168" s="11"/>
      <c r="IW168" s="11"/>
    </row>
    <row r="169" s="152" customFormat="true" ht="15" hidden="false" customHeight="true" outlineLevel="0" collapsed="false">
      <c r="A169" s="270" t="s">
        <v>249</v>
      </c>
      <c r="B169" s="270"/>
      <c r="C169" s="269" t="s">
        <v>221</v>
      </c>
      <c r="D169" s="256" t="s">
        <v>24</v>
      </c>
      <c r="E169" s="341"/>
      <c r="F169" s="259"/>
      <c r="G169" s="257" t="s">
        <v>26</v>
      </c>
      <c r="H169" s="257"/>
      <c r="I169" s="258"/>
      <c r="J169" s="104" t="n">
        <f aca="false">J170+J171+J172+J173</f>
        <v>0</v>
      </c>
      <c r="K169" s="105" t="n">
        <f aca="false">K170+K171+K172+K173</f>
        <v>0</v>
      </c>
      <c r="L169" s="106" t="n">
        <f aca="false">L170+L171+L172+L173</f>
        <v>0</v>
      </c>
      <c r="M169" s="107" t="n">
        <f aca="false">M170+M171+M172+M173</f>
        <v>0</v>
      </c>
      <c r="N169" s="58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11"/>
      <c r="BG169" s="11"/>
      <c r="BH169" s="11"/>
      <c r="BI169" s="11"/>
      <c r="BJ169" s="11"/>
      <c r="BK169" s="11"/>
      <c r="BL169" s="11"/>
      <c r="BM169" s="11"/>
      <c r="BN169" s="11"/>
      <c r="BO169" s="11"/>
      <c r="BP169" s="11"/>
      <c r="BQ169" s="11"/>
      <c r="BR169" s="11"/>
      <c r="BS169" s="11"/>
      <c r="BT169" s="11"/>
      <c r="BU169" s="11"/>
      <c r="BV169" s="11"/>
      <c r="BW169" s="11"/>
      <c r="BX169" s="11"/>
      <c r="BY169" s="11"/>
      <c r="BZ169" s="11"/>
      <c r="CA169" s="11"/>
      <c r="CB169" s="11"/>
      <c r="CC169" s="11"/>
      <c r="CD169" s="11"/>
      <c r="CE169" s="11"/>
      <c r="CF169" s="11"/>
      <c r="CG169" s="11"/>
      <c r="CH169" s="11"/>
      <c r="CI169" s="11"/>
      <c r="CJ169" s="11"/>
      <c r="CK169" s="11"/>
      <c r="CL169" s="11"/>
      <c r="CM169" s="11"/>
      <c r="CN169" s="11"/>
      <c r="CO169" s="11"/>
      <c r="CP169" s="11"/>
      <c r="CQ169" s="11"/>
      <c r="CR169" s="11"/>
      <c r="CS169" s="11"/>
      <c r="CT169" s="11"/>
      <c r="CU169" s="11"/>
      <c r="CV169" s="11"/>
      <c r="CW169" s="11"/>
      <c r="CX169" s="11"/>
      <c r="CY169" s="11"/>
      <c r="CZ169" s="11"/>
      <c r="DA169" s="11"/>
      <c r="DB169" s="11"/>
      <c r="DC169" s="11"/>
      <c r="DD169" s="11"/>
      <c r="DE169" s="11"/>
      <c r="DF169" s="11"/>
      <c r="DG169" s="11"/>
      <c r="DH169" s="11"/>
      <c r="DI169" s="11"/>
      <c r="DJ169" s="11"/>
      <c r="DK169" s="11"/>
      <c r="DL169" s="11"/>
      <c r="DM169" s="11"/>
      <c r="DN169" s="11"/>
      <c r="DO169" s="11"/>
      <c r="DP169" s="11"/>
      <c r="DQ169" s="11"/>
      <c r="DR169" s="11"/>
      <c r="DS169" s="11"/>
      <c r="DT169" s="11"/>
      <c r="DU169" s="11"/>
      <c r="DV169" s="11"/>
      <c r="DW169" s="11"/>
      <c r="DX169" s="11"/>
      <c r="DY169" s="11"/>
      <c r="DZ169" s="11"/>
      <c r="EA169" s="11"/>
      <c r="EB169" s="11"/>
      <c r="EC169" s="11"/>
      <c r="ED169" s="11"/>
      <c r="EE169" s="11"/>
      <c r="EF169" s="11"/>
      <c r="EG169" s="11"/>
      <c r="EH169" s="11"/>
      <c r="EI169" s="11"/>
      <c r="EJ169" s="11"/>
      <c r="EK169" s="11"/>
      <c r="EL169" s="11"/>
      <c r="EM169" s="11"/>
      <c r="EN169" s="11"/>
      <c r="EO169" s="11"/>
      <c r="EP169" s="11"/>
      <c r="EQ169" s="11"/>
      <c r="ER169" s="11"/>
      <c r="ES169" s="11"/>
      <c r="ET169" s="11"/>
      <c r="EU169" s="11"/>
      <c r="EV169" s="11"/>
      <c r="EW169" s="11"/>
      <c r="EX169" s="11"/>
      <c r="EY169" s="11"/>
      <c r="EZ169" s="11"/>
      <c r="FA169" s="11"/>
      <c r="FB169" s="11"/>
      <c r="FC169" s="11"/>
      <c r="FD169" s="11"/>
      <c r="FE169" s="11"/>
      <c r="FF169" s="11"/>
      <c r="FG169" s="11"/>
      <c r="FH169" s="11"/>
      <c r="FI169" s="11"/>
      <c r="FJ169" s="11"/>
      <c r="FK169" s="11"/>
      <c r="FL169" s="11"/>
      <c r="FM169" s="11"/>
      <c r="FN169" s="11"/>
      <c r="FO169" s="11"/>
      <c r="FP169" s="11"/>
      <c r="FQ169" s="11"/>
      <c r="FR169" s="11"/>
      <c r="FS169" s="11"/>
      <c r="FT169" s="11"/>
      <c r="FU169" s="11"/>
      <c r="FV169" s="11"/>
      <c r="FW169" s="11"/>
      <c r="FX169" s="11"/>
      <c r="FY169" s="11"/>
      <c r="FZ169" s="11"/>
      <c r="GA169" s="11"/>
      <c r="GB169" s="11"/>
      <c r="GC169" s="11"/>
      <c r="GD169" s="11"/>
      <c r="GE169" s="11"/>
      <c r="GF169" s="11"/>
      <c r="GG169" s="11"/>
      <c r="GH169" s="11"/>
      <c r="GI169" s="11"/>
      <c r="GJ169" s="11"/>
      <c r="GK169" s="11"/>
      <c r="GL169" s="11"/>
      <c r="GM169" s="11"/>
      <c r="GN169" s="11"/>
      <c r="GO169" s="11"/>
      <c r="GP169" s="11"/>
      <c r="GQ169" s="11"/>
      <c r="GR169" s="11"/>
      <c r="GS169" s="11"/>
      <c r="GT169" s="11"/>
      <c r="GU169" s="11"/>
      <c r="GV169" s="11"/>
      <c r="GW169" s="11"/>
      <c r="GX169" s="11"/>
      <c r="GY169" s="11"/>
      <c r="GZ169" s="11"/>
      <c r="HA169" s="11"/>
      <c r="HB169" s="11"/>
      <c r="HC169" s="11"/>
      <c r="HD169" s="11"/>
      <c r="HE169" s="11"/>
      <c r="HF169" s="11"/>
      <c r="HG169" s="11"/>
      <c r="HH169" s="11"/>
      <c r="HI169" s="11"/>
      <c r="HJ169" s="11"/>
      <c r="HK169" s="11"/>
      <c r="HL169" s="11"/>
      <c r="HM169" s="11"/>
      <c r="HN169" s="11"/>
      <c r="HO169" s="11"/>
      <c r="HP169" s="11"/>
      <c r="HQ169" s="11"/>
      <c r="HR169" s="11"/>
      <c r="HS169" s="11"/>
      <c r="HT169" s="11"/>
      <c r="HU169" s="11"/>
      <c r="HV169" s="11"/>
      <c r="HW169" s="11"/>
      <c r="HX169" s="11"/>
      <c r="HY169" s="11"/>
      <c r="HZ169" s="11"/>
      <c r="IA169" s="11"/>
      <c r="IB169" s="11"/>
      <c r="IC169" s="11"/>
      <c r="ID169" s="11"/>
      <c r="IE169" s="11"/>
      <c r="IF169" s="11"/>
      <c r="IG169" s="11"/>
      <c r="IH169" s="11"/>
      <c r="II169" s="11"/>
      <c r="IJ169" s="11"/>
      <c r="IK169" s="11"/>
      <c r="IL169" s="11"/>
      <c r="IM169" s="11"/>
      <c r="IN169" s="11"/>
      <c r="IO169" s="11"/>
      <c r="IP169" s="11"/>
      <c r="IQ169" s="11"/>
      <c r="IR169" s="11"/>
      <c r="IS169" s="11"/>
      <c r="IT169" s="11"/>
      <c r="IU169" s="11"/>
      <c r="IV169" s="11"/>
      <c r="IW169" s="11"/>
    </row>
    <row r="170" s="152" customFormat="true" ht="15.75" hidden="false" customHeight="false" outlineLevel="0" collapsed="false">
      <c r="A170" s="270"/>
      <c r="B170" s="270"/>
      <c r="C170" s="269"/>
      <c r="D170" s="256"/>
      <c r="E170" s="341"/>
      <c r="F170" s="259"/>
      <c r="G170" s="257" t="s">
        <v>27</v>
      </c>
      <c r="H170" s="257"/>
      <c r="I170" s="258"/>
      <c r="J170" s="37"/>
      <c r="K170" s="47"/>
      <c r="L170" s="48"/>
      <c r="M170" s="49"/>
      <c r="N170" s="58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1"/>
      <c r="BI170" s="11"/>
      <c r="BJ170" s="11"/>
      <c r="BK170" s="11"/>
      <c r="BL170" s="11"/>
      <c r="BM170" s="11"/>
      <c r="BN170" s="11"/>
      <c r="BO170" s="11"/>
      <c r="BP170" s="11"/>
      <c r="BQ170" s="11"/>
      <c r="BR170" s="11"/>
      <c r="BS170" s="11"/>
      <c r="BT170" s="11"/>
      <c r="BU170" s="11"/>
      <c r="BV170" s="11"/>
      <c r="BW170" s="11"/>
      <c r="BX170" s="11"/>
      <c r="BY170" s="11"/>
      <c r="BZ170" s="11"/>
      <c r="CA170" s="11"/>
      <c r="CB170" s="11"/>
      <c r="CC170" s="11"/>
      <c r="CD170" s="11"/>
      <c r="CE170" s="11"/>
      <c r="CF170" s="11"/>
      <c r="CG170" s="11"/>
      <c r="CH170" s="11"/>
      <c r="CI170" s="11"/>
      <c r="CJ170" s="11"/>
      <c r="CK170" s="11"/>
      <c r="CL170" s="11"/>
      <c r="CM170" s="11"/>
      <c r="CN170" s="11"/>
      <c r="CO170" s="11"/>
      <c r="CP170" s="11"/>
      <c r="CQ170" s="11"/>
      <c r="CR170" s="11"/>
      <c r="CS170" s="11"/>
      <c r="CT170" s="11"/>
      <c r="CU170" s="11"/>
      <c r="CV170" s="11"/>
      <c r="CW170" s="11"/>
      <c r="CX170" s="11"/>
      <c r="CY170" s="11"/>
      <c r="CZ170" s="11"/>
      <c r="DA170" s="11"/>
      <c r="DB170" s="11"/>
      <c r="DC170" s="11"/>
      <c r="DD170" s="11"/>
      <c r="DE170" s="11"/>
      <c r="DF170" s="11"/>
      <c r="DG170" s="11"/>
      <c r="DH170" s="11"/>
      <c r="DI170" s="11"/>
      <c r="DJ170" s="11"/>
      <c r="DK170" s="11"/>
      <c r="DL170" s="11"/>
      <c r="DM170" s="11"/>
      <c r="DN170" s="11"/>
      <c r="DO170" s="11"/>
      <c r="DP170" s="11"/>
      <c r="DQ170" s="11"/>
      <c r="DR170" s="11"/>
      <c r="DS170" s="11"/>
      <c r="DT170" s="11"/>
      <c r="DU170" s="11"/>
      <c r="DV170" s="11"/>
      <c r="DW170" s="11"/>
      <c r="DX170" s="11"/>
      <c r="DY170" s="11"/>
      <c r="DZ170" s="11"/>
      <c r="EA170" s="11"/>
      <c r="EB170" s="11"/>
      <c r="EC170" s="11"/>
      <c r="ED170" s="11"/>
      <c r="EE170" s="11"/>
      <c r="EF170" s="11"/>
      <c r="EG170" s="11"/>
      <c r="EH170" s="11"/>
      <c r="EI170" s="11"/>
      <c r="EJ170" s="11"/>
      <c r="EK170" s="11"/>
      <c r="EL170" s="11"/>
      <c r="EM170" s="11"/>
      <c r="EN170" s="11"/>
      <c r="EO170" s="11"/>
      <c r="EP170" s="11"/>
      <c r="EQ170" s="11"/>
      <c r="ER170" s="11"/>
      <c r="ES170" s="11"/>
      <c r="ET170" s="11"/>
      <c r="EU170" s="11"/>
      <c r="EV170" s="11"/>
      <c r="EW170" s="11"/>
      <c r="EX170" s="11"/>
      <c r="EY170" s="11"/>
      <c r="EZ170" s="11"/>
      <c r="FA170" s="11"/>
      <c r="FB170" s="11"/>
      <c r="FC170" s="11"/>
      <c r="FD170" s="11"/>
      <c r="FE170" s="11"/>
      <c r="FF170" s="11"/>
      <c r="FG170" s="11"/>
      <c r="FH170" s="11"/>
      <c r="FI170" s="11"/>
      <c r="FJ170" s="11"/>
      <c r="FK170" s="11"/>
      <c r="FL170" s="11"/>
      <c r="FM170" s="11"/>
      <c r="FN170" s="11"/>
      <c r="FO170" s="11"/>
      <c r="FP170" s="11"/>
      <c r="FQ170" s="11"/>
      <c r="FR170" s="11"/>
      <c r="FS170" s="11"/>
      <c r="FT170" s="11"/>
      <c r="FU170" s="11"/>
      <c r="FV170" s="11"/>
      <c r="FW170" s="11"/>
      <c r="FX170" s="11"/>
      <c r="FY170" s="11"/>
      <c r="FZ170" s="11"/>
      <c r="GA170" s="11"/>
      <c r="GB170" s="11"/>
      <c r="GC170" s="11"/>
      <c r="GD170" s="11"/>
      <c r="GE170" s="11"/>
      <c r="GF170" s="11"/>
      <c r="GG170" s="11"/>
      <c r="GH170" s="11"/>
      <c r="GI170" s="11"/>
      <c r="GJ170" s="11"/>
      <c r="GK170" s="11"/>
      <c r="GL170" s="11"/>
      <c r="GM170" s="11"/>
      <c r="GN170" s="11"/>
      <c r="GO170" s="11"/>
      <c r="GP170" s="11"/>
      <c r="GQ170" s="11"/>
      <c r="GR170" s="11"/>
      <c r="GS170" s="11"/>
      <c r="GT170" s="11"/>
      <c r="GU170" s="11"/>
      <c r="GV170" s="11"/>
      <c r="GW170" s="11"/>
      <c r="GX170" s="11"/>
      <c r="GY170" s="11"/>
      <c r="GZ170" s="11"/>
      <c r="HA170" s="11"/>
      <c r="HB170" s="11"/>
      <c r="HC170" s="11"/>
      <c r="HD170" s="11"/>
      <c r="HE170" s="11"/>
      <c r="HF170" s="11"/>
      <c r="HG170" s="11"/>
      <c r="HH170" s="11"/>
      <c r="HI170" s="11"/>
      <c r="HJ170" s="11"/>
      <c r="HK170" s="11"/>
      <c r="HL170" s="11"/>
      <c r="HM170" s="11"/>
      <c r="HN170" s="11"/>
      <c r="HO170" s="11"/>
      <c r="HP170" s="11"/>
      <c r="HQ170" s="11"/>
      <c r="HR170" s="11"/>
      <c r="HS170" s="11"/>
      <c r="HT170" s="11"/>
      <c r="HU170" s="11"/>
      <c r="HV170" s="11"/>
      <c r="HW170" s="11"/>
      <c r="HX170" s="11"/>
      <c r="HY170" s="11"/>
      <c r="HZ170" s="11"/>
      <c r="IA170" s="11"/>
      <c r="IB170" s="11"/>
      <c r="IC170" s="11"/>
      <c r="ID170" s="11"/>
      <c r="IE170" s="11"/>
      <c r="IF170" s="11"/>
      <c r="IG170" s="11"/>
      <c r="IH170" s="11"/>
      <c r="II170" s="11"/>
      <c r="IJ170" s="11"/>
      <c r="IK170" s="11"/>
      <c r="IL170" s="11"/>
      <c r="IM170" s="11"/>
      <c r="IN170" s="11"/>
      <c r="IO170" s="11"/>
      <c r="IP170" s="11"/>
      <c r="IQ170" s="11"/>
      <c r="IR170" s="11"/>
      <c r="IS170" s="11"/>
      <c r="IT170" s="11"/>
      <c r="IU170" s="11"/>
      <c r="IV170" s="11"/>
      <c r="IW170" s="11"/>
    </row>
    <row r="171" s="152" customFormat="true" ht="15" hidden="false" customHeight="true" outlineLevel="0" collapsed="false">
      <c r="A171" s="270"/>
      <c r="B171" s="270"/>
      <c r="C171" s="269"/>
      <c r="D171" s="256" t="s">
        <v>28</v>
      </c>
      <c r="E171" s="341"/>
      <c r="F171" s="259"/>
      <c r="G171" s="257" t="s">
        <v>29</v>
      </c>
      <c r="H171" s="257"/>
      <c r="I171" s="258"/>
      <c r="J171" s="37"/>
      <c r="K171" s="47"/>
      <c r="L171" s="48" t="n">
        <v>0</v>
      </c>
      <c r="M171" s="49"/>
      <c r="N171" s="58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  <c r="BJ171" s="11"/>
      <c r="BK171" s="11"/>
      <c r="BL171" s="11"/>
      <c r="BM171" s="11"/>
      <c r="BN171" s="11"/>
      <c r="BO171" s="11"/>
      <c r="BP171" s="11"/>
      <c r="BQ171" s="11"/>
      <c r="BR171" s="11"/>
      <c r="BS171" s="11"/>
      <c r="BT171" s="11"/>
      <c r="BU171" s="11"/>
      <c r="BV171" s="11"/>
      <c r="BW171" s="11"/>
      <c r="BX171" s="11"/>
      <c r="BY171" s="11"/>
      <c r="BZ171" s="11"/>
      <c r="CA171" s="11"/>
      <c r="CB171" s="11"/>
      <c r="CC171" s="11"/>
      <c r="CD171" s="11"/>
      <c r="CE171" s="11"/>
      <c r="CF171" s="11"/>
      <c r="CG171" s="11"/>
      <c r="CH171" s="11"/>
      <c r="CI171" s="11"/>
      <c r="CJ171" s="11"/>
      <c r="CK171" s="11"/>
      <c r="CL171" s="11"/>
      <c r="CM171" s="11"/>
      <c r="CN171" s="11"/>
      <c r="CO171" s="11"/>
      <c r="CP171" s="11"/>
      <c r="CQ171" s="11"/>
      <c r="CR171" s="11"/>
      <c r="CS171" s="11"/>
      <c r="CT171" s="11"/>
      <c r="CU171" s="11"/>
      <c r="CV171" s="11"/>
      <c r="CW171" s="11"/>
      <c r="CX171" s="11"/>
      <c r="CY171" s="11"/>
      <c r="CZ171" s="11"/>
      <c r="DA171" s="11"/>
      <c r="DB171" s="11"/>
      <c r="DC171" s="11"/>
      <c r="DD171" s="11"/>
      <c r="DE171" s="11"/>
      <c r="DF171" s="11"/>
      <c r="DG171" s="11"/>
      <c r="DH171" s="11"/>
      <c r="DI171" s="11"/>
      <c r="DJ171" s="11"/>
      <c r="DK171" s="11"/>
      <c r="DL171" s="11"/>
      <c r="DM171" s="11"/>
      <c r="DN171" s="11"/>
      <c r="DO171" s="11"/>
      <c r="DP171" s="11"/>
      <c r="DQ171" s="11"/>
      <c r="DR171" s="11"/>
      <c r="DS171" s="11"/>
      <c r="DT171" s="11"/>
      <c r="DU171" s="11"/>
      <c r="DV171" s="11"/>
      <c r="DW171" s="11"/>
      <c r="DX171" s="11"/>
      <c r="DY171" s="11"/>
      <c r="DZ171" s="11"/>
      <c r="EA171" s="11"/>
      <c r="EB171" s="11"/>
      <c r="EC171" s="11"/>
      <c r="ED171" s="11"/>
      <c r="EE171" s="11"/>
      <c r="EF171" s="11"/>
      <c r="EG171" s="11"/>
      <c r="EH171" s="11"/>
      <c r="EI171" s="11"/>
      <c r="EJ171" s="11"/>
      <c r="EK171" s="11"/>
      <c r="EL171" s="11"/>
      <c r="EM171" s="11"/>
      <c r="EN171" s="11"/>
      <c r="EO171" s="11"/>
      <c r="EP171" s="11"/>
      <c r="EQ171" s="11"/>
      <c r="ER171" s="11"/>
      <c r="ES171" s="11"/>
      <c r="ET171" s="11"/>
      <c r="EU171" s="11"/>
      <c r="EV171" s="11"/>
      <c r="EW171" s="11"/>
      <c r="EX171" s="11"/>
      <c r="EY171" s="11"/>
      <c r="EZ171" s="11"/>
      <c r="FA171" s="11"/>
      <c r="FB171" s="11"/>
      <c r="FC171" s="11"/>
      <c r="FD171" s="11"/>
      <c r="FE171" s="11"/>
      <c r="FF171" s="11"/>
      <c r="FG171" s="11"/>
      <c r="FH171" s="11"/>
      <c r="FI171" s="11"/>
      <c r="FJ171" s="11"/>
      <c r="FK171" s="11"/>
      <c r="FL171" s="11"/>
      <c r="FM171" s="11"/>
      <c r="FN171" s="11"/>
      <c r="FO171" s="11"/>
      <c r="FP171" s="11"/>
      <c r="FQ171" s="11"/>
      <c r="FR171" s="11"/>
      <c r="FS171" s="11"/>
      <c r="FT171" s="11"/>
      <c r="FU171" s="11"/>
      <c r="FV171" s="11"/>
      <c r="FW171" s="11"/>
      <c r="FX171" s="11"/>
      <c r="FY171" s="11"/>
      <c r="FZ171" s="11"/>
      <c r="GA171" s="11"/>
      <c r="GB171" s="11"/>
      <c r="GC171" s="11"/>
      <c r="GD171" s="11"/>
      <c r="GE171" s="11"/>
      <c r="GF171" s="11"/>
      <c r="GG171" s="11"/>
      <c r="GH171" s="11"/>
      <c r="GI171" s="11"/>
      <c r="GJ171" s="11"/>
      <c r="GK171" s="11"/>
      <c r="GL171" s="11"/>
      <c r="GM171" s="11"/>
      <c r="GN171" s="11"/>
      <c r="GO171" s="11"/>
      <c r="GP171" s="11"/>
      <c r="GQ171" s="11"/>
      <c r="GR171" s="11"/>
      <c r="GS171" s="11"/>
      <c r="GT171" s="11"/>
      <c r="GU171" s="11"/>
      <c r="GV171" s="11"/>
      <c r="GW171" s="11"/>
      <c r="GX171" s="11"/>
      <c r="GY171" s="11"/>
      <c r="GZ171" s="11"/>
      <c r="HA171" s="11"/>
      <c r="HB171" s="11"/>
      <c r="HC171" s="11"/>
      <c r="HD171" s="11"/>
      <c r="HE171" s="11"/>
      <c r="HF171" s="11"/>
      <c r="HG171" s="11"/>
      <c r="HH171" s="11"/>
      <c r="HI171" s="11"/>
      <c r="HJ171" s="11"/>
      <c r="HK171" s="11"/>
      <c r="HL171" s="11"/>
      <c r="HM171" s="11"/>
      <c r="HN171" s="11"/>
      <c r="HO171" s="11"/>
      <c r="HP171" s="11"/>
      <c r="HQ171" s="11"/>
      <c r="HR171" s="11"/>
      <c r="HS171" s="11"/>
      <c r="HT171" s="11"/>
      <c r="HU171" s="11"/>
      <c r="HV171" s="11"/>
      <c r="HW171" s="11"/>
      <c r="HX171" s="11"/>
      <c r="HY171" s="11"/>
      <c r="HZ171" s="11"/>
      <c r="IA171" s="11"/>
      <c r="IB171" s="11"/>
      <c r="IC171" s="11"/>
      <c r="ID171" s="11"/>
      <c r="IE171" s="11"/>
      <c r="IF171" s="11"/>
      <c r="IG171" s="11"/>
      <c r="IH171" s="11"/>
      <c r="II171" s="11"/>
      <c r="IJ171" s="11"/>
      <c r="IK171" s="11"/>
      <c r="IL171" s="11"/>
      <c r="IM171" s="11"/>
      <c r="IN171" s="11"/>
      <c r="IO171" s="11"/>
      <c r="IP171" s="11"/>
      <c r="IQ171" s="11"/>
      <c r="IR171" s="11"/>
      <c r="IS171" s="11"/>
      <c r="IT171" s="11"/>
      <c r="IU171" s="11"/>
      <c r="IV171" s="11"/>
      <c r="IW171" s="11"/>
    </row>
    <row r="172" s="152" customFormat="true" ht="15" hidden="false" customHeight="true" outlineLevel="0" collapsed="false">
      <c r="A172" s="270"/>
      <c r="B172" s="270"/>
      <c r="C172" s="269"/>
      <c r="D172" s="256" t="s">
        <v>30</v>
      </c>
      <c r="E172" s="341"/>
      <c r="F172" s="259"/>
      <c r="G172" s="257" t="s">
        <v>30</v>
      </c>
      <c r="H172" s="257"/>
      <c r="I172" s="258"/>
      <c r="J172" s="37" t="n">
        <v>0</v>
      </c>
      <c r="K172" s="47" t="n">
        <v>0</v>
      </c>
      <c r="L172" s="48" t="n">
        <v>0</v>
      </c>
      <c r="M172" s="49"/>
      <c r="N172" s="58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  <c r="BH172" s="11"/>
      <c r="BI172" s="11"/>
      <c r="BJ172" s="11"/>
      <c r="BK172" s="11"/>
      <c r="BL172" s="11"/>
      <c r="BM172" s="11"/>
      <c r="BN172" s="11"/>
      <c r="BO172" s="11"/>
      <c r="BP172" s="11"/>
      <c r="BQ172" s="11"/>
      <c r="BR172" s="11"/>
      <c r="BS172" s="11"/>
      <c r="BT172" s="11"/>
      <c r="BU172" s="11"/>
      <c r="BV172" s="11"/>
      <c r="BW172" s="11"/>
      <c r="BX172" s="11"/>
      <c r="BY172" s="11"/>
      <c r="BZ172" s="11"/>
      <c r="CA172" s="11"/>
      <c r="CB172" s="11"/>
      <c r="CC172" s="11"/>
      <c r="CD172" s="11"/>
      <c r="CE172" s="11"/>
      <c r="CF172" s="11"/>
      <c r="CG172" s="11"/>
      <c r="CH172" s="11"/>
      <c r="CI172" s="11"/>
      <c r="CJ172" s="11"/>
      <c r="CK172" s="11"/>
      <c r="CL172" s="11"/>
      <c r="CM172" s="11"/>
      <c r="CN172" s="11"/>
      <c r="CO172" s="11"/>
      <c r="CP172" s="11"/>
      <c r="CQ172" s="11"/>
      <c r="CR172" s="11"/>
      <c r="CS172" s="11"/>
      <c r="CT172" s="11"/>
      <c r="CU172" s="11"/>
      <c r="CV172" s="11"/>
      <c r="CW172" s="11"/>
      <c r="CX172" s="11"/>
      <c r="CY172" s="11"/>
      <c r="CZ172" s="11"/>
      <c r="DA172" s="11"/>
      <c r="DB172" s="11"/>
      <c r="DC172" s="11"/>
      <c r="DD172" s="11"/>
      <c r="DE172" s="11"/>
      <c r="DF172" s="11"/>
      <c r="DG172" s="11"/>
      <c r="DH172" s="11"/>
      <c r="DI172" s="11"/>
      <c r="DJ172" s="11"/>
      <c r="DK172" s="11"/>
      <c r="DL172" s="11"/>
      <c r="DM172" s="11"/>
      <c r="DN172" s="11"/>
      <c r="DO172" s="11"/>
      <c r="DP172" s="11"/>
      <c r="DQ172" s="11"/>
      <c r="DR172" s="11"/>
      <c r="DS172" s="11"/>
      <c r="DT172" s="11"/>
      <c r="DU172" s="11"/>
      <c r="DV172" s="11"/>
      <c r="DW172" s="11"/>
      <c r="DX172" s="11"/>
      <c r="DY172" s="11"/>
      <c r="DZ172" s="11"/>
      <c r="EA172" s="11"/>
      <c r="EB172" s="11"/>
      <c r="EC172" s="11"/>
      <c r="ED172" s="11"/>
      <c r="EE172" s="11"/>
      <c r="EF172" s="11"/>
      <c r="EG172" s="11"/>
      <c r="EH172" s="11"/>
      <c r="EI172" s="11"/>
      <c r="EJ172" s="11"/>
      <c r="EK172" s="11"/>
      <c r="EL172" s="11"/>
      <c r="EM172" s="11"/>
      <c r="EN172" s="11"/>
      <c r="EO172" s="11"/>
      <c r="EP172" s="11"/>
      <c r="EQ172" s="11"/>
      <c r="ER172" s="11"/>
      <c r="ES172" s="11"/>
      <c r="ET172" s="11"/>
      <c r="EU172" s="11"/>
      <c r="EV172" s="11"/>
      <c r="EW172" s="11"/>
      <c r="EX172" s="11"/>
      <c r="EY172" s="11"/>
      <c r="EZ172" s="11"/>
      <c r="FA172" s="11"/>
      <c r="FB172" s="11"/>
      <c r="FC172" s="11"/>
      <c r="FD172" s="11"/>
      <c r="FE172" s="11"/>
      <c r="FF172" s="11"/>
      <c r="FG172" s="11"/>
      <c r="FH172" s="11"/>
      <c r="FI172" s="11"/>
      <c r="FJ172" s="11"/>
      <c r="FK172" s="11"/>
      <c r="FL172" s="11"/>
      <c r="FM172" s="11"/>
      <c r="FN172" s="11"/>
      <c r="FO172" s="11"/>
      <c r="FP172" s="11"/>
      <c r="FQ172" s="11"/>
      <c r="FR172" s="11"/>
      <c r="FS172" s="11"/>
      <c r="FT172" s="11"/>
      <c r="FU172" s="11"/>
      <c r="FV172" s="11"/>
      <c r="FW172" s="11"/>
      <c r="FX172" s="11"/>
      <c r="FY172" s="11"/>
      <c r="FZ172" s="11"/>
      <c r="GA172" s="11"/>
      <c r="GB172" s="11"/>
      <c r="GC172" s="11"/>
      <c r="GD172" s="11"/>
      <c r="GE172" s="11"/>
      <c r="GF172" s="11"/>
      <c r="GG172" s="11"/>
      <c r="GH172" s="11"/>
      <c r="GI172" s="11"/>
      <c r="GJ172" s="11"/>
      <c r="GK172" s="11"/>
      <c r="GL172" s="11"/>
      <c r="GM172" s="11"/>
      <c r="GN172" s="11"/>
      <c r="GO172" s="11"/>
      <c r="GP172" s="11"/>
      <c r="GQ172" s="11"/>
      <c r="GR172" s="11"/>
      <c r="GS172" s="11"/>
      <c r="GT172" s="11"/>
      <c r="GU172" s="11"/>
      <c r="GV172" s="11"/>
      <c r="GW172" s="11"/>
      <c r="GX172" s="11"/>
      <c r="GY172" s="11"/>
      <c r="GZ172" s="11"/>
      <c r="HA172" s="11"/>
      <c r="HB172" s="11"/>
      <c r="HC172" s="11"/>
      <c r="HD172" s="11"/>
      <c r="HE172" s="11"/>
      <c r="HF172" s="11"/>
      <c r="HG172" s="11"/>
      <c r="HH172" s="11"/>
      <c r="HI172" s="11"/>
      <c r="HJ172" s="11"/>
      <c r="HK172" s="11"/>
      <c r="HL172" s="11"/>
      <c r="HM172" s="11"/>
      <c r="HN172" s="11"/>
      <c r="HO172" s="11"/>
      <c r="HP172" s="11"/>
      <c r="HQ172" s="11"/>
      <c r="HR172" s="11"/>
      <c r="HS172" s="11"/>
      <c r="HT172" s="11"/>
      <c r="HU172" s="11"/>
      <c r="HV172" s="11"/>
      <c r="HW172" s="11"/>
      <c r="HX172" s="11"/>
      <c r="HY172" s="11"/>
      <c r="HZ172" s="11"/>
      <c r="IA172" s="11"/>
      <c r="IB172" s="11"/>
      <c r="IC172" s="11"/>
      <c r="ID172" s="11"/>
      <c r="IE172" s="11"/>
      <c r="IF172" s="11"/>
      <c r="IG172" s="11"/>
      <c r="IH172" s="11"/>
      <c r="II172" s="11"/>
      <c r="IJ172" s="11"/>
      <c r="IK172" s="11"/>
      <c r="IL172" s="11"/>
      <c r="IM172" s="11"/>
      <c r="IN172" s="11"/>
      <c r="IO172" s="11"/>
      <c r="IP172" s="11"/>
      <c r="IQ172" s="11"/>
      <c r="IR172" s="11"/>
      <c r="IS172" s="11"/>
      <c r="IT172" s="11"/>
      <c r="IU172" s="11"/>
      <c r="IV172" s="11"/>
      <c r="IW172" s="11"/>
    </row>
    <row r="173" s="152" customFormat="true" ht="15.75" hidden="false" customHeight="false" outlineLevel="0" collapsed="false">
      <c r="A173" s="270"/>
      <c r="B173" s="270"/>
      <c r="C173" s="269"/>
      <c r="D173" s="256"/>
      <c r="E173" s="341"/>
      <c r="F173" s="259"/>
      <c r="G173" s="257" t="s">
        <v>31</v>
      </c>
      <c r="H173" s="257"/>
      <c r="I173" s="258"/>
      <c r="J173" s="37"/>
      <c r="K173" s="47"/>
      <c r="L173" s="48"/>
      <c r="M173" s="49"/>
      <c r="N173" s="58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1"/>
      <c r="BG173" s="11"/>
      <c r="BH173" s="11"/>
      <c r="BI173" s="11"/>
      <c r="BJ173" s="11"/>
      <c r="BK173" s="11"/>
      <c r="BL173" s="11"/>
      <c r="BM173" s="11"/>
      <c r="BN173" s="11"/>
      <c r="BO173" s="11"/>
      <c r="BP173" s="11"/>
      <c r="BQ173" s="11"/>
      <c r="BR173" s="11"/>
      <c r="BS173" s="11"/>
      <c r="BT173" s="11"/>
      <c r="BU173" s="11"/>
      <c r="BV173" s="11"/>
      <c r="BW173" s="11"/>
      <c r="BX173" s="11"/>
      <c r="BY173" s="11"/>
      <c r="BZ173" s="11"/>
      <c r="CA173" s="11"/>
      <c r="CB173" s="11"/>
      <c r="CC173" s="11"/>
      <c r="CD173" s="11"/>
      <c r="CE173" s="11"/>
      <c r="CF173" s="11"/>
      <c r="CG173" s="11"/>
      <c r="CH173" s="11"/>
      <c r="CI173" s="11"/>
      <c r="CJ173" s="11"/>
      <c r="CK173" s="11"/>
      <c r="CL173" s="11"/>
      <c r="CM173" s="11"/>
      <c r="CN173" s="11"/>
      <c r="CO173" s="11"/>
      <c r="CP173" s="11"/>
      <c r="CQ173" s="11"/>
      <c r="CR173" s="11"/>
      <c r="CS173" s="11"/>
      <c r="CT173" s="11"/>
      <c r="CU173" s="11"/>
      <c r="CV173" s="11"/>
      <c r="CW173" s="11"/>
      <c r="CX173" s="11"/>
      <c r="CY173" s="11"/>
      <c r="CZ173" s="11"/>
      <c r="DA173" s="11"/>
      <c r="DB173" s="11"/>
      <c r="DC173" s="11"/>
      <c r="DD173" s="11"/>
      <c r="DE173" s="11"/>
      <c r="DF173" s="11"/>
      <c r="DG173" s="11"/>
      <c r="DH173" s="11"/>
      <c r="DI173" s="11"/>
      <c r="DJ173" s="11"/>
      <c r="DK173" s="11"/>
      <c r="DL173" s="11"/>
      <c r="DM173" s="11"/>
      <c r="DN173" s="11"/>
      <c r="DO173" s="11"/>
      <c r="DP173" s="11"/>
      <c r="DQ173" s="11"/>
      <c r="DR173" s="11"/>
      <c r="DS173" s="11"/>
      <c r="DT173" s="11"/>
      <c r="DU173" s="11"/>
      <c r="DV173" s="11"/>
      <c r="DW173" s="11"/>
      <c r="DX173" s="11"/>
      <c r="DY173" s="11"/>
      <c r="DZ173" s="11"/>
      <c r="EA173" s="11"/>
      <c r="EB173" s="11"/>
      <c r="EC173" s="11"/>
      <c r="ED173" s="11"/>
      <c r="EE173" s="11"/>
      <c r="EF173" s="11"/>
      <c r="EG173" s="11"/>
      <c r="EH173" s="11"/>
      <c r="EI173" s="11"/>
      <c r="EJ173" s="11"/>
      <c r="EK173" s="11"/>
      <c r="EL173" s="11"/>
      <c r="EM173" s="11"/>
      <c r="EN173" s="11"/>
      <c r="EO173" s="11"/>
      <c r="EP173" s="11"/>
      <c r="EQ173" s="11"/>
      <c r="ER173" s="11"/>
      <c r="ES173" s="11"/>
      <c r="ET173" s="11"/>
      <c r="EU173" s="11"/>
      <c r="EV173" s="11"/>
      <c r="EW173" s="11"/>
      <c r="EX173" s="11"/>
      <c r="EY173" s="11"/>
      <c r="EZ173" s="11"/>
      <c r="FA173" s="11"/>
      <c r="FB173" s="11"/>
      <c r="FC173" s="11"/>
      <c r="FD173" s="11"/>
      <c r="FE173" s="11"/>
      <c r="FF173" s="11"/>
      <c r="FG173" s="11"/>
      <c r="FH173" s="11"/>
      <c r="FI173" s="11"/>
      <c r="FJ173" s="11"/>
      <c r="FK173" s="11"/>
      <c r="FL173" s="11"/>
      <c r="FM173" s="11"/>
      <c r="FN173" s="11"/>
      <c r="FO173" s="11"/>
      <c r="FP173" s="11"/>
      <c r="FQ173" s="11"/>
      <c r="FR173" s="11"/>
      <c r="FS173" s="11"/>
      <c r="FT173" s="11"/>
      <c r="FU173" s="11"/>
      <c r="FV173" s="11"/>
      <c r="FW173" s="11"/>
      <c r="FX173" s="11"/>
      <c r="FY173" s="11"/>
      <c r="FZ173" s="11"/>
      <c r="GA173" s="11"/>
      <c r="GB173" s="11"/>
      <c r="GC173" s="11"/>
      <c r="GD173" s="11"/>
      <c r="GE173" s="11"/>
      <c r="GF173" s="11"/>
      <c r="GG173" s="11"/>
      <c r="GH173" s="11"/>
      <c r="GI173" s="11"/>
      <c r="GJ173" s="11"/>
      <c r="GK173" s="11"/>
      <c r="GL173" s="11"/>
      <c r="GM173" s="11"/>
      <c r="GN173" s="11"/>
      <c r="GO173" s="11"/>
      <c r="GP173" s="11"/>
      <c r="GQ173" s="11"/>
      <c r="GR173" s="11"/>
      <c r="GS173" s="11"/>
      <c r="GT173" s="11"/>
      <c r="GU173" s="11"/>
      <c r="GV173" s="11"/>
      <c r="GW173" s="11"/>
      <c r="GX173" s="11"/>
      <c r="GY173" s="11"/>
      <c r="GZ173" s="11"/>
      <c r="HA173" s="11"/>
      <c r="HB173" s="11"/>
      <c r="HC173" s="11"/>
      <c r="HD173" s="11"/>
      <c r="HE173" s="11"/>
      <c r="HF173" s="11"/>
      <c r="HG173" s="11"/>
      <c r="HH173" s="11"/>
      <c r="HI173" s="11"/>
      <c r="HJ173" s="11"/>
      <c r="HK173" s="11"/>
      <c r="HL173" s="11"/>
      <c r="HM173" s="11"/>
      <c r="HN173" s="11"/>
      <c r="HO173" s="11"/>
      <c r="HP173" s="11"/>
      <c r="HQ173" s="11"/>
      <c r="HR173" s="11"/>
      <c r="HS173" s="11"/>
      <c r="HT173" s="11"/>
      <c r="HU173" s="11"/>
      <c r="HV173" s="11"/>
      <c r="HW173" s="11"/>
      <c r="HX173" s="11"/>
      <c r="HY173" s="11"/>
      <c r="HZ173" s="11"/>
      <c r="IA173" s="11"/>
      <c r="IB173" s="11"/>
      <c r="IC173" s="11"/>
      <c r="ID173" s="11"/>
      <c r="IE173" s="11"/>
      <c r="IF173" s="11"/>
      <c r="IG173" s="11"/>
      <c r="IH173" s="11"/>
      <c r="II173" s="11"/>
      <c r="IJ173" s="11"/>
      <c r="IK173" s="11"/>
      <c r="IL173" s="11"/>
      <c r="IM173" s="11"/>
      <c r="IN173" s="11"/>
      <c r="IO173" s="11"/>
      <c r="IP173" s="11"/>
      <c r="IQ173" s="11"/>
      <c r="IR173" s="11"/>
      <c r="IS173" s="11"/>
      <c r="IT173" s="11"/>
      <c r="IU173" s="11"/>
      <c r="IV173" s="11"/>
      <c r="IW173" s="11"/>
    </row>
    <row r="174" s="152" customFormat="true" ht="94.5" hidden="false" customHeight="true" outlineLevel="0" collapsed="false">
      <c r="A174" s="268" t="s">
        <v>250</v>
      </c>
      <c r="B174" s="272"/>
      <c r="C174" s="269" t="s">
        <v>222</v>
      </c>
      <c r="D174" s="269" t="s">
        <v>25</v>
      </c>
      <c r="E174" s="98" t="s">
        <v>25</v>
      </c>
      <c r="F174" s="269" t="s">
        <v>25</v>
      </c>
      <c r="G174" s="31" t="s">
        <v>25</v>
      </c>
      <c r="H174" s="31" t="s">
        <v>25</v>
      </c>
      <c r="I174" s="263" t="s">
        <v>25</v>
      </c>
      <c r="J174" s="26"/>
      <c r="K174" s="27"/>
      <c r="L174" s="28"/>
      <c r="M174" s="29"/>
      <c r="N174" s="63"/>
      <c r="O174" s="301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35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35"/>
      <c r="BD174" s="35"/>
      <c r="BE174" s="35"/>
      <c r="BF174" s="35"/>
      <c r="BG174" s="35"/>
      <c r="BH174" s="35"/>
      <c r="BI174" s="35"/>
      <c r="BJ174" s="35"/>
      <c r="BK174" s="35"/>
      <c r="BL174" s="35"/>
      <c r="BM174" s="35"/>
      <c r="BN174" s="35"/>
      <c r="BO174" s="35"/>
      <c r="BP174" s="35"/>
      <c r="BQ174" s="35"/>
      <c r="BR174" s="35"/>
      <c r="BS174" s="35"/>
      <c r="BT174" s="35"/>
      <c r="BU174" s="35"/>
      <c r="BV174" s="35"/>
      <c r="BW174" s="35"/>
      <c r="BX174" s="35"/>
      <c r="BY174" s="35"/>
      <c r="BZ174" s="35"/>
      <c r="CA174" s="35"/>
      <c r="CB174" s="35"/>
      <c r="CC174" s="35"/>
      <c r="CD174" s="35"/>
      <c r="CE174" s="35"/>
      <c r="CF174" s="35"/>
      <c r="CG174" s="35"/>
      <c r="CH174" s="35"/>
      <c r="CI174" s="35"/>
      <c r="CJ174" s="35"/>
      <c r="CK174" s="35"/>
      <c r="CL174" s="35"/>
      <c r="CM174" s="35"/>
      <c r="CN174" s="35"/>
      <c r="CO174" s="35"/>
      <c r="CP174" s="35"/>
      <c r="CQ174" s="35"/>
      <c r="CR174" s="35"/>
      <c r="CS174" s="35"/>
      <c r="CT174" s="35"/>
      <c r="CU174" s="35"/>
      <c r="CV174" s="35"/>
      <c r="CW174" s="35"/>
      <c r="CX174" s="35"/>
      <c r="CY174" s="35"/>
      <c r="CZ174" s="35"/>
      <c r="DA174" s="35"/>
      <c r="DB174" s="35"/>
      <c r="DC174" s="35"/>
      <c r="DD174" s="35"/>
      <c r="DE174" s="35"/>
      <c r="DF174" s="35"/>
      <c r="DG174" s="35"/>
      <c r="DH174" s="35"/>
      <c r="DI174" s="35"/>
      <c r="DJ174" s="35"/>
      <c r="DK174" s="35"/>
      <c r="DL174" s="35"/>
      <c r="DM174" s="35"/>
      <c r="DN174" s="35"/>
      <c r="DO174" s="35"/>
      <c r="DP174" s="35"/>
      <c r="DQ174" s="35"/>
      <c r="DR174" s="35"/>
      <c r="DS174" s="35"/>
      <c r="DT174" s="35"/>
      <c r="DU174" s="35"/>
      <c r="DV174" s="35"/>
      <c r="DW174" s="35"/>
      <c r="DX174" s="35"/>
      <c r="DY174" s="35"/>
      <c r="DZ174" s="35"/>
      <c r="EA174" s="35"/>
      <c r="EB174" s="35"/>
      <c r="EC174" s="35"/>
      <c r="ED174" s="35"/>
      <c r="EE174" s="35"/>
      <c r="EF174" s="35"/>
      <c r="EG174" s="35"/>
      <c r="EH174" s="35"/>
      <c r="EI174" s="35"/>
      <c r="EJ174" s="35"/>
      <c r="EK174" s="35"/>
      <c r="EL174" s="35"/>
      <c r="EM174" s="35"/>
      <c r="EN174" s="35"/>
      <c r="EO174" s="35"/>
      <c r="EP174" s="35"/>
      <c r="EQ174" s="35"/>
      <c r="ER174" s="35"/>
      <c r="ES174" s="35"/>
      <c r="ET174" s="35"/>
      <c r="EU174" s="35"/>
      <c r="EV174" s="35"/>
      <c r="EW174" s="35"/>
      <c r="EX174" s="35"/>
      <c r="EY174" s="35"/>
      <c r="EZ174" s="35"/>
      <c r="FA174" s="35"/>
      <c r="FB174" s="35"/>
      <c r="FC174" s="35"/>
      <c r="FD174" s="35"/>
      <c r="FE174" s="35"/>
      <c r="FF174" s="35"/>
      <c r="FG174" s="35"/>
      <c r="FH174" s="35"/>
      <c r="FI174" s="35"/>
      <c r="FJ174" s="35"/>
      <c r="FK174" s="35"/>
      <c r="FL174" s="35"/>
      <c r="FM174" s="35"/>
      <c r="FN174" s="35"/>
      <c r="FO174" s="35"/>
      <c r="FP174" s="35"/>
      <c r="FQ174" s="35"/>
      <c r="FR174" s="35"/>
      <c r="FS174" s="35"/>
      <c r="FT174" s="35"/>
      <c r="FU174" s="35"/>
      <c r="FV174" s="35"/>
      <c r="FW174" s="35"/>
      <c r="FX174" s="35"/>
      <c r="FY174" s="35"/>
      <c r="FZ174" s="35"/>
      <c r="GA174" s="35"/>
      <c r="GB174" s="35"/>
      <c r="GC174" s="35"/>
      <c r="GD174" s="35"/>
      <c r="GE174" s="35"/>
      <c r="GF174" s="35"/>
      <c r="GG174" s="35"/>
      <c r="GH174" s="35"/>
      <c r="GI174" s="35"/>
      <c r="GJ174" s="35"/>
      <c r="GK174" s="35"/>
      <c r="GL174" s="35"/>
      <c r="GM174" s="35"/>
      <c r="GN174" s="35"/>
      <c r="GO174" s="35"/>
      <c r="GP174" s="35"/>
      <c r="GQ174" s="35"/>
      <c r="GR174" s="35"/>
      <c r="GS174" s="35"/>
      <c r="GT174" s="35"/>
      <c r="GU174" s="35"/>
      <c r="GV174" s="35"/>
      <c r="GW174" s="35"/>
      <c r="GX174" s="35"/>
      <c r="GY174" s="35"/>
      <c r="GZ174" s="35"/>
      <c r="HA174" s="35"/>
      <c r="HB174" s="35"/>
      <c r="HC174" s="35"/>
      <c r="HD174" s="35"/>
      <c r="HE174" s="35"/>
      <c r="HF174" s="35"/>
      <c r="HG174" s="35"/>
      <c r="HH174" s="35"/>
      <c r="HI174" s="35"/>
      <c r="HJ174" s="35"/>
      <c r="HK174" s="35"/>
      <c r="HL174" s="35"/>
      <c r="HM174" s="35"/>
      <c r="HN174" s="35"/>
      <c r="HO174" s="35"/>
      <c r="HP174" s="35"/>
      <c r="HQ174" s="35"/>
      <c r="HR174" s="35"/>
      <c r="HS174" s="35"/>
      <c r="HT174" s="35"/>
      <c r="HU174" s="35"/>
      <c r="HV174" s="35"/>
      <c r="HW174" s="35"/>
      <c r="HX174" s="35"/>
      <c r="HY174" s="35"/>
      <c r="HZ174" s="35"/>
      <c r="IA174" s="35"/>
      <c r="IB174" s="35"/>
      <c r="IC174" s="35"/>
      <c r="ID174" s="35"/>
      <c r="IE174" s="35"/>
      <c r="IF174" s="35"/>
      <c r="IG174" s="35"/>
      <c r="IH174" s="35"/>
      <c r="II174" s="35"/>
      <c r="IJ174" s="35"/>
      <c r="IK174" s="35"/>
      <c r="IL174" s="35"/>
      <c r="IM174" s="35"/>
      <c r="IN174" s="35"/>
      <c r="IO174" s="35"/>
      <c r="IP174" s="35"/>
      <c r="IQ174" s="35"/>
      <c r="IR174" s="35"/>
      <c r="IS174" s="35"/>
      <c r="IT174" s="35"/>
      <c r="IU174" s="35"/>
      <c r="IV174" s="35"/>
      <c r="IW174" s="35"/>
    </row>
    <row r="175" s="152" customFormat="true" ht="15" hidden="false" customHeight="true" outlineLevel="0" collapsed="false">
      <c r="A175" s="246" t="s">
        <v>121</v>
      </c>
      <c r="B175" s="246"/>
      <c r="C175" s="247" t="s">
        <v>23</v>
      </c>
      <c r="D175" s="248" t="s">
        <v>24</v>
      </c>
      <c r="E175" s="340"/>
      <c r="F175" s="250"/>
      <c r="G175" s="251" t="s">
        <v>26</v>
      </c>
      <c r="H175" s="251"/>
      <c r="I175" s="252"/>
      <c r="J175" s="37" t="n">
        <f aca="false">J180+J191+J202+J224</f>
        <v>2808.7</v>
      </c>
      <c r="K175" s="37" t="n">
        <f aca="false">K180+K191+K202+K224</f>
        <v>24500</v>
      </c>
      <c r="L175" s="37" t="n">
        <f aca="false">L178</f>
        <v>0</v>
      </c>
      <c r="M175" s="38"/>
      <c r="N175" s="302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35"/>
      <c r="AM175" s="35"/>
      <c r="AN175" s="35"/>
      <c r="AO175" s="35"/>
      <c r="AP175" s="35"/>
      <c r="AQ175" s="35"/>
      <c r="AR175" s="35"/>
      <c r="AS175" s="35"/>
      <c r="AT175" s="35"/>
      <c r="AU175" s="35"/>
      <c r="AV175" s="35"/>
      <c r="AW175" s="35"/>
      <c r="AX175" s="35"/>
      <c r="AY175" s="35"/>
      <c r="AZ175" s="35"/>
      <c r="BA175" s="35"/>
      <c r="BB175" s="35"/>
      <c r="BC175" s="35"/>
      <c r="BD175" s="35"/>
      <c r="BE175" s="35"/>
      <c r="BF175" s="35"/>
      <c r="BG175" s="35"/>
      <c r="BH175" s="35"/>
      <c r="BI175" s="35"/>
      <c r="BJ175" s="35"/>
      <c r="BK175" s="35"/>
      <c r="BL175" s="35"/>
      <c r="BM175" s="35"/>
      <c r="BN175" s="35"/>
      <c r="BO175" s="35"/>
      <c r="BP175" s="35"/>
      <c r="BQ175" s="35"/>
      <c r="BR175" s="35"/>
      <c r="BS175" s="35"/>
      <c r="BT175" s="35"/>
      <c r="BU175" s="35"/>
      <c r="BV175" s="35"/>
      <c r="BW175" s="35"/>
      <c r="BX175" s="35"/>
      <c r="BY175" s="35"/>
      <c r="BZ175" s="35"/>
      <c r="CA175" s="35"/>
      <c r="CB175" s="35"/>
      <c r="CC175" s="35"/>
      <c r="CD175" s="35"/>
      <c r="CE175" s="35"/>
      <c r="CF175" s="35"/>
      <c r="CG175" s="35"/>
      <c r="CH175" s="35"/>
      <c r="CI175" s="35"/>
      <c r="CJ175" s="35"/>
      <c r="CK175" s="35"/>
      <c r="CL175" s="35"/>
      <c r="CM175" s="35"/>
      <c r="CN175" s="35"/>
      <c r="CO175" s="35"/>
      <c r="CP175" s="35"/>
      <c r="CQ175" s="35"/>
      <c r="CR175" s="35"/>
      <c r="CS175" s="35"/>
      <c r="CT175" s="35"/>
      <c r="CU175" s="35"/>
      <c r="CV175" s="35"/>
      <c r="CW175" s="35"/>
      <c r="CX175" s="35"/>
      <c r="CY175" s="35"/>
      <c r="CZ175" s="35"/>
      <c r="DA175" s="35"/>
      <c r="DB175" s="35"/>
      <c r="DC175" s="35"/>
      <c r="DD175" s="35"/>
      <c r="DE175" s="35"/>
      <c r="DF175" s="35"/>
      <c r="DG175" s="35"/>
      <c r="DH175" s="35"/>
      <c r="DI175" s="35"/>
      <c r="DJ175" s="35"/>
      <c r="DK175" s="35"/>
      <c r="DL175" s="35"/>
      <c r="DM175" s="35"/>
      <c r="DN175" s="35"/>
      <c r="DO175" s="35"/>
      <c r="DP175" s="35"/>
      <c r="DQ175" s="35"/>
      <c r="DR175" s="35"/>
      <c r="DS175" s="35"/>
      <c r="DT175" s="35"/>
      <c r="DU175" s="35"/>
      <c r="DV175" s="35"/>
      <c r="DW175" s="35"/>
      <c r="DX175" s="35"/>
      <c r="DY175" s="35"/>
      <c r="DZ175" s="35"/>
      <c r="EA175" s="35"/>
      <c r="EB175" s="35"/>
      <c r="EC175" s="35"/>
      <c r="ED175" s="35"/>
      <c r="EE175" s="35"/>
      <c r="EF175" s="35"/>
      <c r="EG175" s="35"/>
      <c r="EH175" s="35"/>
      <c r="EI175" s="35"/>
      <c r="EJ175" s="35"/>
      <c r="EK175" s="35"/>
      <c r="EL175" s="35"/>
      <c r="EM175" s="35"/>
      <c r="EN175" s="35"/>
      <c r="EO175" s="35"/>
      <c r="EP175" s="35"/>
      <c r="EQ175" s="35"/>
      <c r="ER175" s="35"/>
      <c r="ES175" s="35"/>
      <c r="ET175" s="35"/>
      <c r="EU175" s="35"/>
      <c r="EV175" s="35"/>
      <c r="EW175" s="35"/>
      <c r="EX175" s="35"/>
      <c r="EY175" s="35"/>
      <c r="EZ175" s="35"/>
      <c r="FA175" s="35"/>
      <c r="FB175" s="35"/>
      <c r="FC175" s="35"/>
      <c r="FD175" s="35"/>
      <c r="FE175" s="35"/>
      <c r="FF175" s="35"/>
      <c r="FG175" s="35"/>
      <c r="FH175" s="35"/>
      <c r="FI175" s="35"/>
      <c r="FJ175" s="35"/>
      <c r="FK175" s="35"/>
      <c r="FL175" s="35"/>
      <c r="FM175" s="35"/>
      <c r="FN175" s="35"/>
      <c r="FO175" s="35"/>
      <c r="FP175" s="35"/>
      <c r="FQ175" s="35"/>
      <c r="FR175" s="35"/>
      <c r="FS175" s="35"/>
      <c r="FT175" s="35"/>
      <c r="FU175" s="35"/>
      <c r="FV175" s="35"/>
      <c r="FW175" s="35"/>
      <c r="FX175" s="35"/>
      <c r="FY175" s="35"/>
      <c r="FZ175" s="35"/>
      <c r="GA175" s="35"/>
      <c r="GB175" s="35"/>
      <c r="GC175" s="35"/>
      <c r="GD175" s="35"/>
      <c r="GE175" s="35"/>
      <c r="GF175" s="35"/>
      <c r="GG175" s="35"/>
      <c r="GH175" s="35"/>
      <c r="GI175" s="35"/>
      <c r="GJ175" s="35"/>
      <c r="GK175" s="35"/>
      <c r="GL175" s="35"/>
      <c r="GM175" s="35"/>
      <c r="GN175" s="35"/>
      <c r="GO175" s="35"/>
      <c r="GP175" s="35"/>
      <c r="GQ175" s="35"/>
      <c r="GR175" s="35"/>
      <c r="GS175" s="35"/>
      <c r="GT175" s="35"/>
      <c r="GU175" s="35"/>
      <c r="GV175" s="35"/>
      <c r="GW175" s="35"/>
      <c r="GX175" s="35"/>
      <c r="GY175" s="35"/>
      <c r="GZ175" s="35"/>
      <c r="HA175" s="35"/>
      <c r="HB175" s="35"/>
      <c r="HC175" s="35"/>
      <c r="HD175" s="35"/>
      <c r="HE175" s="35"/>
      <c r="HF175" s="35"/>
      <c r="HG175" s="35"/>
      <c r="HH175" s="35"/>
      <c r="HI175" s="35"/>
      <c r="HJ175" s="35"/>
      <c r="HK175" s="35"/>
      <c r="HL175" s="35"/>
      <c r="HM175" s="35"/>
      <c r="HN175" s="35"/>
      <c r="HO175" s="35"/>
      <c r="HP175" s="35"/>
      <c r="HQ175" s="35"/>
      <c r="HR175" s="35"/>
      <c r="HS175" s="35"/>
      <c r="HT175" s="35"/>
      <c r="HU175" s="35"/>
      <c r="HV175" s="35"/>
      <c r="HW175" s="35"/>
      <c r="HX175" s="35"/>
      <c r="HY175" s="35"/>
      <c r="HZ175" s="35"/>
      <c r="IA175" s="35"/>
      <c r="IB175" s="35"/>
      <c r="IC175" s="35"/>
      <c r="ID175" s="35"/>
      <c r="IE175" s="35"/>
      <c r="IF175" s="35"/>
      <c r="IG175" s="35"/>
      <c r="IH175" s="35"/>
      <c r="II175" s="35"/>
      <c r="IJ175" s="35"/>
      <c r="IK175" s="35"/>
      <c r="IL175" s="35"/>
      <c r="IM175" s="35"/>
      <c r="IN175" s="35"/>
      <c r="IO175" s="35"/>
      <c r="IP175" s="35"/>
      <c r="IQ175" s="35"/>
      <c r="IR175" s="35"/>
      <c r="IS175" s="35"/>
      <c r="IT175" s="35"/>
      <c r="IU175" s="35"/>
      <c r="IV175" s="35"/>
      <c r="IW175" s="35"/>
    </row>
    <row r="176" s="152" customFormat="true" ht="15.75" hidden="false" customHeight="false" outlineLevel="0" collapsed="false">
      <c r="A176" s="246"/>
      <c r="B176" s="246"/>
      <c r="C176" s="247"/>
      <c r="D176" s="248"/>
      <c r="E176" s="340"/>
      <c r="F176" s="250"/>
      <c r="G176" s="251" t="s">
        <v>27</v>
      </c>
      <c r="H176" s="251"/>
      <c r="I176" s="252"/>
      <c r="J176" s="37"/>
      <c r="K176" s="37"/>
      <c r="L176" s="37"/>
      <c r="M176" s="38"/>
      <c r="N176" s="302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35"/>
      <c r="AS176" s="35"/>
      <c r="AT176" s="35"/>
      <c r="AU176" s="35"/>
      <c r="AV176" s="35"/>
      <c r="AW176" s="35"/>
      <c r="AX176" s="35"/>
      <c r="AY176" s="35"/>
      <c r="AZ176" s="35"/>
      <c r="BA176" s="35"/>
      <c r="BB176" s="35"/>
      <c r="BC176" s="35"/>
      <c r="BD176" s="35"/>
      <c r="BE176" s="35"/>
      <c r="BF176" s="35"/>
      <c r="BG176" s="35"/>
      <c r="BH176" s="35"/>
      <c r="BI176" s="35"/>
      <c r="BJ176" s="35"/>
      <c r="BK176" s="35"/>
      <c r="BL176" s="35"/>
      <c r="BM176" s="35"/>
      <c r="BN176" s="35"/>
      <c r="BO176" s="35"/>
      <c r="BP176" s="35"/>
      <c r="BQ176" s="35"/>
      <c r="BR176" s="35"/>
      <c r="BS176" s="35"/>
      <c r="BT176" s="35"/>
      <c r="BU176" s="35"/>
      <c r="BV176" s="35"/>
      <c r="BW176" s="35"/>
      <c r="BX176" s="35"/>
      <c r="BY176" s="35"/>
      <c r="BZ176" s="35"/>
      <c r="CA176" s="35"/>
      <c r="CB176" s="35"/>
      <c r="CC176" s="35"/>
      <c r="CD176" s="35"/>
      <c r="CE176" s="35"/>
      <c r="CF176" s="35"/>
      <c r="CG176" s="35"/>
      <c r="CH176" s="35"/>
      <c r="CI176" s="35"/>
      <c r="CJ176" s="35"/>
      <c r="CK176" s="35"/>
      <c r="CL176" s="35"/>
      <c r="CM176" s="35"/>
      <c r="CN176" s="35"/>
      <c r="CO176" s="35"/>
      <c r="CP176" s="35"/>
      <c r="CQ176" s="35"/>
      <c r="CR176" s="35"/>
      <c r="CS176" s="35"/>
      <c r="CT176" s="35"/>
      <c r="CU176" s="35"/>
      <c r="CV176" s="35"/>
      <c r="CW176" s="35"/>
      <c r="CX176" s="35"/>
      <c r="CY176" s="35"/>
      <c r="CZ176" s="35"/>
      <c r="DA176" s="35"/>
      <c r="DB176" s="35"/>
      <c r="DC176" s="35"/>
      <c r="DD176" s="35"/>
      <c r="DE176" s="35"/>
      <c r="DF176" s="35"/>
      <c r="DG176" s="35"/>
      <c r="DH176" s="35"/>
      <c r="DI176" s="35"/>
      <c r="DJ176" s="35"/>
      <c r="DK176" s="35"/>
      <c r="DL176" s="35"/>
      <c r="DM176" s="35"/>
      <c r="DN176" s="35"/>
      <c r="DO176" s="35"/>
      <c r="DP176" s="35"/>
      <c r="DQ176" s="35"/>
      <c r="DR176" s="35"/>
      <c r="DS176" s="35"/>
      <c r="DT176" s="35"/>
      <c r="DU176" s="35"/>
      <c r="DV176" s="35"/>
      <c r="DW176" s="35"/>
      <c r="DX176" s="35"/>
      <c r="DY176" s="35"/>
      <c r="DZ176" s="35"/>
      <c r="EA176" s="35"/>
      <c r="EB176" s="35"/>
      <c r="EC176" s="35"/>
      <c r="ED176" s="35"/>
      <c r="EE176" s="35"/>
      <c r="EF176" s="35"/>
      <c r="EG176" s="35"/>
      <c r="EH176" s="35"/>
      <c r="EI176" s="35"/>
      <c r="EJ176" s="35"/>
      <c r="EK176" s="35"/>
      <c r="EL176" s="35"/>
      <c r="EM176" s="35"/>
      <c r="EN176" s="35"/>
      <c r="EO176" s="35"/>
      <c r="EP176" s="35"/>
      <c r="EQ176" s="35"/>
      <c r="ER176" s="35"/>
      <c r="ES176" s="35"/>
      <c r="ET176" s="35"/>
      <c r="EU176" s="35"/>
      <c r="EV176" s="35"/>
      <c r="EW176" s="35"/>
      <c r="EX176" s="35"/>
      <c r="EY176" s="35"/>
      <c r="EZ176" s="35"/>
      <c r="FA176" s="35"/>
      <c r="FB176" s="35"/>
      <c r="FC176" s="35"/>
      <c r="FD176" s="35"/>
      <c r="FE176" s="35"/>
      <c r="FF176" s="35"/>
      <c r="FG176" s="35"/>
      <c r="FH176" s="35"/>
      <c r="FI176" s="35"/>
      <c r="FJ176" s="35"/>
      <c r="FK176" s="35"/>
      <c r="FL176" s="35"/>
      <c r="FM176" s="35"/>
      <c r="FN176" s="35"/>
      <c r="FO176" s="35"/>
      <c r="FP176" s="35"/>
      <c r="FQ176" s="35"/>
      <c r="FR176" s="35"/>
      <c r="FS176" s="35"/>
      <c r="FT176" s="35"/>
      <c r="FU176" s="35"/>
      <c r="FV176" s="35"/>
      <c r="FW176" s="35"/>
      <c r="FX176" s="35"/>
      <c r="FY176" s="35"/>
      <c r="FZ176" s="35"/>
      <c r="GA176" s="35"/>
      <c r="GB176" s="35"/>
      <c r="GC176" s="35"/>
      <c r="GD176" s="35"/>
      <c r="GE176" s="35"/>
      <c r="GF176" s="35"/>
      <c r="GG176" s="35"/>
      <c r="GH176" s="35"/>
      <c r="GI176" s="35"/>
      <c r="GJ176" s="35"/>
      <c r="GK176" s="35"/>
      <c r="GL176" s="35"/>
      <c r="GM176" s="35"/>
      <c r="GN176" s="35"/>
      <c r="GO176" s="35"/>
      <c r="GP176" s="35"/>
      <c r="GQ176" s="35"/>
      <c r="GR176" s="35"/>
      <c r="GS176" s="35"/>
      <c r="GT176" s="35"/>
      <c r="GU176" s="35"/>
      <c r="GV176" s="35"/>
      <c r="GW176" s="35"/>
      <c r="GX176" s="35"/>
      <c r="GY176" s="35"/>
      <c r="GZ176" s="35"/>
      <c r="HA176" s="35"/>
      <c r="HB176" s="35"/>
      <c r="HC176" s="35"/>
      <c r="HD176" s="35"/>
      <c r="HE176" s="35"/>
      <c r="HF176" s="35"/>
      <c r="HG176" s="35"/>
      <c r="HH176" s="35"/>
      <c r="HI176" s="35"/>
      <c r="HJ176" s="35"/>
      <c r="HK176" s="35"/>
      <c r="HL176" s="35"/>
      <c r="HM176" s="35"/>
      <c r="HN176" s="35"/>
      <c r="HO176" s="35"/>
      <c r="HP176" s="35"/>
      <c r="HQ176" s="35"/>
      <c r="HR176" s="35"/>
      <c r="HS176" s="35"/>
      <c r="HT176" s="35"/>
      <c r="HU176" s="35"/>
      <c r="HV176" s="35"/>
      <c r="HW176" s="35"/>
      <c r="HX176" s="35"/>
      <c r="HY176" s="35"/>
      <c r="HZ176" s="35"/>
      <c r="IA176" s="35"/>
      <c r="IB176" s="35"/>
      <c r="IC176" s="35"/>
      <c r="ID176" s="35"/>
      <c r="IE176" s="35"/>
      <c r="IF176" s="35"/>
      <c r="IG176" s="35"/>
      <c r="IH176" s="35"/>
      <c r="II176" s="35"/>
      <c r="IJ176" s="35"/>
      <c r="IK176" s="35"/>
      <c r="IL176" s="35"/>
      <c r="IM176" s="35"/>
      <c r="IN176" s="35"/>
      <c r="IO176" s="35"/>
      <c r="IP176" s="35"/>
      <c r="IQ176" s="35"/>
      <c r="IR176" s="35"/>
      <c r="IS176" s="35"/>
      <c r="IT176" s="35"/>
      <c r="IU176" s="35"/>
      <c r="IV176" s="35"/>
      <c r="IW176" s="35"/>
    </row>
    <row r="177" s="152" customFormat="true" ht="15" hidden="false" customHeight="true" outlineLevel="0" collapsed="false">
      <c r="A177" s="246"/>
      <c r="B177" s="246"/>
      <c r="C177" s="247"/>
      <c r="D177" s="248" t="s">
        <v>28</v>
      </c>
      <c r="E177" s="340"/>
      <c r="F177" s="250"/>
      <c r="G177" s="251" t="s">
        <v>29</v>
      </c>
      <c r="H177" s="251"/>
      <c r="I177" s="252"/>
      <c r="J177" s="37"/>
      <c r="K177" s="37"/>
      <c r="L177" s="37"/>
      <c r="M177" s="38"/>
      <c r="N177" s="302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/>
      <c r="AK177" s="35"/>
      <c r="AL177" s="35"/>
      <c r="AM177" s="35"/>
      <c r="AN177" s="35"/>
      <c r="AO177" s="35"/>
      <c r="AP177" s="35"/>
      <c r="AQ177" s="35"/>
      <c r="AR177" s="35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35"/>
      <c r="BD177" s="35"/>
      <c r="BE177" s="35"/>
      <c r="BF177" s="35"/>
      <c r="BG177" s="35"/>
      <c r="BH177" s="35"/>
      <c r="BI177" s="35"/>
      <c r="BJ177" s="35"/>
      <c r="BK177" s="35"/>
      <c r="BL177" s="35"/>
      <c r="BM177" s="35"/>
      <c r="BN177" s="35"/>
      <c r="BO177" s="35"/>
      <c r="BP177" s="35"/>
      <c r="BQ177" s="35"/>
      <c r="BR177" s="35"/>
      <c r="BS177" s="35"/>
      <c r="BT177" s="35"/>
      <c r="BU177" s="35"/>
      <c r="BV177" s="35"/>
      <c r="BW177" s="35"/>
      <c r="BX177" s="35"/>
      <c r="BY177" s="35"/>
      <c r="BZ177" s="35"/>
      <c r="CA177" s="35"/>
      <c r="CB177" s="35"/>
      <c r="CC177" s="35"/>
      <c r="CD177" s="35"/>
      <c r="CE177" s="35"/>
      <c r="CF177" s="35"/>
      <c r="CG177" s="35"/>
      <c r="CH177" s="35"/>
      <c r="CI177" s="35"/>
      <c r="CJ177" s="35"/>
      <c r="CK177" s="35"/>
      <c r="CL177" s="35"/>
      <c r="CM177" s="35"/>
      <c r="CN177" s="35"/>
      <c r="CO177" s="35"/>
      <c r="CP177" s="35"/>
      <c r="CQ177" s="35"/>
      <c r="CR177" s="35"/>
      <c r="CS177" s="35"/>
      <c r="CT177" s="35"/>
      <c r="CU177" s="35"/>
      <c r="CV177" s="35"/>
      <c r="CW177" s="35"/>
      <c r="CX177" s="35"/>
      <c r="CY177" s="35"/>
      <c r="CZ177" s="35"/>
      <c r="DA177" s="35"/>
      <c r="DB177" s="35"/>
      <c r="DC177" s="35"/>
      <c r="DD177" s="35"/>
      <c r="DE177" s="35"/>
      <c r="DF177" s="35"/>
      <c r="DG177" s="35"/>
      <c r="DH177" s="35"/>
      <c r="DI177" s="35"/>
      <c r="DJ177" s="35"/>
      <c r="DK177" s="35"/>
      <c r="DL177" s="35"/>
      <c r="DM177" s="35"/>
      <c r="DN177" s="35"/>
      <c r="DO177" s="35"/>
      <c r="DP177" s="35"/>
      <c r="DQ177" s="35"/>
      <c r="DR177" s="35"/>
      <c r="DS177" s="35"/>
      <c r="DT177" s="35"/>
      <c r="DU177" s="35"/>
      <c r="DV177" s="35"/>
      <c r="DW177" s="35"/>
      <c r="DX177" s="35"/>
      <c r="DY177" s="35"/>
      <c r="DZ177" s="35"/>
      <c r="EA177" s="35"/>
      <c r="EB177" s="35"/>
      <c r="EC177" s="35"/>
      <c r="ED177" s="35"/>
      <c r="EE177" s="35"/>
      <c r="EF177" s="35"/>
      <c r="EG177" s="35"/>
      <c r="EH177" s="35"/>
      <c r="EI177" s="35"/>
      <c r="EJ177" s="35"/>
      <c r="EK177" s="35"/>
      <c r="EL177" s="35"/>
      <c r="EM177" s="35"/>
      <c r="EN177" s="35"/>
      <c r="EO177" s="35"/>
      <c r="EP177" s="35"/>
      <c r="EQ177" s="35"/>
      <c r="ER177" s="35"/>
      <c r="ES177" s="35"/>
      <c r="ET177" s="35"/>
      <c r="EU177" s="35"/>
      <c r="EV177" s="35"/>
      <c r="EW177" s="35"/>
      <c r="EX177" s="35"/>
      <c r="EY177" s="35"/>
      <c r="EZ177" s="35"/>
      <c r="FA177" s="35"/>
      <c r="FB177" s="35"/>
      <c r="FC177" s="35"/>
      <c r="FD177" s="35"/>
      <c r="FE177" s="35"/>
      <c r="FF177" s="35"/>
      <c r="FG177" s="35"/>
      <c r="FH177" s="35"/>
      <c r="FI177" s="35"/>
      <c r="FJ177" s="35"/>
      <c r="FK177" s="35"/>
      <c r="FL177" s="35"/>
      <c r="FM177" s="35"/>
      <c r="FN177" s="35"/>
      <c r="FO177" s="35"/>
      <c r="FP177" s="35"/>
      <c r="FQ177" s="35"/>
      <c r="FR177" s="35"/>
      <c r="FS177" s="35"/>
      <c r="FT177" s="35"/>
      <c r="FU177" s="35"/>
      <c r="FV177" s="35"/>
      <c r="FW177" s="35"/>
      <c r="FX177" s="35"/>
      <c r="FY177" s="35"/>
      <c r="FZ177" s="35"/>
      <c r="GA177" s="35"/>
      <c r="GB177" s="35"/>
      <c r="GC177" s="35"/>
      <c r="GD177" s="35"/>
      <c r="GE177" s="35"/>
      <c r="GF177" s="35"/>
      <c r="GG177" s="35"/>
      <c r="GH177" s="35"/>
      <c r="GI177" s="35"/>
      <c r="GJ177" s="35"/>
      <c r="GK177" s="35"/>
      <c r="GL177" s="35"/>
      <c r="GM177" s="35"/>
      <c r="GN177" s="35"/>
      <c r="GO177" s="35"/>
      <c r="GP177" s="35"/>
      <c r="GQ177" s="35"/>
      <c r="GR177" s="35"/>
      <c r="GS177" s="35"/>
      <c r="GT177" s="35"/>
      <c r="GU177" s="35"/>
      <c r="GV177" s="35"/>
      <c r="GW177" s="35"/>
      <c r="GX177" s="35"/>
      <c r="GY177" s="35"/>
      <c r="GZ177" s="35"/>
      <c r="HA177" s="35"/>
      <c r="HB177" s="35"/>
      <c r="HC177" s="35"/>
      <c r="HD177" s="35"/>
      <c r="HE177" s="35"/>
      <c r="HF177" s="35"/>
      <c r="HG177" s="35"/>
      <c r="HH177" s="35"/>
      <c r="HI177" s="35"/>
      <c r="HJ177" s="35"/>
      <c r="HK177" s="35"/>
      <c r="HL177" s="35"/>
      <c r="HM177" s="35"/>
      <c r="HN177" s="35"/>
      <c r="HO177" s="35"/>
      <c r="HP177" s="35"/>
      <c r="HQ177" s="35"/>
      <c r="HR177" s="35"/>
      <c r="HS177" s="35"/>
      <c r="HT177" s="35"/>
      <c r="HU177" s="35"/>
      <c r="HV177" s="35"/>
      <c r="HW177" s="35"/>
      <c r="HX177" s="35"/>
      <c r="HY177" s="35"/>
      <c r="HZ177" s="35"/>
      <c r="IA177" s="35"/>
      <c r="IB177" s="35"/>
      <c r="IC177" s="35"/>
      <c r="ID177" s="35"/>
      <c r="IE177" s="35"/>
      <c r="IF177" s="35"/>
      <c r="IG177" s="35"/>
      <c r="IH177" s="35"/>
      <c r="II177" s="35"/>
      <c r="IJ177" s="35"/>
      <c r="IK177" s="35"/>
      <c r="IL177" s="35"/>
      <c r="IM177" s="35"/>
      <c r="IN177" s="35"/>
      <c r="IO177" s="35"/>
      <c r="IP177" s="35"/>
      <c r="IQ177" s="35"/>
      <c r="IR177" s="35"/>
      <c r="IS177" s="35"/>
      <c r="IT177" s="35"/>
      <c r="IU177" s="35"/>
      <c r="IV177" s="35"/>
      <c r="IW177" s="35"/>
    </row>
    <row r="178" s="152" customFormat="true" ht="15" hidden="false" customHeight="true" outlineLevel="0" collapsed="false">
      <c r="A178" s="246"/>
      <c r="B178" s="246"/>
      <c r="C178" s="247"/>
      <c r="D178" s="248" t="s">
        <v>30</v>
      </c>
      <c r="E178" s="349"/>
      <c r="F178" s="250"/>
      <c r="G178" s="251" t="s">
        <v>30</v>
      </c>
      <c r="H178" s="251"/>
      <c r="I178" s="252"/>
      <c r="J178" s="37" t="n">
        <f aca="false">J183+J194+J205+J227</f>
        <v>2808.7</v>
      </c>
      <c r="K178" s="37" t="n">
        <f aca="false">K183+K194+K205+K227</f>
        <v>24500</v>
      </c>
      <c r="L178" s="37"/>
      <c r="M178" s="38"/>
      <c r="N178" s="302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  <c r="AL178" s="35"/>
      <c r="AM178" s="35"/>
      <c r="AN178" s="35"/>
      <c r="AO178" s="35"/>
      <c r="AP178" s="35"/>
      <c r="AQ178" s="35"/>
      <c r="AR178" s="35"/>
      <c r="AS178" s="35"/>
      <c r="AT178" s="35"/>
      <c r="AU178" s="35"/>
      <c r="AV178" s="35"/>
      <c r="AW178" s="35"/>
      <c r="AX178" s="35"/>
      <c r="AY178" s="35"/>
      <c r="AZ178" s="35"/>
      <c r="BA178" s="35"/>
      <c r="BB178" s="35"/>
      <c r="BC178" s="35"/>
      <c r="BD178" s="35"/>
      <c r="BE178" s="35"/>
      <c r="BF178" s="35"/>
      <c r="BG178" s="35"/>
      <c r="BH178" s="35"/>
      <c r="BI178" s="35"/>
      <c r="BJ178" s="35"/>
      <c r="BK178" s="35"/>
      <c r="BL178" s="35"/>
      <c r="BM178" s="35"/>
      <c r="BN178" s="35"/>
      <c r="BO178" s="35"/>
      <c r="BP178" s="35"/>
      <c r="BQ178" s="35"/>
      <c r="BR178" s="35"/>
      <c r="BS178" s="35"/>
      <c r="BT178" s="35"/>
      <c r="BU178" s="35"/>
      <c r="BV178" s="35"/>
      <c r="BW178" s="35"/>
      <c r="BX178" s="35"/>
      <c r="BY178" s="35"/>
      <c r="BZ178" s="35"/>
      <c r="CA178" s="35"/>
      <c r="CB178" s="35"/>
      <c r="CC178" s="35"/>
      <c r="CD178" s="35"/>
      <c r="CE178" s="35"/>
      <c r="CF178" s="35"/>
      <c r="CG178" s="35"/>
      <c r="CH178" s="35"/>
      <c r="CI178" s="35"/>
      <c r="CJ178" s="35"/>
      <c r="CK178" s="35"/>
      <c r="CL178" s="35"/>
      <c r="CM178" s="35"/>
      <c r="CN178" s="35"/>
      <c r="CO178" s="35"/>
      <c r="CP178" s="35"/>
      <c r="CQ178" s="35"/>
      <c r="CR178" s="35"/>
      <c r="CS178" s="35"/>
      <c r="CT178" s="35"/>
      <c r="CU178" s="35"/>
      <c r="CV178" s="35"/>
      <c r="CW178" s="35"/>
      <c r="CX178" s="35"/>
      <c r="CY178" s="35"/>
      <c r="CZ178" s="35"/>
      <c r="DA178" s="35"/>
      <c r="DB178" s="35"/>
      <c r="DC178" s="35"/>
      <c r="DD178" s="35"/>
      <c r="DE178" s="35"/>
      <c r="DF178" s="35"/>
      <c r="DG178" s="35"/>
      <c r="DH178" s="35"/>
      <c r="DI178" s="35"/>
      <c r="DJ178" s="35"/>
      <c r="DK178" s="35"/>
      <c r="DL178" s="35"/>
      <c r="DM178" s="35"/>
      <c r="DN178" s="35"/>
      <c r="DO178" s="35"/>
      <c r="DP178" s="35"/>
      <c r="DQ178" s="35"/>
      <c r="DR178" s="35"/>
      <c r="DS178" s="35"/>
      <c r="DT178" s="35"/>
      <c r="DU178" s="35"/>
      <c r="DV178" s="35"/>
      <c r="DW178" s="35"/>
      <c r="DX178" s="35"/>
      <c r="DY178" s="35"/>
      <c r="DZ178" s="35"/>
      <c r="EA178" s="35"/>
      <c r="EB178" s="35"/>
      <c r="EC178" s="35"/>
      <c r="ED178" s="35"/>
      <c r="EE178" s="35"/>
      <c r="EF178" s="35"/>
      <c r="EG178" s="35"/>
      <c r="EH178" s="35"/>
      <c r="EI178" s="35"/>
      <c r="EJ178" s="35"/>
      <c r="EK178" s="35"/>
      <c r="EL178" s="35"/>
      <c r="EM178" s="35"/>
      <c r="EN178" s="35"/>
      <c r="EO178" s="35"/>
      <c r="EP178" s="35"/>
      <c r="EQ178" s="35"/>
      <c r="ER178" s="35"/>
      <c r="ES178" s="35"/>
      <c r="ET178" s="35"/>
      <c r="EU178" s="35"/>
      <c r="EV178" s="35"/>
      <c r="EW178" s="35"/>
      <c r="EX178" s="35"/>
      <c r="EY178" s="35"/>
      <c r="EZ178" s="35"/>
      <c r="FA178" s="35"/>
      <c r="FB178" s="35"/>
      <c r="FC178" s="35"/>
      <c r="FD178" s="35"/>
      <c r="FE178" s="35"/>
      <c r="FF178" s="35"/>
      <c r="FG178" s="35"/>
      <c r="FH178" s="35"/>
      <c r="FI178" s="35"/>
      <c r="FJ178" s="35"/>
      <c r="FK178" s="35"/>
      <c r="FL178" s="35"/>
      <c r="FM178" s="35"/>
      <c r="FN178" s="35"/>
      <c r="FO178" s="35"/>
      <c r="FP178" s="35"/>
      <c r="FQ178" s="35"/>
      <c r="FR178" s="35"/>
      <c r="FS178" s="35"/>
      <c r="FT178" s="35"/>
      <c r="FU178" s="35"/>
      <c r="FV178" s="35"/>
      <c r="FW178" s="35"/>
      <c r="FX178" s="35"/>
      <c r="FY178" s="35"/>
      <c r="FZ178" s="35"/>
      <c r="GA178" s="35"/>
      <c r="GB178" s="35"/>
      <c r="GC178" s="35"/>
      <c r="GD178" s="35"/>
      <c r="GE178" s="35"/>
      <c r="GF178" s="35"/>
      <c r="GG178" s="35"/>
      <c r="GH178" s="35"/>
      <c r="GI178" s="35"/>
      <c r="GJ178" s="35"/>
      <c r="GK178" s="35"/>
      <c r="GL178" s="35"/>
      <c r="GM178" s="35"/>
      <c r="GN178" s="35"/>
      <c r="GO178" s="35"/>
      <c r="GP178" s="35"/>
      <c r="GQ178" s="35"/>
      <c r="GR178" s="35"/>
      <c r="GS178" s="35"/>
      <c r="GT178" s="35"/>
      <c r="GU178" s="35"/>
      <c r="GV178" s="35"/>
      <c r="GW178" s="35"/>
      <c r="GX178" s="35"/>
      <c r="GY178" s="35"/>
      <c r="GZ178" s="35"/>
      <c r="HA178" s="35"/>
      <c r="HB178" s="35"/>
      <c r="HC178" s="35"/>
      <c r="HD178" s="35"/>
      <c r="HE178" s="35"/>
      <c r="HF178" s="35"/>
      <c r="HG178" s="35"/>
      <c r="HH178" s="35"/>
      <c r="HI178" s="35"/>
      <c r="HJ178" s="35"/>
      <c r="HK178" s="35"/>
      <c r="HL178" s="35"/>
      <c r="HM178" s="35"/>
      <c r="HN178" s="35"/>
      <c r="HO178" s="35"/>
      <c r="HP178" s="35"/>
      <c r="HQ178" s="35"/>
      <c r="HR178" s="35"/>
      <c r="HS178" s="35"/>
      <c r="HT178" s="35"/>
      <c r="HU178" s="35"/>
      <c r="HV178" s="35"/>
      <c r="HW178" s="35"/>
      <c r="HX178" s="35"/>
      <c r="HY178" s="35"/>
      <c r="HZ178" s="35"/>
      <c r="IA178" s="35"/>
      <c r="IB178" s="35"/>
      <c r="IC178" s="35"/>
      <c r="ID178" s="35"/>
      <c r="IE178" s="35"/>
      <c r="IF178" s="35"/>
      <c r="IG178" s="35"/>
      <c r="IH178" s="35"/>
      <c r="II178" s="35"/>
      <c r="IJ178" s="35"/>
      <c r="IK178" s="35"/>
      <c r="IL178" s="35"/>
      <c r="IM178" s="35"/>
      <c r="IN178" s="35"/>
      <c r="IO178" s="35"/>
      <c r="IP178" s="35"/>
      <c r="IQ178" s="35"/>
      <c r="IR178" s="35"/>
      <c r="IS178" s="35"/>
      <c r="IT178" s="35"/>
      <c r="IU178" s="35"/>
      <c r="IV178" s="35"/>
      <c r="IW178" s="35"/>
    </row>
    <row r="179" s="152" customFormat="true" ht="15.75" hidden="false" customHeight="true" outlineLevel="0" collapsed="false">
      <c r="A179" s="246"/>
      <c r="B179" s="246"/>
      <c r="C179" s="247"/>
      <c r="D179" s="248"/>
      <c r="E179" s="349"/>
      <c r="F179" s="250"/>
      <c r="G179" s="251" t="s">
        <v>31</v>
      </c>
      <c r="H179" s="251"/>
      <c r="I179" s="252"/>
      <c r="J179" s="37"/>
      <c r="K179" s="37" t="n">
        <f aca="false">K195</f>
        <v>0</v>
      </c>
      <c r="L179" s="37"/>
      <c r="M179" s="38"/>
      <c r="N179" s="304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  <c r="BF179" s="11"/>
      <c r="BG179" s="11"/>
      <c r="BH179" s="11"/>
      <c r="BI179" s="11"/>
      <c r="BJ179" s="11"/>
      <c r="BK179" s="11"/>
      <c r="BL179" s="11"/>
      <c r="BM179" s="11"/>
      <c r="BN179" s="11"/>
      <c r="BO179" s="11"/>
      <c r="BP179" s="11"/>
      <c r="BQ179" s="11"/>
      <c r="BR179" s="11"/>
      <c r="BS179" s="11"/>
      <c r="BT179" s="11"/>
      <c r="BU179" s="11"/>
      <c r="BV179" s="11"/>
      <c r="BW179" s="11"/>
      <c r="BX179" s="11"/>
      <c r="BY179" s="11"/>
      <c r="BZ179" s="11"/>
      <c r="CA179" s="11"/>
      <c r="CB179" s="11"/>
      <c r="CC179" s="11"/>
      <c r="CD179" s="11"/>
      <c r="CE179" s="11"/>
      <c r="CF179" s="11"/>
      <c r="CG179" s="11"/>
      <c r="CH179" s="11"/>
      <c r="CI179" s="11"/>
      <c r="CJ179" s="11"/>
      <c r="CK179" s="11"/>
      <c r="CL179" s="11"/>
      <c r="CM179" s="11"/>
      <c r="CN179" s="11"/>
      <c r="CO179" s="11"/>
      <c r="CP179" s="11"/>
      <c r="CQ179" s="11"/>
      <c r="CR179" s="11"/>
      <c r="CS179" s="11"/>
      <c r="CT179" s="11"/>
      <c r="CU179" s="11"/>
      <c r="CV179" s="11"/>
      <c r="CW179" s="11"/>
      <c r="CX179" s="11"/>
      <c r="CY179" s="11"/>
      <c r="CZ179" s="11"/>
      <c r="DA179" s="11"/>
      <c r="DB179" s="11"/>
      <c r="DC179" s="11"/>
      <c r="DD179" s="11"/>
      <c r="DE179" s="11"/>
      <c r="DF179" s="11"/>
      <c r="DG179" s="11"/>
      <c r="DH179" s="11"/>
      <c r="DI179" s="11"/>
      <c r="DJ179" s="11"/>
      <c r="DK179" s="11"/>
      <c r="DL179" s="11"/>
      <c r="DM179" s="11"/>
      <c r="DN179" s="11"/>
      <c r="DO179" s="11"/>
      <c r="DP179" s="11"/>
      <c r="DQ179" s="11"/>
      <c r="DR179" s="11"/>
      <c r="DS179" s="11"/>
      <c r="DT179" s="11"/>
      <c r="DU179" s="11"/>
      <c r="DV179" s="11"/>
      <c r="DW179" s="11"/>
      <c r="DX179" s="11"/>
      <c r="DY179" s="11"/>
      <c r="DZ179" s="11"/>
      <c r="EA179" s="11"/>
      <c r="EB179" s="11"/>
      <c r="EC179" s="11"/>
      <c r="ED179" s="11"/>
      <c r="EE179" s="11"/>
      <c r="EF179" s="11"/>
      <c r="EG179" s="11"/>
      <c r="EH179" s="11"/>
      <c r="EI179" s="11"/>
      <c r="EJ179" s="11"/>
      <c r="EK179" s="11"/>
      <c r="EL179" s="11"/>
      <c r="EM179" s="11"/>
      <c r="EN179" s="11"/>
      <c r="EO179" s="11"/>
      <c r="EP179" s="11"/>
      <c r="EQ179" s="11"/>
      <c r="ER179" s="11"/>
      <c r="ES179" s="11"/>
      <c r="ET179" s="11"/>
      <c r="EU179" s="11"/>
      <c r="EV179" s="11"/>
      <c r="EW179" s="11"/>
      <c r="EX179" s="11"/>
      <c r="EY179" s="11"/>
      <c r="EZ179" s="11"/>
      <c r="FA179" s="11"/>
      <c r="FB179" s="11"/>
      <c r="FC179" s="11"/>
      <c r="FD179" s="11"/>
      <c r="FE179" s="11"/>
      <c r="FF179" s="11"/>
      <c r="FG179" s="11"/>
      <c r="FH179" s="11"/>
      <c r="FI179" s="11"/>
      <c r="FJ179" s="11"/>
      <c r="FK179" s="11"/>
      <c r="FL179" s="11"/>
      <c r="FM179" s="11"/>
      <c r="FN179" s="11"/>
      <c r="FO179" s="11"/>
      <c r="FP179" s="11"/>
      <c r="FQ179" s="11"/>
      <c r="FR179" s="11"/>
      <c r="FS179" s="11"/>
      <c r="FT179" s="11"/>
      <c r="FU179" s="11"/>
      <c r="FV179" s="11"/>
      <c r="FW179" s="11"/>
      <c r="FX179" s="11"/>
      <c r="FY179" s="11"/>
      <c r="FZ179" s="11"/>
      <c r="GA179" s="11"/>
      <c r="GB179" s="11"/>
      <c r="GC179" s="11"/>
      <c r="GD179" s="11"/>
      <c r="GE179" s="11"/>
      <c r="GF179" s="11"/>
      <c r="GG179" s="11"/>
      <c r="GH179" s="11"/>
      <c r="GI179" s="11"/>
      <c r="GJ179" s="11"/>
      <c r="GK179" s="11"/>
      <c r="GL179" s="11"/>
      <c r="GM179" s="11"/>
      <c r="GN179" s="11"/>
      <c r="GO179" s="11"/>
      <c r="GP179" s="11"/>
      <c r="GQ179" s="11"/>
      <c r="GR179" s="11"/>
      <c r="GS179" s="11"/>
      <c r="GT179" s="11"/>
      <c r="GU179" s="11"/>
      <c r="GV179" s="11"/>
      <c r="GW179" s="11"/>
      <c r="GX179" s="11"/>
      <c r="GY179" s="11"/>
      <c r="GZ179" s="11"/>
      <c r="HA179" s="11"/>
      <c r="HB179" s="11"/>
      <c r="HC179" s="11"/>
      <c r="HD179" s="11"/>
      <c r="HE179" s="11"/>
      <c r="HF179" s="11"/>
      <c r="HG179" s="11"/>
      <c r="HH179" s="11"/>
      <c r="HI179" s="11"/>
      <c r="HJ179" s="11"/>
      <c r="HK179" s="11"/>
      <c r="HL179" s="11"/>
      <c r="HM179" s="11"/>
      <c r="HN179" s="11"/>
      <c r="HO179" s="11"/>
      <c r="HP179" s="11"/>
      <c r="HQ179" s="11"/>
      <c r="HR179" s="11"/>
      <c r="HS179" s="11"/>
      <c r="HT179" s="11"/>
      <c r="HU179" s="11"/>
      <c r="HV179" s="11"/>
      <c r="HW179" s="11"/>
      <c r="HX179" s="11"/>
      <c r="HY179" s="11"/>
      <c r="HZ179" s="11"/>
      <c r="IA179" s="11"/>
      <c r="IB179" s="11"/>
      <c r="IC179" s="11"/>
      <c r="ID179" s="11"/>
      <c r="IE179" s="11"/>
      <c r="IF179" s="11"/>
      <c r="IG179" s="11"/>
      <c r="IH179" s="11"/>
      <c r="II179" s="11"/>
      <c r="IJ179" s="11"/>
      <c r="IK179" s="11"/>
      <c r="IL179" s="11"/>
      <c r="IM179" s="11"/>
      <c r="IN179" s="11"/>
      <c r="IO179" s="11"/>
      <c r="IP179" s="11"/>
      <c r="IQ179" s="11"/>
      <c r="IR179" s="11"/>
      <c r="IS179" s="11"/>
      <c r="IT179" s="11"/>
      <c r="IU179" s="11"/>
      <c r="IV179" s="11"/>
      <c r="IW179" s="11"/>
    </row>
    <row r="180" s="152" customFormat="true" ht="15" hidden="false" customHeight="true" outlineLevel="0" collapsed="false">
      <c r="A180" s="254" t="s">
        <v>122</v>
      </c>
      <c r="B180" s="254"/>
      <c r="C180" s="255" t="s">
        <v>216</v>
      </c>
      <c r="D180" s="256" t="s">
        <v>24</v>
      </c>
      <c r="E180" s="342"/>
      <c r="F180" s="259"/>
      <c r="G180" s="257" t="s">
        <v>26</v>
      </c>
      <c r="H180" s="257"/>
      <c r="I180" s="258"/>
      <c r="J180" s="37" t="n">
        <f aca="false">J183</f>
        <v>1133.2</v>
      </c>
      <c r="K180" s="47" t="n">
        <f aca="false">K183</f>
        <v>11500</v>
      </c>
      <c r="L180" s="48"/>
      <c r="M180" s="49"/>
      <c r="N180" s="58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  <c r="BE180" s="11"/>
      <c r="BF180" s="11"/>
      <c r="BG180" s="11"/>
      <c r="BH180" s="11"/>
      <c r="BI180" s="11"/>
      <c r="BJ180" s="11"/>
      <c r="BK180" s="11"/>
      <c r="BL180" s="11"/>
      <c r="BM180" s="11"/>
      <c r="BN180" s="11"/>
      <c r="BO180" s="11"/>
      <c r="BP180" s="11"/>
      <c r="BQ180" s="11"/>
      <c r="BR180" s="11"/>
      <c r="BS180" s="11"/>
      <c r="BT180" s="11"/>
      <c r="BU180" s="11"/>
      <c r="BV180" s="11"/>
      <c r="BW180" s="11"/>
      <c r="BX180" s="11"/>
      <c r="BY180" s="11"/>
      <c r="BZ180" s="11"/>
      <c r="CA180" s="11"/>
      <c r="CB180" s="11"/>
      <c r="CC180" s="11"/>
      <c r="CD180" s="11"/>
      <c r="CE180" s="11"/>
      <c r="CF180" s="11"/>
      <c r="CG180" s="11"/>
      <c r="CH180" s="11"/>
      <c r="CI180" s="11"/>
      <c r="CJ180" s="11"/>
      <c r="CK180" s="11"/>
      <c r="CL180" s="11"/>
      <c r="CM180" s="11"/>
      <c r="CN180" s="11"/>
      <c r="CO180" s="11"/>
      <c r="CP180" s="11"/>
      <c r="CQ180" s="11"/>
      <c r="CR180" s="11"/>
      <c r="CS180" s="11"/>
      <c r="CT180" s="11"/>
      <c r="CU180" s="11"/>
      <c r="CV180" s="11"/>
      <c r="CW180" s="11"/>
      <c r="CX180" s="11"/>
      <c r="CY180" s="11"/>
      <c r="CZ180" s="11"/>
      <c r="DA180" s="11"/>
      <c r="DB180" s="11"/>
      <c r="DC180" s="11"/>
      <c r="DD180" s="11"/>
      <c r="DE180" s="11"/>
      <c r="DF180" s="11"/>
      <c r="DG180" s="11"/>
      <c r="DH180" s="11"/>
      <c r="DI180" s="11"/>
      <c r="DJ180" s="11"/>
      <c r="DK180" s="11"/>
      <c r="DL180" s="11"/>
      <c r="DM180" s="11"/>
      <c r="DN180" s="11"/>
      <c r="DO180" s="11"/>
      <c r="DP180" s="11"/>
      <c r="DQ180" s="11"/>
      <c r="DR180" s="11"/>
      <c r="DS180" s="11"/>
      <c r="DT180" s="11"/>
      <c r="DU180" s="11"/>
      <c r="DV180" s="11"/>
      <c r="DW180" s="11"/>
      <c r="DX180" s="11"/>
      <c r="DY180" s="11"/>
      <c r="DZ180" s="11"/>
      <c r="EA180" s="11"/>
      <c r="EB180" s="11"/>
      <c r="EC180" s="11"/>
      <c r="ED180" s="11"/>
      <c r="EE180" s="11"/>
      <c r="EF180" s="11"/>
      <c r="EG180" s="11"/>
      <c r="EH180" s="11"/>
      <c r="EI180" s="11"/>
      <c r="EJ180" s="11"/>
      <c r="EK180" s="11"/>
      <c r="EL180" s="11"/>
      <c r="EM180" s="11"/>
      <c r="EN180" s="11"/>
      <c r="EO180" s="11"/>
      <c r="EP180" s="11"/>
      <c r="EQ180" s="11"/>
      <c r="ER180" s="11"/>
      <c r="ES180" s="11"/>
      <c r="ET180" s="11"/>
      <c r="EU180" s="11"/>
      <c r="EV180" s="11"/>
      <c r="EW180" s="11"/>
      <c r="EX180" s="11"/>
      <c r="EY180" s="11"/>
      <c r="EZ180" s="11"/>
      <c r="FA180" s="11"/>
      <c r="FB180" s="11"/>
      <c r="FC180" s="11"/>
      <c r="FD180" s="11"/>
      <c r="FE180" s="11"/>
      <c r="FF180" s="11"/>
      <c r="FG180" s="11"/>
      <c r="FH180" s="11"/>
      <c r="FI180" s="11"/>
      <c r="FJ180" s="11"/>
      <c r="FK180" s="11"/>
      <c r="FL180" s="11"/>
      <c r="FM180" s="11"/>
      <c r="FN180" s="11"/>
      <c r="FO180" s="11"/>
      <c r="FP180" s="11"/>
      <c r="FQ180" s="11"/>
      <c r="FR180" s="11"/>
      <c r="FS180" s="11"/>
      <c r="FT180" s="11"/>
      <c r="FU180" s="11"/>
      <c r="FV180" s="11"/>
      <c r="FW180" s="11"/>
      <c r="FX180" s="11"/>
      <c r="FY180" s="11"/>
      <c r="FZ180" s="11"/>
      <c r="GA180" s="11"/>
      <c r="GB180" s="11"/>
      <c r="GC180" s="11"/>
      <c r="GD180" s="11"/>
      <c r="GE180" s="11"/>
      <c r="GF180" s="11"/>
      <c r="GG180" s="11"/>
      <c r="GH180" s="11"/>
      <c r="GI180" s="11"/>
      <c r="GJ180" s="11"/>
      <c r="GK180" s="11"/>
      <c r="GL180" s="11"/>
      <c r="GM180" s="11"/>
      <c r="GN180" s="11"/>
      <c r="GO180" s="11"/>
      <c r="GP180" s="11"/>
      <c r="GQ180" s="11"/>
      <c r="GR180" s="11"/>
      <c r="GS180" s="11"/>
      <c r="GT180" s="11"/>
      <c r="GU180" s="11"/>
      <c r="GV180" s="11"/>
      <c r="GW180" s="11"/>
      <c r="GX180" s="11"/>
      <c r="GY180" s="11"/>
      <c r="GZ180" s="11"/>
      <c r="HA180" s="11"/>
      <c r="HB180" s="11"/>
      <c r="HC180" s="11"/>
      <c r="HD180" s="11"/>
      <c r="HE180" s="11"/>
      <c r="HF180" s="11"/>
      <c r="HG180" s="11"/>
      <c r="HH180" s="11"/>
      <c r="HI180" s="11"/>
      <c r="HJ180" s="11"/>
      <c r="HK180" s="11"/>
      <c r="HL180" s="11"/>
      <c r="HM180" s="11"/>
      <c r="HN180" s="11"/>
      <c r="HO180" s="11"/>
      <c r="HP180" s="11"/>
      <c r="HQ180" s="11"/>
      <c r="HR180" s="11"/>
      <c r="HS180" s="11"/>
      <c r="HT180" s="11"/>
      <c r="HU180" s="11"/>
      <c r="HV180" s="11"/>
      <c r="HW180" s="11"/>
      <c r="HX180" s="11"/>
      <c r="HY180" s="11"/>
      <c r="HZ180" s="11"/>
      <c r="IA180" s="11"/>
      <c r="IB180" s="11"/>
      <c r="IC180" s="11"/>
      <c r="ID180" s="11"/>
      <c r="IE180" s="11"/>
      <c r="IF180" s="11"/>
      <c r="IG180" s="11"/>
      <c r="IH180" s="11"/>
      <c r="II180" s="11"/>
      <c r="IJ180" s="11"/>
      <c r="IK180" s="11"/>
      <c r="IL180" s="11"/>
      <c r="IM180" s="11"/>
      <c r="IN180" s="11"/>
      <c r="IO180" s="11"/>
      <c r="IP180" s="11"/>
      <c r="IQ180" s="11"/>
      <c r="IR180" s="11"/>
      <c r="IS180" s="11"/>
      <c r="IT180" s="11"/>
      <c r="IU180" s="11"/>
      <c r="IV180" s="11"/>
      <c r="IW180" s="11"/>
    </row>
    <row r="181" s="152" customFormat="true" ht="15.75" hidden="false" customHeight="false" outlineLevel="0" collapsed="false">
      <c r="A181" s="254"/>
      <c r="B181" s="254"/>
      <c r="C181" s="255"/>
      <c r="D181" s="256"/>
      <c r="E181" s="342"/>
      <c r="F181" s="259"/>
      <c r="G181" s="257" t="s">
        <v>27</v>
      </c>
      <c r="H181" s="257"/>
      <c r="I181" s="258"/>
      <c r="J181" s="37"/>
      <c r="K181" s="47"/>
      <c r="L181" s="48"/>
      <c r="M181" s="49"/>
      <c r="N181" s="58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  <c r="BE181" s="11"/>
      <c r="BF181" s="11"/>
      <c r="BG181" s="11"/>
      <c r="BH181" s="11"/>
      <c r="BI181" s="11"/>
      <c r="BJ181" s="11"/>
      <c r="BK181" s="11"/>
      <c r="BL181" s="11"/>
      <c r="BM181" s="11"/>
      <c r="BN181" s="11"/>
      <c r="BO181" s="11"/>
      <c r="BP181" s="11"/>
      <c r="BQ181" s="11"/>
      <c r="BR181" s="11"/>
      <c r="BS181" s="11"/>
      <c r="BT181" s="11"/>
      <c r="BU181" s="11"/>
      <c r="BV181" s="11"/>
      <c r="BW181" s="11"/>
      <c r="BX181" s="11"/>
      <c r="BY181" s="11"/>
      <c r="BZ181" s="11"/>
      <c r="CA181" s="11"/>
      <c r="CB181" s="11"/>
      <c r="CC181" s="11"/>
      <c r="CD181" s="11"/>
      <c r="CE181" s="11"/>
      <c r="CF181" s="11"/>
      <c r="CG181" s="11"/>
      <c r="CH181" s="11"/>
      <c r="CI181" s="11"/>
      <c r="CJ181" s="11"/>
      <c r="CK181" s="11"/>
      <c r="CL181" s="11"/>
      <c r="CM181" s="11"/>
      <c r="CN181" s="11"/>
      <c r="CO181" s="11"/>
      <c r="CP181" s="11"/>
      <c r="CQ181" s="11"/>
      <c r="CR181" s="11"/>
      <c r="CS181" s="11"/>
      <c r="CT181" s="11"/>
      <c r="CU181" s="11"/>
      <c r="CV181" s="11"/>
      <c r="CW181" s="11"/>
      <c r="CX181" s="11"/>
      <c r="CY181" s="11"/>
      <c r="CZ181" s="11"/>
      <c r="DA181" s="11"/>
      <c r="DB181" s="11"/>
      <c r="DC181" s="11"/>
      <c r="DD181" s="11"/>
      <c r="DE181" s="11"/>
      <c r="DF181" s="11"/>
      <c r="DG181" s="11"/>
      <c r="DH181" s="11"/>
      <c r="DI181" s="11"/>
      <c r="DJ181" s="11"/>
      <c r="DK181" s="11"/>
      <c r="DL181" s="11"/>
      <c r="DM181" s="11"/>
      <c r="DN181" s="11"/>
      <c r="DO181" s="11"/>
      <c r="DP181" s="11"/>
      <c r="DQ181" s="11"/>
      <c r="DR181" s="11"/>
      <c r="DS181" s="11"/>
      <c r="DT181" s="11"/>
      <c r="DU181" s="11"/>
      <c r="DV181" s="11"/>
      <c r="DW181" s="11"/>
      <c r="DX181" s="11"/>
      <c r="DY181" s="11"/>
      <c r="DZ181" s="11"/>
      <c r="EA181" s="11"/>
      <c r="EB181" s="11"/>
      <c r="EC181" s="11"/>
      <c r="ED181" s="11"/>
      <c r="EE181" s="11"/>
      <c r="EF181" s="11"/>
      <c r="EG181" s="11"/>
      <c r="EH181" s="11"/>
      <c r="EI181" s="11"/>
      <c r="EJ181" s="11"/>
      <c r="EK181" s="11"/>
      <c r="EL181" s="11"/>
      <c r="EM181" s="11"/>
      <c r="EN181" s="11"/>
      <c r="EO181" s="11"/>
      <c r="EP181" s="11"/>
      <c r="EQ181" s="11"/>
      <c r="ER181" s="11"/>
      <c r="ES181" s="11"/>
      <c r="ET181" s="11"/>
      <c r="EU181" s="11"/>
      <c r="EV181" s="11"/>
      <c r="EW181" s="11"/>
      <c r="EX181" s="11"/>
      <c r="EY181" s="11"/>
      <c r="EZ181" s="11"/>
      <c r="FA181" s="11"/>
      <c r="FB181" s="11"/>
      <c r="FC181" s="11"/>
      <c r="FD181" s="11"/>
      <c r="FE181" s="11"/>
      <c r="FF181" s="11"/>
      <c r="FG181" s="11"/>
      <c r="FH181" s="11"/>
      <c r="FI181" s="11"/>
      <c r="FJ181" s="11"/>
      <c r="FK181" s="11"/>
      <c r="FL181" s="11"/>
      <c r="FM181" s="11"/>
      <c r="FN181" s="11"/>
      <c r="FO181" s="11"/>
      <c r="FP181" s="11"/>
      <c r="FQ181" s="11"/>
      <c r="FR181" s="11"/>
      <c r="FS181" s="11"/>
      <c r="FT181" s="11"/>
      <c r="FU181" s="11"/>
      <c r="FV181" s="11"/>
      <c r="FW181" s="11"/>
      <c r="FX181" s="11"/>
      <c r="FY181" s="11"/>
      <c r="FZ181" s="11"/>
      <c r="GA181" s="11"/>
      <c r="GB181" s="11"/>
      <c r="GC181" s="11"/>
      <c r="GD181" s="11"/>
      <c r="GE181" s="11"/>
      <c r="GF181" s="11"/>
      <c r="GG181" s="11"/>
      <c r="GH181" s="11"/>
      <c r="GI181" s="11"/>
      <c r="GJ181" s="11"/>
      <c r="GK181" s="11"/>
      <c r="GL181" s="11"/>
      <c r="GM181" s="11"/>
      <c r="GN181" s="11"/>
      <c r="GO181" s="11"/>
      <c r="GP181" s="11"/>
      <c r="GQ181" s="11"/>
      <c r="GR181" s="11"/>
      <c r="GS181" s="11"/>
      <c r="GT181" s="11"/>
      <c r="GU181" s="11"/>
      <c r="GV181" s="11"/>
      <c r="GW181" s="11"/>
      <c r="GX181" s="11"/>
      <c r="GY181" s="11"/>
      <c r="GZ181" s="11"/>
      <c r="HA181" s="11"/>
      <c r="HB181" s="11"/>
      <c r="HC181" s="11"/>
      <c r="HD181" s="11"/>
      <c r="HE181" s="11"/>
      <c r="HF181" s="11"/>
      <c r="HG181" s="11"/>
      <c r="HH181" s="11"/>
      <c r="HI181" s="11"/>
      <c r="HJ181" s="11"/>
      <c r="HK181" s="11"/>
      <c r="HL181" s="11"/>
      <c r="HM181" s="11"/>
      <c r="HN181" s="11"/>
      <c r="HO181" s="11"/>
      <c r="HP181" s="11"/>
      <c r="HQ181" s="11"/>
      <c r="HR181" s="11"/>
      <c r="HS181" s="11"/>
      <c r="HT181" s="11"/>
      <c r="HU181" s="11"/>
      <c r="HV181" s="11"/>
      <c r="HW181" s="11"/>
      <c r="HX181" s="11"/>
      <c r="HY181" s="11"/>
      <c r="HZ181" s="11"/>
      <c r="IA181" s="11"/>
      <c r="IB181" s="11"/>
      <c r="IC181" s="11"/>
      <c r="ID181" s="11"/>
      <c r="IE181" s="11"/>
      <c r="IF181" s="11"/>
      <c r="IG181" s="11"/>
      <c r="IH181" s="11"/>
      <c r="II181" s="11"/>
      <c r="IJ181" s="11"/>
      <c r="IK181" s="11"/>
      <c r="IL181" s="11"/>
      <c r="IM181" s="11"/>
      <c r="IN181" s="11"/>
      <c r="IO181" s="11"/>
      <c r="IP181" s="11"/>
      <c r="IQ181" s="11"/>
      <c r="IR181" s="11"/>
      <c r="IS181" s="11"/>
      <c r="IT181" s="11"/>
      <c r="IU181" s="11"/>
      <c r="IV181" s="11"/>
      <c r="IW181" s="11"/>
    </row>
    <row r="182" s="169" customFormat="true" ht="15" hidden="false" customHeight="true" outlineLevel="0" collapsed="false">
      <c r="A182" s="254"/>
      <c r="B182" s="254"/>
      <c r="C182" s="255"/>
      <c r="D182" s="256" t="s">
        <v>28</v>
      </c>
      <c r="E182" s="342"/>
      <c r="F182" s="259"/>
      <c r="G182" s="257" t="s">
        <v>29</v>
      </c>
      <c r="H182" s="257"/>
      <c r="I182" s="258"/>
      <c r="J182" s="37"/>
      <c r="K182" s="47"/>
      <c r="L182" s="48"/>
      <c r="M182" s="49"/>
      <c r="N182" s="58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  <c r="BH182" s="11"/>
      <c r="BI182" s="11"/>
      <c r="BJ182" s="11"/>
      <c r="BK182" s="11"/>
      <c r="BL182" s="11"/>
      <c r="BM182" s="11"/>
      <c r="BN182" s="11"/>
      <c r="BO182" s="11"/>
      <c r="BP182" s="11"/>
      <c r="BQ182" s="11"/>
      <c r="BR182" s="11"/>
      <c r="BS182" s="11"/>
      <c r="BT182" s="11"/>
      <c r="BU182" s="11"/>
      <c r="BV182" s="11"/>
      <c r="BW182" s="11"/>
      <c r="BX182" s="11"/>
      <c r="BY182" s="11"/>
      <c r="BZ182" s="11"/>
      <c r="CA182" s="11"/>
      <c r="CB182" s="11"/>
      <c r="CC182" s="11"/>
      <c r="CD182" s="11"/>
      <c r="CE182" s="11"/>
      <c r="CF182" s="11"/>
      <c r="CG182" s="11"/>
      <c r="CH182" s="11"/>
      <c r="CI182" s="11"/>
      <c r="CJ182" s="11"/>
      <c r="CK182" s="11"/>
      <c r="CL182" s="11"/>
      <c r="CM182" s="11"/>
      <c r="CN182" s="11"/>
      <c r="CO182" s="11"/>
      <c r="CP182" s="11"/>
      <c r="CQ182" s="11"/>
      <c r="CR182" s="11"/>
      <c r="CS182" s="11"/>
      <c r="CT182" s="11"/>
      <c r="CU182" s="11"/>
      <c r="CV182" s="11"/>
      <c r="CW182" s="11"/>
      <c r="CX182" s="11"/>
      <c r="CY182" s="11"/>
      <c r="CZ182" s="11"/>
      <c r="DA182" s="11"/>
      <c r="DB182" s="11"/>
      <c r="DC182" s="11"/>
      <c r="DD182" s="11"/>
      <c r="DE182" s="11"/>
      <c r="DF182" s="11"/>
      <c r="DG182" s="11"/>
      <c r="DH182" s="11"/>
      <c r="DI182" s="11"/>
      <c r="DJ182" s="11"/>
      <c r="DK182" s="11"/>
      <c r="DL182" s="11"/>
      <c r="DM182" s="11"/>
      <c r="DN182" s="11"/>
      <c r="DO182" s="11"/>
      <c r="DP182" s="11"/>
      <c r="DQ182" s="11"/>
      <c r="DR182" s="11"/>
      <c r="DS182" s="11"/>
      <c r="DT182" s="11"/>
      <c r="DU182" s="11"/>
      <c r="DV182" s="11"/>
      <c r="DW182" s="11"/>
      <c r="DX182" s="11"/>
      <c r="DY182" s="11"/>
      <c r="DZ182" s="11"/>
      <c r="EA182" s="11"/>
      <c r="EB182" s="11"/>
      <c r="EC182" s="11"/>
      <c r="ED182" s="11"/>
      <c r="EE182" s="11"/>
      <c r="EF182" s="11"/>
      <c r="EG182" s="11"/>
      <c r="EH182" s="11"/>
      <c r="EI182" s="11"/>
      <c r="EJ182" s="11"/>
      <c r="EK182" s="11"/>
      <c r="EL182" s="11"/>
      <c r="EM182" s="11"/>
      <c r="EN182" s="11"/>
      <c r="EO182" s="11"/>
      <c r="EP182" s="11"/>
      <c r="EQ182" s="11"/>
      <c r="ER182" s="11"/>
      <c r="ES182" s="11"/>
      <c r="ET182" s="11"/>
      <c r="EU182" s="11"/>
      <c r="EV182" s="11"/>
      <c r="EW182" s="11"/>
      <c r="EX182" s="11"/>
      <c r="EY182" s="11"/>
      <c r="EZ182" s="11"/>
      <c r="FA182" s="11"/>
      <c r="FB182" s="11"/>
      <c r="FC182" s="11"/>
      <c r="FD182" s="11"/>
      <c r="FE182" s="11"/>
      <c r="FF182" s="11"/>
      <c r="FG182" s="11"/>
      <c r="FH182" s="11"/>
      <c r="FI182" s="11"/>
      <c r="FJ182" s="11"/>
      <c r="FK182" s="11"/>
      <c r="FL182" s="11"/>
      <c r="FM182" s="11"/>
      <c r="FN182" s="11"/>
      <c r="FO182" s="11"/>
      <c r="FP182" s="11"/>
      <c r="FQ182" s="11"/>
      <c r="FR182" s="11"/>
      <c r="FS182" s="11"/>
      <c r="FT182" s="11"/>
      <c r="FU182" s="11"/>
      <c r="FV182" s="11"/>
      <c r="FW182" s="11"/>
      <c r="FX182" s="11"/>
      <c r="FY182" s="11"/>
      <c r="FZ182" s="11"/>
      <c r="GA182" s="11"/>
      <c r="GB182" s="11"/>
      <c r="GC182" s="11"/>
      <c r="GD182" s="11"/>
      <c r="GE182" s="11"/>
      <c r="GF182" s="11"/>
      <c r="GG182" s="11"/>
      <c r="GH182" s="11"/>
      <c r="GI182" s="11"/>
      <c r="GJ182" s="11"/>
      <c r="GK182" s="11"/>
      <c r="GL182" s="11"/>
      <c r="GM182" s="11"/>
      <c r="GN182" s="11"/>
      <c r="GO182" s="11"/>
      <c r="GP182" s="11"/>
      <c r="GQ182" s="11"/>
      <c r="GR182" s="11"/>
      <c r="GS182" s="11"/>
      <c r="GT182" s="11"/>
      <c r="GU182" s="11"/>
      <c r="GV182" s="11"/>
      <c r="GW182" s="11"/>
      <c r="GX182" s="11"/>
      <c r="GY182" s="11"/>
      <c r="GZ182" s="11"/>
      <c r="HA182" s="11"/>
      <c r="HB182" s="11"/>
      <c r="HC182" s="11"/>
      <c r="HD182" s="11"/>
      <c r="HE182" s="11"/>
      <c r="HF182" s="11"/>
      <c r="HG182" s="11"/>
      <c r="HH182" s="11"/>
      <c r="HI182" s="11"/>
      <c r="HJ182" s="11"/>
      <c r="HK182" s="11"/>
      <c r="HL182" s="11"/>
      <c r="HM182" s="11"/>
      <c r="HN182" s="11"/>
      <c r="HO182" s="11"/>
      <c r="HP182" s="11"/>
      <c r="HQ182" s="11"/>
      <c r="HR182" s="11"/>
      <c r="HS182" s="11"/>
      <c r="HT182" s="11"/>
      <c r="HU182" s="11"/>
      <c r="HV182" s="11"/>
      <c r="HW182" s="11"/>
      <c r="HX182" s="11"/>
      <c r="HY182" s="11"/>
      <c r="HZ182" s="11"/>
      <c r="IA182" s="11"/>
      <c r="IB182" s="11"/>
      <c r="IC182" s="11"/>
      <c r="ID182" s="11"/>
      <c r="IE182" s="11"/>
      <c r="IF182" s="11"/>
      <c r="IG182" s="11"/>
      <c r="IH182" s="11"/>
      <c r="II182" s="11"/>
      <c r="IJ182" s="11"/>
      <c r="IK182" s="11"/>
      <c r="IL182" s="11"/>
      <c r="IM182" s="11"/>
      <c r="IN182" s="11"/>
      <c r="IO182" s="11"/>
      <c r="IP182" s="11"/>
      <c r="IQ182" s="11"/>
      <c r="IR182" s="11"/>
      <c r="IS182" s="11"/>
      <c r="IT182" s="11"/>
      <c r="IU182" s="11"/>
      <c r="IV182" s="11"/>
      <c r="IW182" s="11"/>
    </row>
    <row r="183" s="169" customFormat="true" ht="15" hidden="false" customHeight="true" outlineLevel="0" collapsed="false">
      <c r="A183" s="254"/>
      <c r="B183" s="254"/>
      <c r="C183" s="255"/>
      <c r="D183" s="256" t="s">
        <v>30</v>
      </c>
      <c r="E183" s="344"/>
      <c r="F183" s="259"/>
      <c r="G183" s="257" t="s">
        <v>30</v>
      </c>
      <c r="H183" s="257"/>
      <c r="I183" s="258"/>
      <c r="J183" s="37" t="n">
        <f aca="false">J188</f>
        <v>1133.2</v>
      </c>
      <c r="K183" s="47" t="n">
        <f aca="false">K188</f>
        <v>11500</v>
      </c>
      <c r="L183" s="48" t="n">
        <f aca="false">L188</f>
        <v>0</v>
      </c>
      <c r="M183" s="49"/>
      <c r="N183" s="58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/>
      <c r="BD183" s="11"/>
      <c r="BE183" s="11"/>
      <c r="BF183" s="11"/>
      <c r="BG183" s="11"/>
      <c r="BH183" s="11"/>
      <c r="BI183" s="11"/>
      <c r="BJ183" s="11"/>
      <c r="BK183" s="11"/>
      <c r="BL183" s="11"/>
      <c r="BM183" s="11"/>
      <c r="BN183" s="11"/>
      <c r="BO183" s="11"/>
      <c r="BP183" s="11"/>
      <c r="BQ183" s="11"/>
      <c r="BR183" s="11"/>
      <c r="BS183" s="11"/>
      <c r="BT183" s="11"/>
      <c r="BU183" s="11"/>
      <c r="BV183" s="11"/>
      <c r="BW183" s="11"/>
      <c r="BX183" s="11"/>
      <c r="BY183" s="11"/>
      <c r="BZ183" s="11"/>
      <c r="CA183" s="11"/>
      <c r="CB183" s="11"/>
      <c r="CC183" s="11"/>
      <c r="CD183" s="11"/>
      <c r="CE183" s="11"/>
      <c r="CF183" s="11"/>
      <c r="CG183" s="11"/>
      <c r="CH183" s="11"/>
      <c r="CI183" s="11"/>
      <c r="CJ183" s="11"/>
      <c r="CK183" s="11"/>
      <c r="CL183" s="11"/>
      <c r="CM183" s="11"/>
      <c r="CN183" s="11"/>
      <c r="CO183" s="11"/>
      <c r="CP183" s="11"/>
      <c r="CQ183" s="11"/>
      <c r="CR183" s="11"/>
      <c r="CS183" s="11"/>
      <c r="CT183" s="11"/>
      <c r="CU183" s="11"/>
      <c r="CV183" s="11"/>
      <c r="CW183" s="11"/>
      <c r="CX183" s="11"/>
      <c r="CY183" s="11"/>
      <c r="CZ183" s="11"/>
      <c r="DA183" s="11"/>
      <c r="DB183" s="11"/>
      <c r="DC183" s="11"/>
      <c r="DD183" s="11"/>
      <c r="DE183" s="11"/>
      <c r="DF183" s="11"/>
      <c r="DG183" s="11"/>
      <c r="DH183" s="11"/>
      <c r="DI183" s="11"/>
      <c r="DJ183" s="11"/>
      <c r="DK183" s="11"/>
      <c r="DL183" s="11"/>
      <c r="DM183" s="11"/>
      <c r="DN183" s="11"/>
      <c r="DO183" s="11"/>
      <c r="DP183" s="11"/>
      <c r="DQ183" s="11"/>
      <c r="DR183" s="11"/>
      <c r="DS183" s="11"/>
      <c r="DT183" s="11"/>
      <c r="DU183" s="11"/>
      <c r="DV183" s="11"/>
      <c r="DW183" s="11"/>
      <c r="DX183" s="11"/>
      <c r="DY183" s="11"/>
      <c r="DZ183" s="11"/>
      <c r="EA183" s="11"/>
      <c r="EB183" s="11"/>
      <c r="EC183" s="11"/>
      <c r="ED183" s="11"/>
      <c r="EE183" s="11"/>
      <c r="EF183" s="11"/>
      <c r="EG183" s="11"/>
      <c r="EH183" s="11"/>
      <c r="EI183" s="11"/>
      <c r="EJ183" s="11"/>
      <c r="EK183" s="11"/>
      <c r="EL183" s="11"/>
      <c r="EM183" s="11"/>
      <c r="EN183" s="11"/>
      <c r="EO183" s="11"/>
      <c r="EP183" s="11"/>
      <c r="EQ183" s="11"/>
      <c r="ER183" s="11"/>
      <c r="ES183" s="11"/>
      <c r="ET183" s="11"/>
      <c r="EU183" s="11"/>
      <c r="EV183" s="11"/>
      <c r="EW183" s="11"/>
      <c r="EX183" s="11"/>
      <c r="EY183" s="11"/>
      <c r="EZ183" s="11"/>
      <c r="FA183" s="11"/>
      <c r="FB183" s="11"/>
      <c r="FC183" s="11"/>
      <c r="FD183" s="11"/>
      <c r="FE183" s="11"/>
      <c r="FF183" s="11"/>
      <c r="FG183" s="11"/>
      <c r="FH183" s="11"/>
      <c r="FI183" s="11"/>
      <c r="FJ183" s="11"/>
      <c r="FK183" s="11"/>
      <c r="FL183" s="11"/>
      <c r="FM183" s="11"/>
      <c r="FN183" s="11"/>
      <c r="FO183" s="11"/>
      <c r="FP183" s="11"/>
      <c r="FQ183" s="11"/>
      <c r="FR183" s="11"/>
      <c r="FS183" s="11"/>
      <c r="FT183" s="11"/>
      <c r="FU183" s="11"/>
      <c r="FV183" s="11"/>
      <c r="FW183" s="11"/>
      <c r="FX183" s="11"/>
      <c r="FY183" s="11"/>
      <c r="FZ183" s="11"/>
      <c r="GA183" s="11"/>
      <c r="GB183" s="11"/>
      <c r="GC183" s="11"/>
      <c r="GD183" s="11"/>
      <c r="GE183" s="11"/>
      <c r="GF183" s="11"/>
      <c r="GG183" s="11"/>
      <c r="GH183" s="11"/>
      <c r="GI183" s="11"/>
      <c r="GJ183" s="11"/>
      <c r="GK183" s="11"/>
      <c r="GL183" s="11"/>
      <c r="GM183" s="11"/>
      <c r="GN183" s="11"/>
      <c r="GO183" s="11"/>
      <c r="GP183" s="11"/>
      <c r="GQ183" s="11"/>
      <c r="GR183" s="11"/>
      <c r="GS183" s="11"/>
      <c r="GT183" s="11"/>
      <c r="GU183" s="11"/>
      <c r="GV183" s="11"/>
      <c r="GW183" s="11"/>
      <c r="GX183" s="11"/>
      <c r="GY183" s="11"/>
      <c r="GZ183" s="11"/>
      <c r="HA183" s="11"/>
      <c r="HB183" s="11"/>
      <c r="HC183" s="11"/>
      <c r="HD183" s="11"/>
      <c r="HE183" s="11"/>
      <c r="HF183" s="11"/>
      <c r="HG183" s="11"/>
      <c r="HH183" s="11"/>
      <c r="HI183" s="11"/>
      <c r="HJ183" s="11"/>
      <c r="HK183" s="11"/>
      <c r="HL183" s="11"/>
      <c r="HM183" s="11"/>
      <c r="HN183" s="11"/>
      <c r="HO183" s="11"/>
      <c r="HP183" s="11"/>
      <c r="HQ183" s="11"/>
      <c r="HR183" s="11"/>
      <c r="HS183" s="11"/>
      <c r="HT183" s="11"/>
      <c r="HU183" s="11"/>
      <c r="HV183" s="11"/>
      <c r="HW183" s="11"/>
      <c r="HX183" s="11"/>
      <c r="HY183" s="11"/>
      <c r="HZ183" s="11"/>
      <c r="IA183" s="11"/>
      <c r="IB183" s="11"/>
      <c r="IC183" s="11"/>
      <c r="ID183" s="11"/>
      <c r="IE183" s="11"/>
      <c r="IF183" s="11"/>
      <c r="IG183" s="11"/>
      <c r="IH183" s="11"/>
      <c r="II183" s="11"/>
      <c r="IJ183" s="11"/>
      <c r="IK183" s="11"/>
      <c r="IL183" s="11"/>
      <c r="IM183" s="11"/>
      <c r="IN183" s="11"/>
      <c r="IO183" s="11"/>
      <c r="IP183" s="11"/>
      <c r="IQ183" s="11"/>
      <c r="IR183" s="11"/>
      <c r="IS183" s="11"/>
      <c r="IT183" s="11"/>
      <c r="IU183" s="11"/>
      <c r="IV183" s="11"/>
      <c r="IW183" s="11"/>
    </row>
    <row r="184" s="169" customFormat="true" ht="15.75" hidden="false" customHeight="true" outlineLevel="0" collapsed="false">
      <c r="A184" s="254"/>
      <c r="B184" s="254"/>
      <c r="C184" s="255"/>
      <c r="D184" s="256"/>
      <c r="E184" s="344"/>
      <c r="F184" s="259"/>
      <c r="G184" s="257" t="s">
        <v>31</v>
      </c>
      <c r="H184" s="257"/>
      <c r="I184" s="258"/>
      <c r="J184" s="37"/>
      <c r="K184" s="47"/>
      <c r="L184" s="48"/>
      <c r="M184" s="49"/>
      <c r="N184" s="63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  <c r="BF184" s="11"/>
      <c r="BG184" s="11"/>
      <c r="BH184" s="11"/>
      <c r="BI184" s="11"/>
      <c r="BJ184" s="11"/>
      <c r="BK184" s="11"/>
      <c r="BL184" s="11"/>
      <c r="BM184" s="11"/>
      <c r="BN184" s="11"/>
      <c r="BO184" s="11"/>
      <c r="BP184" s="11"/>
      <c r="BQ184" s="11"/>
      <c r="BR184" s="11"/>
      <c r="BS184" s="11"/>
      <c r="BT184" s="11"/>
      <c r="BU184" s="11"/>
      <c r="BV184" s="11"/>
      <c r="BW184" s="11"/>
      <c r="BX184" s="11"/>
      <c r="BY184" s="11"/>
      <c r="BZ184" s="11"/>
      <c r="CA184" s="11"/>
      <c r="CB184" s="11"/>
      <c r="CC184" s="11"/>
      <c r="CD184" s="11"/>
      <c r="CE184" s="11"/>
      <c r="CF184" s="11"/>
      <c r="CG184" s="11"/>
      <c r="CH184" s="11"/>
      <c r="CI184" s="11"/>
      <c r="CJ184" s="11"/>
      <c r="CK184" s="11"/>
      <c r="CL184" s="11"/>
      <c r="CM184" s="11"/>
      <c r="CN184" s="11"/>
      <c r="CO184" s="11"/>
      <c r="CP184" s="11"/>
      <c r="CQ184" s="11"/>
      <c r="CR184" s="11"/>
      <c r="CS184" s="11"/>
      <c r="CT184" s="11"/>
      <c r="CU184" s="11"/>
      <c r="CV184" s="11"/>
      <c r="CW184" s="11"/>
      <c r="CX184" s="11"/>
      <c r="CY184" s="11"/>
      <c r="CZ184" s="11"/>
      <c r="DA184" s="11"/>
      <c r="DB184" s="11"/>
      <c r="DC184" s="11"/>
      <c r="DD184" s="11"/>
      <c r="DE184" s="11"/>
      <c r="DF184" s="11"/>
      <c r="DG184" s="11"/>
      <c r="DH184" s="11"/>
      <c r="DI184" s="11"/>
      <c r="DJ184" s="11"/>
      <c r="DK184" s="11"/>
      <c r="DL184" s="11"/>
      <c r="DM184" s="11"/>
      <c r="DN184" s="11"/>
      <c r="DO184" s="11"/>
      <c r="DP184" s="11"/>
      <c r="DQ184" s="11"/>
      <c r="DR184" s="11"/>
      <c r="DS184" s="11"/>
      <c r="DT184" s="11"/>
      <c r="DU184" s="11"/>
      <c r="DV184" s="11"/>
      <c r="DW184" s="11"/>
      <c r="DX184" s="11"/>
      <c r="DY184" s="11"/>
      <c r="DZ184" s="11"/>
      <c r="EA184" s="11"/>
      <c r="EB184" s="11"/>
      <c r="EC184" s="11"/>
      <c r="ED184" s="11"/>
      <c r="EE184" s="11"/>
      <c r="EF184" s="11"/>
      <c r="EG184" s="11"/>
      <c r="EH184" s="11"/>
      <c r="EI184" s="11"/>
      <c r="EJ184" s="11"/>
      <c r="EK184" s="11"/>
      <c r="EL184" s="11"/>
      <c r="EM184" s="11"/>
      <c r="EN184" s="11"/>
      <c r="EO184" s="11"/>
      <c r="EP184" s="11"/>
      <c r="EQ184" s="11"/>
      <c r="ER184" s="11"/>
      <c r="ES184" s="11"/>
      <c r="ET184" s="11"/>
      <c r="EU184" s="11"/>
      <c r="EV184" s="11"/>
      <c r="EW184" s="11"/>
      <c r="EX184" s="11"/>
      <c r="EY184" s="11"/>
      <c r="EZ184" s="11"/>
      <c r="FA184" s="11"/>
      <c r="FB184" s="11"/>
      <c r="FC184" s="11"/>
      <c r="FD184" s="11"/>
      <c r="FE184" s="11"/>
      <c r="FF184" s="11"/>
      <c r="FG184" s="11"/>
      <c r="FH184" s="11"/>
      <c r="FI184" s="11"/>
      <c r="FJ184" s="11"/>
      <c r="FK184" s="11"/>
      <c r="FL184" s="11"/>
      <c r="FM184" s="11"/>
      <c r="FN184" s="11"/>
      <c r="FO184" s="11"/>
      <c r="FP184" s="11"/>
      <c r="FQ184" s="11"/>
      <c r="FR184" s="11"/>
      <c r="FS184" s="11"/>
      <c r="FT184" s="11"/>
      <c r="FU184" s="11"/>
      <c r="FV184" s="11"/>
      <c r="FW184" s="11"/>
      <c r="FX184" s="11"/>
      <c r="FY184" s="11"/>
      <c r="FZ184" s="11"/>
      <c r="GA184" s="11"/>
      <c r="GB184" s="11"/>
      <c r="GC184" s="11"/>
      <c r="GD184" s="11"/>
      <c r="GE184" s="11"/>
      <c r="GF184" s="11"/>
      <c r="GG184" s="11"/>
      <c r="GH184" s="11"/>
      <c r="GI184" s="11"/>
      <c r="GJ184" s="11"/>
      <c r="GK184" s="11"/>
      <c r="GL184" s="11"/>
      <c r="GM184" s="11"/>
      <c r="GN184" s="11"/>
      <c r="GO184" s="11"/>
      <c r="GP184" s="11"/>
      <c r="GQ184" s="11"/>
      <c r="GR184" s="11"/>
      <c r="GS184" s="11"/>
      <c r="GT184" s="11"/>
      <c r="GU184" s="11"/>
      <c r="GV184" s="11"/>
      <c r="GW184" s="11"/>
      <c r="GX184" s="11"/>
      <c r="GY184" s="11"/>
      <c r="GZ184" s="11"/>
      <c r="HA184" s="11"/>
      <c r="HB184" s="11"/>
      <c r="HC184" s="11"/>
      <c r="HD184" s="11"/>
      <c r="HE184" s="11"/>
      <c r="HF184" s="11"/>
      <c r="HG184" s="11"/>
      <c r="HH184" s="11"/>
      <c r="HI184" s="11"/>
      <c r="HJ184" s="11"/>
      <c r="HK184" s="11"/>
      <c r="HL184" s="11"/>
      <c r="HM184" s="11"/>
      <c r="HN184" s="11"/>
      <c r="HO184" s="11"/>
      <c r="HP184" s="11"/>
      <c r="HQ184" s="11"/>
      <c r="HR184" s="11"/>
      <c r="HS184" s="11"/>
      <c r="HT184" s="11"/>
      <c r="HU184" s="11"/>
      <c r="HV184" s="11"/>
      <c r="HW184" s="11"/>
      <c r="HX184" s="11"/>
      <c r="HY184" s="11"/>
      <c r="HZ184" s="11"/>
      <c r="IA184" s="11"/>
      <c r="IB184" s="11"/>
      <c r="IC184" s="11"/>
      <c r="ID184" s="11"/>
      <c r="IE184" s="11"/>
      <c r="IF184" s="11"/>
      <c r="IG184" s="11"/>
      <c r="IH184" s="11"/>
      <c r="II184" s="11"/>
      <c r="IJ184" s="11"/>
      <c r="IK184" s="11"/>
      <c r="IL184" s="11"/>
      <c r="IM184" s="11"/>
      <c r="IN184" s="11"/>
      <c r="IO184" s="11"/>
      <c r="IP184" s="11"/>
      <c r="IQ184" s="11"/>
      <c r="IR184" s="11"/>
      <c r="IS184" s="11"/>
      <c r="IT184" s="11"/>
      <c r="IU184" s="11"/>
      <c r="IV184" s="11"/>
      <c r="IW184" s="11"/>
    </row>
    <row r="185" s="152" customFormat="true" ht="15" hidden="false" customHeight="true" outlineLevel="0" collapsed="false">
      <c r="A185" s="270" t="s">
        <v>123</v>
      </c>
      <c r="B185" s="270"/>
      <c r="C185" s="269" t="s">
        <v>222</v>
      </c>
      <c r="D185" s="256" t="s">
        <v>24</v>
      </c>
      <c r="E185" s="341"/>
      <c r="F185" s="306"/>
      <c r="G185" s="257" t="s">
        <v>26</v>
      </c>
      <c r="H185" s="257"/>
      <c r="I185" s="258"/>
      <c r="J185" s="37" t="n">
        <f aca="false">J188</f>
        <v>1133.2</v>
      </c>
      <c r="K185" s="47" t="n">
        <f aca="false">K188</f>
        <v>11500</v>
      </c>
      <c r="L185" s="48" t="n">
        <f aca="false">L188</f>
        <v>0</v>
      </c>
      <c r="M185" s="49"/>
      <c r="N185" s="63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  <c r="BF185" s="11"/>
      <c r="BG185" s="11"/>
      <c r="BH185" s="11"/>
      <c r="BI185" s="11"/>
      <c r="BJ185" s="11"/>
      <c r="BK185" s="11"/>
      <c r="BL185" s="11"/>
      <c r="BM185" s="11"/>
      <c r="BN185" s="11"/>
      <c r="BO185" s="11"/>
      <c r="BP185" s="11"/>
      <c r="BQ185" s="11"/>
      <c r="BR185" s="11"/>
      <c r="BS185" s="11"/>
      <c r="BT185" s="11"/>
      <c r="BU185" s="11"/>
      <c r="BV185" s="11"/>
      <c r="BW185" s="11"/>
      <c r="BX185" s="11"/>
      <c r="BY185" s="11"/>
      <c r="BZ185" s="11"/>
      <c r="CA185" s="11"/>
      <c r="CB185" s="11"/>
      <c r="CC185" s="11"/>
      <c r="CD185" s="11"/>
      <c r="CE185" s="11"/>
      <c r="CF185" s="11"/>
      <c r="CG185" s="11"/>
      <c r="CH185" s="11"/>
      <c r="CI185" s="11"/>
      <c r="CJ185" s="11"/>
      <c r="CK185" s="11"/>
      <c r="CL185" s="11"/>
      <c r="CM185" s="11"/>
      <c r="CN185" s="11"/>
      <c r="CO185" s="11"/>
      <c r="CP185" s="11"/>
      <c r="CQ185" s="11"/>
      <c r="CR185" s="11"/>
      <c r="CS185" s="11"/>
      <c r="CT185" s="11"/>
      <c r="CU185" s="11"/>
      <c r="CV185" s="11"/>
      <c r="CW185" s="11"/>
      <c r="CX185" s="11"/>
      <c r="CY185" s="11"/>
      <c r="CZ185" s="11"/>
      <c r="DA185" s="11"/>
      <c r="DB185" s="11"/>
      <c r="DC185" s="11"/>
      <c r="DD185" s="11"/>
      <c r="DE185" s="11"/>
      <c r="DF185" s="11"/>
      <c r="DG185" s="11"/>
      <c r="DH185" s="11"/>
      <c r="DI185" s="11"/>
      <c r="DJ185" s="11"/>
      <c r="DK185" s="11"/>
      <c r="DL185" s="11"/>
      <c r="DM185" s="11"/>
      <c r="DN185" s="11"/>
      <c r="DO185" s="11"/>
      <c r="DP185" s="11"/>
      <c r="DQ185" s="11"/>
      <c r="DR185" s="11"/>
      <c r="DS185" s="11"/>
      <c r="DT185" s="11"/>
      <c r="DU185" s="11"/>
      <c r="DV185" s="11"/>
      <c r="DW185" s="11"/>
      <c r="DX185" s="11"/>
      <c r="DY185" s="11"/>
      <c r="DZ185" s="11"/>
      <c r="EA185" s="11"/>
      <c r="EB185" s="11"/>
      <c r="EC185" s="11"/>
      <c r="ED185" s="11"/>
      <c r="EE185" s="11"/>
      <c r="EF185" s="11"/>
      <c r="EG185" s="11"/>
      <c r="EH185" s="11"/>
      <c r="EI185" s="11"/>
      <c r="EJ185" s="11"/>
      <c r="EK185" s="11"/>
      <c r="EL185" s="11"/>
      <c r="EM185" s="11"/>
      <c r="EN185" s="11"/>
      <c r="EO185" s="11"/>
      <c r="EP185" s="11"/>
      <c r="EQ185" s="11"/>
      <c r="ER185" s="11"/>
      <c r="ES185" s="11"/>
      <c r="ET185" s="11"/>
      <c r="EU185" s="11"/>
      <c r="EV185" s="11"/>
      <c r="EW185" s="11"/>
      <c r="EX185" s="11"/>
      <c r="EY185" s="11"/>
      <c r="EZ185" s="11"/>
      <c r="FA185" s="11"/>
      <c r="FB185" s="11"/>
      <c r="FC185" s="11"/>
      <c r="FD185" s="11"/>
      <c r="FE185" s="11"/>
      <c r="FF185" s="11"/>
      <c r="FG185" s="11"/>
      <c r="FH185" s="11"/>
      <c r="FI185" s="11"/>
      <c r="FJ185" s="11"/>
      <c r="FK185" s="11"/>
      <c r="FL185" s="11"/>
      <c r="FM185" s="11"/>
      <c r="FN185" s="11"/>
      <c r="FO185" s="11"/>
      <c r="FP185" s="11"/>
      <c r="FQ185" s="11"/>
      <c r="FR185" s="11"/>
      <c r="FS185" s="11"/>
      <c r="FT185" s="11"/>
      <c r="FU185" s="11"/>
      <c r="FV185" s="11"/>
      <c r="FW185" s="11"/>
      <c r="FX185" s="11"/>
      <c r="FY185" s="11"/>
      <c r="FZ185" s="11"/>
      <c r="GA185" s="11"/>
      <c r="GB185" s="11"/>
      <c r="GC185" s="11"/>
      <c r="GD185" s="11"/>
      <c r="GE185" s="11"/>
      <c r="GF185" s="11"/>
      <c r="GG185" s="11"/>
      <c r="GH185" s="11"/>
      <c r="GI185" s="11"/>
      <c r="GJ185" s="11"/>
      <c r="GK185" s="11"/>
      <c r="GL185" s="11"/>
      <c r="GM185" s="11"/>
      <c r="GN185" s="11"/>
      <c r="GO185" s="11"/>
      <c r="GP185" s="11"/>
      <c r="GQ185" s="11"/>
      <c r="GR185" s="11"/>
      <c r="GS185" s="11"/>
      <c r="GT185" s="11"/>
      <c r="GU185" s="11"/>
      <c r="GV185" s="11"/>
      <c r="GW185" s="11"/>
      <c r="GX185" s="11"/>
      <c r="GY185" s="11"/>
      <c r="GZ185" s="11"/>
      <c r="HA185" s="11"/>
      <c r="HB185" s="11"/>
      <c r="HC185" s="11"/>
      <c r="HD185" s="11"/>
      <c r="HE185" s="11"/>
      <c r="HF185" s="11"/>
      <c r="HG185" s="11"/>
      <c r="HH185" s="11"/>
      <c r="HI185" s="11"/>
      <c r="HJ185" s="11"/>
      <c r="HK185" s="11"/>
      <c r="HL185" s="11"/>
      <c r="HM185" s="11"/>
      <c r="HN185" s="11"/>
      <c r="HO185" s="11"/>
      <c r="HP185" s="11"/>
      <c r="HQ185" s="11"/>
      <c r="HR185" s="11"/>
      <c r="HS185" s="11"/>
      <c r="HT185" s="11"/>
      <c r="HU185" s="11"/>
      <c r="HV185" s="11"/>
      <c r="HW185" s="11"/>
      <c r="HX185" s="11"/>
      <c r="HY185" s="11"/>
      <c r="HZ185" s="11"/>
      <c r="IA185" s="11"/>
      <c r="IB185" s="11"/>
      <c r="IC185" s="11"/>
      <c r="ID185" s="11"/>
      <c r="IE185" s="11"/>
      <c r="IF185" s="11"/>
      <c r="IG185" s="11"/>
      <c r="IH185" s="11"/>
      <c r="II185" s="11"/>
      <c r="IJ185" s="11"/>
      <c r="IK185" s="11"/>
      <c r="IL185" s="11"/>
      <c r="IM185" s="11"/>
      <c r="IN185" s="11"/>
      <c r="IO185" s="11"/>
      <c r="IP185" s="11"/>
      <c r="IQ185" s="11"/>
      <c r="IR185" s="11"/>
      <c r="IS185" s="11"/>
      <c r="IT185" s="11"/>
      <c r="IU185" s="11"/>
      <c r="IV185" s="11"/>
      <c r="IW185" s="11"/>
    </row>
    <row r="186" s="152" customFormat="true" ht="15.75" hidden="false" customHeight="false" outlineLevel="0" collapsed="false">
      <c r="A186" s="270"/>
      <c r="B186" s="270"/>
      <c r="C186" s="269"/>
      <c r="D186" s="256"/>
      <c r="E186" s="341"/>
      <c r="F186" s="306"/>
      <c r="G186" s="257" t="s">
        <v>27</v>
      </c>
      <c r="H186" s="257"/>
      <c r="I186" s="258"/>
      <c r="J186" s="37"/>
      <c r="K186" s="47"/>
      <c r="L186" s="48"/>
      <c r="M186" s="49"/>
      <c r="N186" s="63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  <c r="BF186" s="11"/>
      <c r="BG186" s="11"/>
      <c r="BH186" s="11"/>
      <c r="BI186" s="11"/>
      <c r="BJ186" s="11"/>
      <c r="BK186" s="11"/>
      <c r="BL186" s="11"/>
      <c r="BM186" s="11"/>
      <c r="BN186" s="11"/>
      <c r="BO186" s="11"/>
      <c r="BP186" s="11"/>
      <c r="BQ186" s="11"/>
      <c r="BR186" s="11"/>
      <c r="BS186" s="11"/>
      <c r="BT186" s="11"/>
      <c r="BU186" s="11"/>
      <c r="BV186" s="11"/>
      <c r="BW186" s="11"/>
      <c r="BX186" s="11"/>
      <c r="BY186" s="11"/>
      <c r="BZ186" s="11"/>
      <c r="CA186" s="11"/>
      <c r="CB186" s="11"/>
      <c r="CC186" s="11"/>
      <c r="CD186" s="11"/>
      <c r="CE186" s="11"/>
      <c r="CF186" s="11"/>
      <c r="CG186" s="11"/>
      <c r="CH186" s="11"/>
      <c r="CI186" s="11"/>
      <c r="CJ186" s="11"/>
      <c r="CK186" s="11"/>
      <c r="CL186" s="11"/>
      <c r="CM186" s="11"/>
      <c r="CN186" s="11"/>
      <c r="CO186" s="11"/>
      <c r="CP186" s="11"/>
      <c r="CQ186" s="11"/>
      <c r="CR186" s="11"/>
      <c r="CS186" s="11"/>
      <c r="CT186" s="11"/>
      <c r="CU186" s="11"/>
      <c r="CV186" s="11"/>
      <c r="CW186" s="11"/>
      <c r="CX186" s="11"/>
      <c r="CY186" s="11"/>
      <c r="CZ186" s="11"/>
      <c r="DA186" s="11"/>
      <c r="DB186" s="11"/>
      <c r="DC186" s="11"/>
      <c r="DD186" s="11"/>
      <c r="DE186" s="11"/>
      <c r="DF186" s="11"/>
      <c r="DG186" s="11"/>
      <c r="DH186" s="11"/>
      <c r="DI186" s="11"/>
      <c r="DJ186" s="11"/>
      <c r="DK186" s="11"/>
      <c r="DL186" s="11"/>
      <c r="DM186" s="11"/>
      <c r="DN186" s="11"/>
      <c r="DO186" s="11"/>
      <c r="DP186" s="11"/>
      <c r="DQ186" s="11"/>
      <c r="DR186" s="11"/>
      <c r="DS186" s="11"/>
      <c r="DT186" s="11"/>
      <c r="DU186" s="11"/>
      <c r="DV186" s="11"/>
      <c r="DW186" s="11"/>
      <c r="DX186" s="11"/>
      <c r="DY186" s="11"/>
      <c r="DZ186" s="11"/>
      <c r="EA186" s="11"/>
      <c r="EB186" s="11"/>
      <c r="EC186" s="11"/>
      <c r="ED186" s="11"/>
      <c r="EE186" s="11"/>
      <c r="EF186" s="11"/>
      <c r="EG186" s="11"/>
      <c r="EH186" s="11"/>
      <c r="EI186" s="11"/>
      <c r="EJ186" s="11"/>
      <c r="EK186" s="11"/>
      <c r="EL186" s="11"/>
      <c r="EM186" s="11"/>
      <c r="EN186" s="11"/>
      <c r="EO186" s="11"/>
      <c r="EP186" s="11"/>
      <c r="EQ186" s="11"/>
      <c r="ER186" s="11"/>
      <c r="ES186" s="11"/>
      <c r="ET186" s="11"/>
      <c r="EU186" s="11"/>
      <c r="EV186" s="11"/>
      <c r="EW186" s="11"/>
      <c r="EX186" s="11"/>
      <c r="EY186" s="11"/>
      <c r="EZ186" s="11"/>
      <c r="FA186" s="11"/>
      <c r="FB186" s="11"/>
      <c r="FC186" s="11"/>
      <c r="FD186" s="11"/>
      <c r="FE186" s="11"/>
      <c r="FF186" s="11"/>
      <c r="FG186" s="11"/>
      <c r="FH186" s="11"/>
      <c r="FI186" s="11"/>
      <c r="FJ186" s="11"/>
      <c r="FK186" s="11"/>
      <c r="FL186" s="11"/>
      <c r="FM186" s="11"/>
      <c r="FN186" s="11"/>
      <c r="FO186" s="11"/>
      <c r="FP186" s="11"/>
      <c r="FQ186" s="11"/>
      <c r="FR186" s="11"/>
      <c r="FS186" s="11"/>
      <c r="FT186" s="11"/>
      <c r="FU186" s="11"/>
      <c r="FV186" s="11"/>
      <c r="FW186" s="11"/>
      <c r="FX186" s="11"/>
      <c r="FY186" s="11"/>
      <c r="FZ186" s="11"/>
      <c r="GA186" s="11"/>
      <c r="GB186" s="11"/>
      <c r="GC186" s="11"/>
      <c r="GD186" s="11"/>
      <c r="GE186" s="11"/>
      <c r="GF186" s="11"/>
      <c r="GG186" s="11"/>
      <c r="GH186" s="11"/>
      <c r="GI186" s="11"/>
      <c r="GJ186" s="11"/>
      <c r="GK186" s="11"/>
      <c r="GL186" s="11"/>
      <c r="GM186" s="11"/>
      <c r="GN186" s="11"/>
      <c r="GO186" s="11"/>
      <c r="GP186" s="11"/>
      <c r="GQ186" s="11"/>
      <c r="GR186" s="11"/>
      <c r="GS186" s="11"/>
      <c r="GT186" s="11"/>
      <c r="GU186" s="11"/>
      <c r="GV186" s="11"/>
      <c r="GW186" s="11"/>
      <c r="GX186" s="11"/>
      <c r="GY186" s="11"/>
      <c r="GZ186" s="11"/>
      <c r="HA186" s="11"/>
      <c r="HB186" s="11"/>
      <c r="HC186" s="11"/>
      <c r="HD186" s="11"/>
      <c r="HE186" s="11"/>
      <c r="HF186" s="11"/>
      <c r="HG186" s="11"/>
      <c r="HH186" s="11"/>
      <c r="HI186" s="11"/>
      <c r="HJ186" s="11"/>
      <c r="HK186" s="11"/>
      <c r="HL186" s="11"/>
      <c r="HM186" s="11"/>
      <c r="HN186" s="11"/>
      <c r="HO186" s="11"/>
      <c r="HP186" s="11"/>
      <c r="HQ186" s="11"/>
      <c r="HR186" s="11"/>
      <c r="HS186" s="11"/>
      <c r="HT186" s="11"/>
      <c r="HU186" s="11"/>
      <c r="HV186" s="11"/>
      <c r="HW186" s="11"/>
      <c r="HX186" s="11"/>
      <c r="HY186" s="11"/>
      <c r="HZ186" s="11"/>
      <c r="IA186" s="11"/>
      <c r="IB186" s="11"/>
      <c r="IC186" s="11"/>
      <c r="ID186" s="11"/>
      <c r="IE186" s="11"/>
      <c r="IF186" s="11"/>
      <c r="IG186" s="11"/>
      <c r="IH186" s="11"/>
      <c r="II186" s="11"/>
      <c r="IJ186" s="11"/>
      <c r="IK186" s="11"/>
      <c r="IL186" s="11"/>
      <c r="IM186" s="11"/>
      <c r="IN186" s="11"/>
      <c r="IO186" s="11"/>
      <c r="IP186" s="11"/>
      <c r="IQ186" s="11"/>
      <c r="IR186" s="11"/>
      <c r="IS186" s="11"/>
      <c r="IT186" s="11"/>
      <c r="IU186" s="11"/>
      <c r="IV186" s="11"/>
      <c r="IW186" s="11"/>
    </row>
    <row r="187" s="152" customFormat="true" ht="15" hidden="false" customHeight="true" outlineLevel="0" collapsed="false">
      <c r="A187" s="270"/>
      <c r="B187" s="270"/>
      <c r="C187" s="269"/>
      <c r="D187" s="256" t="s">
        <v>28</v>
      </c>
      <c r="E187" s="341"/>
      <c r="F187" s="306"/>
      <c r="G187" s="257" t="s">
        <v>29</v>
      </c>
      <c r="H187" s="257"/>
      <c r="I187" s="258"/>
      <c r="J187" s="37"/>
      <c r="K187" s="47"/>
      <c r="L187" s="48"/>
      <c r="M187" s="49"/>
      <c r="N187" s="50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/>
      <c r="BA187" s="11"/>
      <c r="BB187" s="11"/>
      <c r="BC187" s="11"/>
      <c r="BD187" s="11"/>
      <c r="BE187" s="11"/>
      <c r="BF187" s="11"/>
      <c r="BG187" s="11"/>
      <c r="BH187" s="11"/>
      <c r="BI187" s="11"/>
      <c r="BJ187" s="11"/>
      <c r="BK187" s="11"/>
      <c r="BL187" s="11"/>
      <c r="BM187" s="11"/>
      <c r="BN187" s="11"/>
      <c r="BO187" s="11"/>
      <c r="BP187" s="11"/>
      <c r="BQ187" s="11"/>
      <c r="BR187" s="11"/>
      <c r="BS187" s="11"/>
      <c r="BT187" s="11"/>
      <c r="BU187" s="11"/>
      <c r="BV187" s="11"/>
      <c r="BW187" s="11"/>
      <c r="BX187" s="11"/>
      <c r="BY187" s="11"/>
      <c r="BZ187" s="11"/>
      <c r="CA187" s="11"/>
      <c r="CB187" s="11"/>
      <c r="CC187" s="11"/>
      <c r="CD187" s="11"/>
      <c r="CE187" s="11"/>
      <c r="CF187" s="11"/>
      <c r="CG187" s="11"/>
      <c r="CH187" s="11"/>
      <c r="CI187" s="11"/>
      <c r="CJ187" s="11"/>
      <c r="CK187" s="11"/>
      <c r="CL187" s="11"/>
      <c r="CM187" s="11"/>
      <c r="CN187" s="11"/>
      <c r="CO187" s="11"/>
      <c r="CP187" s="11"/>
      <c r="CQ187" s="11"/>
      <c r="CR187" s="11"/>
      <c r="CS187" s="11"/>
      <c r="CT187" s="11"/>
      <c r="CU187" s="11"/>
      <c r="CV187" s="11"/>
      <c r="CW187" s="11"/>
      <c r="CX187" s="11"/>
      <c r="CY187" s="11"/>
      <c r="CZ187" s="11"/>
      <c r="DA187" s="11"/>
      <c r="DB187" s="11"/>
      <c r="DC187" s="11"/>
      <c r="DD187" s="11"/>
      <c r="DE187" s="11"/>
      <c r="DF187" s="11"/>
      <c r="DG187" s="11"/>
      <c r="DH187" s="11"/>
      <c r="DI187" s="11"/>
      <c r="DJ187" s="11"/>
      <c r="DK187" s="11"/>
      <c r="DL187" s="11"/>
      <c r="DM187" s="11"/>
      <c r="DN187" s="11"/>
      <c r="DO187" s="11"/>
      <c r="DP187" s="11"/>
      <c r="DQ187" s="11"/>
      <c r="DR187" s="11"/>
      <c r="DS187" s="11"/>
      <c r="DT187" s="11"/>
      <c r="DU187" s="11"/>
      <c r="DV187" s="11"/>
      <c r="DW187" s="11"/>
      <c r="DX187" s="11"/>
      <c r="DY187" s="11"/>
      <c r="DZ187" s="11"/>
      <c r="EA187" s="11"/>
      <c r="EB187" s="11"/>
      <c r="EC187" s="11"/>
      <c r="ED187" s="11"/>
      <c r="EE187" s="11"/>
      <c r="EF187" s="11"/>
      <c r="EG187" s="11"/>
      <c r="EH187" s="11"/>
      <c r="EI187" s="11"/>
      <c r="EJ187" s="11"/>
      <c r="EK187" s="11"/>
      <c r="EL187" s="11"/>
      <c r="EM187" s="11"/>
      <c r="EN187" s="11"/>
      <c r="EO187" s="11"/>
      <c r="EP187" s="11"/>
      <c r="EQ187" s="11"/>
      <c r="ER187" s="11"/>
      <c r="ES187" s="11"/>
      <c r="ET187" s="11"/>
      <c r="EU187" s="11"/>
      <c r="EV187" s="11"/>
      <c r="EW187" s="11"/>
      <c r="EX187" s="11"/>
      <c r="EY187" s="11"/>
      <c r="EZ187" s="11"/>
      <c r="FA187" s="11"/>
      <c r="FB187" s="11"/>
      <c r="FC187" s="11"/>
      <c r="FD187" s="11"/>
      <c r="FE187" s="11"/>
      <c r="FF187" s="11"/>
      <c r="FG187" s="11"/>
      <c r="FH187" s="11"/>
      <c r="FI187" s="11"/>
      <c r="FJ187" s="11"/>
      <c r="FK187" s="11"/>
      <c r="FL187" s="11"/>
      <c r="FM187" s="11"/>
      <c r="FN187" s="11"/>
      <c r="FO187" s="11"/>
      <c r="FP187" s="11"/>
      <c r="FQ187" s="11"/>
      <c r="FR187" s="11"/>
      <c r="FS187" s="11"/>
      <c r="FT187" s="11"/>
      <c r="FU187" s="11"/>
      <c r="FV187" s="11"/>
      <c r="FW187" s="11"/>
      <c r="FX187" s="11"/>
      <c r="FY187" s="11"/>
      <c r="FZ187" s="11"/>
      <c r="GA187" s="11"/>
      <c r="GB187" s="11"/>
      <c r="GC187" s="11"/>
      <c r="GD187" s="11"/>
      <c r="GE187" s="11"/>
      <c r="GF187" s="11"/>
      <c r="GG187" s="11"/>
      <c r="GH187" s="11"/>
      <c r="GI187" s="11"/>
      <c r="GJ187" s="11"/>
      <c r="GK187" s="11"/>
      <c r="GL187" s="11"/>
      <c r="GM187" s="11"/>
      <c r="GN187" s="11"/>
      <c r="GO187" s="11"/>
      <c r="GP187" s="11"/>
      <c r="GQ187" s="11"/>
      <c r="GR187" s="11"/>
      <c r="GS187" s="11"/>
      <c r="GT187" s="11"/>
      <c r="GU187" s="11"/>
      <c r="GV187" s="11"/>
      <c r="GW187" s="11"/>
      <c r="GX187" s="11"/>
      <c r="GY187" s="11"/>
      <c r="GZ187" s="11"/>
      <c r="HA187" s="11"/>
      <c r="HB187" s="11"/>
      <c r="HC187" s="11"/>
      <c r="HD187" s="11"/>
      <c r="HE187" s="11"/>
      <c r="HF187" s="11"/>
      <c r="HG187" s="11"/>
      <c r="HH187" s="11"/>
      <c r="HI187" s="11"/>
      <c r="HJ187" s="11"/>
      <c r="HK187" s="11"/>
      <c r="HL187" s="11"/>
      <c r="HM187" s="11"/>
      <c r="HN187" s="11"/>
      <c r="HO187" s="11"/>
      <c r="HP187" s="11"/>
      <c r="HQ187" s="11"/>
      <c r="HR187" s="11"/>
      <c r="HS187" s="11"/>
      <c r="HT187" s="11"/>
      <c r="HU187" s="11"/>
      <c r="HV187" s="11"/>
      <c r="HW187" s="11"/>
      <c r="HX187" s="11"/>
      <c r="HY187" s="11"/>
      <c r="HZ187" s="11"/>
      <c r="IA187" s="11"/>
      <c r="IB187" s="11"/>
      <c r="IC187" s="11"/>
      <c r="ID187" s="11"/>
      <c r="IE187" s="11"/>
      <c r="IF187" s="11"/>
      <c r="IG187" s="11"/>
      <c r="IH187" s="11"/>
      <c r="II187" s="11"/>
      <c r="IJ187" s="11"/>
      <c r="IK187" s="11"/>
      <c r="IL187" s="11"/>
      <c r="IM187" s="11"/>
      <c r="IN187" s="11"/>
      <c r="IO187" s="11"/>
      <c r="IP187" s="11"/>
      <c r="IQ187" s="11"/>
      <c r="IR187" s="11"/>
      <c r="IS187" s="11"/>
      <c r="IT187" s="11"/>
      <c r="IU187" s="11"/>
      <c r="IV187" s="11"/>
      <c r="IW187" s="11"/>
    </row>
    <row r="188" s="152" customFormat="true" ht="15" hidden="false" customHeight="true" outlineLevel="0" collapsed="false">
      <c r="A188" s="270"/>
      <c r="B188" s="270"/>
      <c r="C188" s="269"/>
      <c r="D188" s="256" t="s">
        <v>30</v>
      </c>
      <c r="E188" s="341"/>
      <c r="F188" s="259"/>
      <c r="G188" s="257" t="s">
        <v>30</v>
      </c>
      <c r="H188" s="257"/>
      <c r="I188" s="258"/>
      <c r="J188" s="37" t="n">
        <v>1133.2</v>
      </c>
      <c r="K188" s="47" t="n">
        <v>11500</v>
      </c>
      <c r="L188" s="48"/>
      <c r="M188" s="49"/>
      <c r="N188" s="50"/>
    </row>
    <row r="189" s="152" customFormat="true" ht="15.75" hidden="false" customHeight="false" outlineLevel="0" collapsed="false">
      <c r="A189" s="270"/>
      <c r="B189" s="270"/>
      <c r="C189" s="269"/>
      <c r="D189" s="256"/>
      <c r="E189" s="341"/>
      <c r="F189" s="259"/>
      <c r="G189" s="257" t="s">
        <v>31</v>
      </c>
      <c r="H189" s="257"/>
      <c r="I189" s="258"/>
      <c r="J189" s="155"/>
      <c r="K189" s="156"/>
      <c r="L189" s="157"/>
      <c r="M189" s="158"/>
      <c r="N189" s="39"/>
    </row>
    <row r="190" s="152" customFormat="true" ht="79.5" hidden="false" customHeight="true" outlineLevel="0" collapsed="false">
      <c r="A190" s="268" t="s">
        <v>252</v>
      </c>
      <c r="B190" s="268"/>
      <c r="C190" s="269" t="s">
        <v>222</v>
      </c>
      <c r="D190" s="269" t="s">
        <v>25</v>
      </c>
      <c r="E190" s="98" t="s">
        <v>25</v>
      </c>
      <c r="F190" s="269" t="s">
        <v>25</v>
      </c>
      <c r="G190" s="31" t="s">
        <v>25</v>
      </c>
      <c r="H190" s="31" t="s">
        <v>25</v>
      </c>
      <c r="I190" s="263" t="s">
        <v>25</v>
      </c>
      <c r="J190" s="159"/>
      <c r="K190" s="160"/>
      <c r="L190" s="161"/>
      <c r="M190" s="162"/>
      <c r="N190" s="39"/>
    </row>
    <row r="191" s="152" customFormat="true" ht="15" hidden="false" customHeight="true" outlineLevel="0" collapsed="false">
      <c r="A191" s="254" t="s">
        <v>128</v>
      </c>
      <c r="B191" s="254"/>
      <c r="C191" s="255" t="s">
        <v>216</v>
      </c>
      <c r="D191" s="256" t="s">
        <v>24</v>
      </c>
      <c r="E191" s="350"/>
      <c r="F191" s="259"/>
      <c r="G191" s="257" t="s">
        <v>26</v>
      </c>
      <c r="H191" s="257"/>
      <c r="I191" s="258"/>
      <c r="J191" s="155" t="n">
        <f aca="false">J194</f>
        <v>0</v>
      </c>
      <c r="K191" s="156" t="n">
        <f aca="false">K194+K195</f>
        <v>300</v>
      </c>
      <c r="L191" s="157" t="n">
        <f aca="false">L194</f>
        <v>0</v>
      </c>
      <c r="M191" s="158"/>
      <c r="N191" s="39"/>
    </row>
    <row r="192" s="152" customFormat="true" ht="15.75" hidden="false" customHeight="false" outlineLevel="0" collapsed="false">
      <c r="A192" s="254"/>
      <c r="B192" s="254"/>
      <c r="C192" s="255"/>
      <c r="D192" s="256"/>
      <c r="E192" s="350"/>
      <c r="F192" s="259"/>
      <c r="G192" s="257" t="s">
        <v>27</v>
      </c>
      <c r="H192" s="257"/>
      <c r="I192" s="258"/>
      <c r="J192" s="155"/>
      <c r="K192" s="156"/>
      <c r="L192" s="157"/>
      <c r="M192" s="158"/>
      <c r="N192" s="154"/>
    </row>
    <row r="193" s="152" customFormat="true" ht="15" hidden="false" customHeight="true" outlineLevel="0" collapsed="false">
      <c r="A193" s="254"/>
      <c r="B193" s="254"/>
      <c r="C193" s="255"/>
      <c r="D193" s="256" t="s">
        <v>28</v>
      </c>
      <c r="E193" s="350"/>
      <c r="F193" s="259"/>
      <c r="G193" s="257" t="s">
        <v>29</v>
      </c>
      <c r="H193" s="257"/>
      <c r="I193" s="258"/>
      <c r="J193" s="155"/>
      <c r="K193" s="156"/>
      <c r="L193" s="157"/>
      <c r="M193" s="158"/>
      <c r="N193" s="154"/>
    </row>
    <row r="194" s="152" customFormat="true" ht="15" hidden="false" customHeight="true" outlineLevel="0" collapsed="false">
      <c r="A194" s="254"/>
      <c r="B194" s="254"/>
      <c r="C194" s="255"/>
      <c r="D194" s="256" t="s">
        <v>30</v>
      </c>
      <c r="E194" s="351"/>
      <c r="F194" s="259"/>
      <c r="G194" s="257" t="s">
        <v>30</v>
      </c>
      <c r="H194" s="257"/>
      <c r="I194" s="258"/>
      <c r="J194" s="155" t="n">
        <f aca="false">J199</f>
        <v>0</v>
      </c>
      <c r="K194" s="156" t="n">
        <f aca="false">K199</f>
        <v>300</v>
      </c>
      <c r="L194" s="157" t="n">
        <f aca="false">L199</f>
        <v>0</v>
      </c>
      <c r="M194" s="158"/>
      <c r="N194" s="154"/>
    </row>
    <row r="195" s="152" customFormat="true" ht="15.75" hidden="false" customHeight="true" outlineLevel="0" collapsed="false">
      <c r="A195" s="254"/>
      <c r="B195" s="254"/>
      <c r="C195" s="255"/>
      <c r="D195" s="256"/>
      <c r="E195" s="351"/>
      <c r="F195" s="259"/>
      <c r="G195" s="257" t="s">
        <v>31</v>
      </c>
      <c r="H195" s="257"/>
      <c r="I195" s="258"/>
      <c r="J195" s="155"/>
      <c r="K195" s="156" t="n">
        <f aca="false">K200</f>
        <v>0</v>
      </c>
      <c r="L195" s="157"/>
      <c r="M195" s="158"/>
      <c r="N195" s="154"/>
    </row>
    <row r="196" s="152" customFormat="true" ht="15" hidden="false" customHeight="true" outlineLevel="0" collapsed="false">
      <c r="A196" s="270" t="s">
        <v>130</v>
      </c>
      <c r="B196" s="270"/>
      <c r="C196" s="269" t="s">
        <v>222</v>
      </c>
      <c r="D196" s="256" t="s">
        <v>24</v>
      </c>
      <c r="E196" s="341"/>
      <c r="F196" s="259"/>
      <c r="G196" s="257" t="s">
        <v>26</v>
      </c>
      <c r="H196" s="257"/>
      <c r="I196" s="258"/>
      <c r="J196" s="155" t="n">
        <f aca="false">J199</f>
        <v>0</v>
      </c>
      <c r="K196" s="156" t="n">
        <f aca="false">K199</f>
        <v>300</v>
      </c>
      <c r="L196" s="157" t="n">
        <f aca="false">L199</f>
        <v>0</v>
      </c>
      <c r="M196" s="158"/>
      <c r="N196" s="154"/>
    </row>
    <row r="197" s="152" customFormat="true" ht="15.75" hidden="false" customHeight="false" outlineLevel="0" collapsed="false">
      <c r="A197" s="270"/>
      <c r="B197" s="270"/>
      <c r="C197" s="269"/>
      <c r="D197" s="256"/>
      <c r="E197" s="341"/>
      <c r="F197" s="259"/>
      <c r="G197" s="257" t="s">
        <v>27</v>
      </c>
      <c r="H197" s="257"/>
      <c r="I197" s="258"/>
      <c r="J197" s="155"/>
      <c r="K197" s="156"/>
      <c r="L197" s="157"/>
      <c r="M197" s="158"/>
      <c r="N197" s="33"/>
    </row>
    <row r="198" s="152" customFormat="true" ht="15" hidden="false" customHeight="true" outlineLevel="0" collapsed="false">
      <c r="A198" s="270"/>
      <c r="B198" s="270"/>
      <c r="C198" s="269"/>
      <c r="D198" s="256" t="s">
        <v>28</v>
      </c>
      <c r="E198" s="341"/>
      <c r="F198" s="259"/>
      <c r="G198" s="257" t="s">
        <v>29</v>
      </c>
      <c r="H198" s="257"/>
      <c r="I198" s="258"/>
      <c r="J198" s="155"/>
      <c r="K198" s="156"/>
      <c r="L198" s="157"/>
      <c r="M198" s="158"/>
      <c r="N198" s="39"/>
    </row>
    <row r="199" s="152" customFormat="true" ht="15" hidden="false" customHeight="true" outlineLevel="0" collapsed="false">
      <c r="A199" s="270"/>
      <c r="B199" s="270"/>
      <c r="C199" s="269"/>
      <c r="D199" s="256" t="s">
        <v>30</v>
      </c>
      <c r="E199" s="341"/>
      <c r="F199" s="259"/>
      <c r="G199" s="257" t="s">
        <v>30</v>
      </c>
      <c r="H199" s="257"/>
      <c r="I199" s="258"/>
      <c r="J199" s="155"/>
      <c r="K199" s="156" t="n">
        <v>300</v>
      </c>
      <c r="L199" s="157" t="n">
        <v>0</v>
      </c>
      <c r="M199" s="158"/>
      <c r="N199" s="39"/>
    </row>
    <row r="200" s="152" customFormat="true" ht="14.25" hidden="false" customHeight="true" outlineLevel="0" collapsed="false">
      <c r="A200" s="270"/>
      <c r="B200" s="270"/>
      <c r="C200" s="269"/>
      <c r="D200" s="256"/>
      <c r="E200" s="341"/>
      <c r="F200" s="259"/>
      <c r="G200" s="257" t="s">
        <v>31</v>
      </c>
      <c r="H200" s="257"/>
      <c r="I200" s="258"/>
      <c r="J200" s="155"/>
      <c r="K200" s="156"/>
      <c r="L200" s="157"/>
      <c r="M200" s="158"/>
      <c r="N200" s="39"/>
    </row>
    <row r="201" s="152" customFormat="true" ht="95.25" hidden="false" customHeight="true" outlineLevel="0" collapsed="false">
      <c r="A201" s="268" t="s">
        <v>253</v>
      </c>
      <c r="B201" s="268"/>
      <c r="C201" s="269" t="s">
        <v>222</v>
      </c>
      <c r="D201" s="269" t="s">
        <v>25</v>
      </c>
      <c r="E201" s="98" t="s">
        <v>25</v>
      </c>
      <c r="F201" s="269" t="s">
        <v>25</v>
      </c>
      <c r="G201" s="31" t="s">
        <v>25</v>
      </c>
      <c r="H201" s="31" t="s">
        <v>25</v>
      </c>
      <c r="I201" s="263" t="s">
        <v>25</v>
      </c>
      <c r="J201" s="159"/>
      <c r="K201" s="160"/>
      <c r="L201" s="161"/>
      <c r="M201" s="162"/>
      <c r="N201" s="39"/>
    </row>
    <row r="202" s="152" customFormat="true" ht="15" hidden="false" customHeight="true" outlineLevel="0" collapsed="false">
      <c r="A202" s="254" t="s">
        <v>135</v>
      </c>
      <c r="B202" s="254"/>
      <c r="C202" s="255" t="s">
        <v>221</v>
      </c>
      <c r="D202" s="256" t="s">
        <v>24</v>
      </c>
      <c r="E202" s="343"/>
      <c r="F202" s="306"/>
      <c r="G202" s="257" t="s">
        <v>26</v>
      </c>
      <c r="H202" s="257"/>
      <c r="I202" s="258"/>
      <c r="J202" s="155" t="n">
        <f aca="false">J205</f>
        <v>1675.5</v>
      </c>
      <c r="K202" s="156" t="n">
        <f aca="false">K205</f>
        <v>12700</v>
      </c>
      <c r="L202" s="157" t="n">
        <f aca="false">L205</f>
        <v>0</v>
      </c>
      <c r="M202" s="158"/>
      <c r="N202" s="39"/>
    </row>
    <row r="203" s="152" customFormat="true" ht="15.75" hidden="false" customHeight="false" outlineLevel="0" collapsed="false">
      <c r="A203" s="254"/>
      <c r="B203" s="254"/>
      <c r="C203" s="255"/>
      <c r="D203" s="256"/>
      <c r="E203" s="343"/>
      <c r="F203" s="306"/>
      <c r="G203" s="257" t="s">
        <v>27</v>
      </c>
      <c r="H203" s="257"/>
      <c r="I203" s="258"/>
      <c r="J203" s="155"/>
      <c r="K203" s="156"/>
      <c r="L203" s="157"/>
      <c r="M203" s="158"/>
      <c r="N203" s="39"/>
    </row>
    <row r="204" s="152" customFormat="true" ht="15" hidden="false" customHeight="true" outlineLevel="0" collapsed="false">
      <c r="A204" s="254"/>
      <c r="B204" s="254"/>
      <c r="C204" s="255"/>
      <c r="D204" s="256" t="s">
        <v>28</v>
      </c>
      <c r="E204" s="343"/>
      <c r="F204" s="306"/>
      <c r="G204" s="257" t="s">
        <v>29</v>
      </c>
      <c r="H204" s="257"/>
      <c r="I204" s="258"/>
      <c r="J204" s="155"/>
      <c r="K204" s="156"/>
      <c r="L204" s="157"/>
      <c r="M204" s="158"/>
      <c r="N204" s="39"/>
    </row>
    <row r="205" s="152" customFormat="true" ht="15" hidden="false" customHeight="true" outlineLevel="0" collapsed="false">
      <c r="A205" s="254"/>
      <c r="B205" s="254"/>
      <c r="C205" s="255"/>
      <c r="D205" s="256" t="s">
        <v>30</v>
      </c>
      <c r="E205" s="343"/>
      <c r="F205" s="259"/>
      <c r="G205" s="257" t="s">
        <v>30</v>
      </c>
      <c r="H205" s="257"/>
      <c r="I205" s="258"/>
      <c r="J205" s="155" t="n">
        <f aca="false">J210</f>
        <v>1675.5</v>
      </c>
      <c r="K205" s="156" t="n">
        <f aca="false">K210</f>
        <v>12700</v>
      </c>
      <c r="L205" s="157" t="n">
        <f aca="false">L210</f>
        <v>0</v>
      </c>
      <c r="M205" s="158"/>
      <c r="N205" s="39"/>
    </row>
    <row r="206" s="152" customFormat="true" ht="15.75" hidden="false" customHeight="true" outlineLevel="0" collapsed="false">
      <c r="A206" s="254"/>
      <c r="B206" s="254"/>
      <c r="C206" s="255"/>
      <c r="D206" s="256"/>
      <c r="E206" s="343"/>
      <c r="F206" s="259"/>
      <c r="G206" s="257" t="s">
        <v>31</v>
      </c>
      <c r="H206" s="257"/>
      <c r="I206" s="258"/>
      <c r="J206" s="155"/>
      <c r="K206" s="156"/>
      <c r="L206" s="157"/>
      <c r="M206" s="158"/>
      <c r="N206" s="39"/>
    </row>
    <row r="207" s="152" customFormat="true" ht="15" hidden="false" customHeight="true" outlineLevel="0" collapsed="false">
      <c r="A207" s="270" t="s">
        <v>138</v>
      </c>
      <c r="B207" s="270"/>
      <c r="C207" s="269" t="s">
        <v>222</v>
      </c>
      <c r="D207" s="256" t="s">
        <v>24</v>
      </c>
      <c r="E207" s="341"/>
      <c r="F207" s="259"/>
      <c r="G207" s="257" t="s">
        <v>26</v>
      </c>
      <c r="H207" s="257"/>
      <c r="I207" s="258"/>
      <c r="J207" s="155" t="n">
        <f aca="false">J210</f>
        <v>1675.5</v>
      </c>
      <c r="K207" s="156" t="n">
        <f aca="false">K210</f>
        <v>12700</v>
      </c>
      <c r="L207" s="157" t="n">
        <f aca="false">L210</f>
        <v>0</v>
      </c>
      <c r="M207" s="158"/>
      <c r="N207" s="39"/>
    </row>
    <row r="208" s="152" customFormat="true" ht="15.75" hidden="false" customHeight="false" outlineLevel="0" collapsed="false">
      <c r="A208" s="270"/>
      <c r="B208" s="270"/>
      <c r="C208" s="269"/>
      <c r="D208" s="256"/>
      <c r="E208" s="341"/>
      <c r="F208" s="259"/>
      <c r="G208" s="257" t="s">
        <v>27</v>
      </c>
      <c r="H208" s="257"/>
      <c r="I208" s="258"/>
      <c r="J208" s="155"/>
      <c r="K208" s="156"/>
      <c r="L208" s="157"/>
      <c r="M208" s="158"/>
      <c r="N208" s="154"/>
    </row>
    <row r="209" s="152" customFormat="true" ht="15" hidden="false" customHeight="true" outlineLevel="0" collapsed="false">
      <c r="A209" s="270"/>
      <c r="B209" s="270"/>
      <c r="C209" s="269"/>
      <c r="D209" s="256" t="s">
        <v>28</v>
      </c>
      <c r="E209" s="341"/>
      <c r="F209" s="259"/>
      <c r="G209" s="257" t="s">
        <v>29</v>
      </c>
      <c r="H209" s="257"/>
      <c r="I209" s="258"/>
      <c r="J209" s="155"/>
      <c r="K209" s="156"/>
      <c r="L209" s="157"/>
      <c r="M209" s="158"/>
      <c r="N209" s="154"/>
    </row>
    <row r="210" s="152" customFormat="true" ht="15" hidden="false" customHeight="true" outlineLevel="0" collapsed="false">
      <c r="A210" s="270"/>
      <c r="B210" s="270"/>
      <c r="C210" s="269"/>
      <c r="D210" s="256" t="s">
        <v>30</v>
      </c>
      <c r="E210" s="341"/>
      <c r="F210" s="259"/>
      <c r="G210" s="257" t="s">
        <v>30</v>
      </c>
      <c r="H210" s="257"/>
      <c r="I210" s="258"/>
      <c r="J210" s="155" t="n">
        <v>1675.5</v>
      </c>
      <c r="K210" s="156" t="n">
        <v>12700</v>
      </c>
      <c r="L210" s="157" t="n">
        <v>0</v>
      </c>
      <c r="M210" s="158"/>
      <c r="N210" s="154"/>
    </row>
    <row r="211" s="152" customFormat="true" ht="15.75" hidden="false" customHeight="false" outlineLevel="0" collapsed="false">
      <c r="A211" s="270"/>
      <c r="B211" s="270"/>
      <c r="C211" s="269"/>
      <c r="D211" s="256"/>
      <c r="E211" s="341"/>
      <c r="F211" s="259"/>
      <c r="G211" s="257" t="s">
        <v>31</v>
      </c>
      <c r="H211" s="257"/>
      <c r="I211" s="258"/>
      <c r="J211" s="155"/>
      <c r="K211" s="156"/>
      <c r="L211" s="157"/>
      <c r="M211" s="158"/>
      <c r="N211" s="154"/>
    </row>
    <row r="212" s="152" customFormat="true" ht="61.5" hidden="false" customHeight="true" outlineLevel="0" collapsed="false">
      <c r="A212" s="268" t="s">
        <v>255</v>
      </c>
      <c r="B212" s="268"/>
      <c r="C212" s="269" t="s">
        <v>222</v>
      </c>
      <c r="D212" s="269" t="s">
        <v>25</v>
      </c>
      <c r="E212" s="98" t="s">
        <v>25</v>
      </c>
      <c r="F212" s="269" t="s">
        <v>25</v>
      </c>
      <c r="G212" s="31" t="s">
        <v>25</v>
      </c>
      <c r="H212" s="31" t="s">
        <v>25</v>
      </c>
      <c r="I212" s="263" t="s">
        <v>25</v>
      </c>
      <c r="J212" s="159"/>
      <c r="K212" s="160"/>
      <c r="L212" s="161"/>
      <c r="M212" s="162"/>
      <c r="N212" s="154"/>
    </row>
    <row r="213" s="152" customFormat="true" ht="15" hidden="false" customHeight="true" outlineLevel="0" collapsed="false">
      <c r="A213" s="254" t="s">
        <v>142</v>
      </c>
      <c r="B213" s="254"/>
      <c r="C213" s="310" t="s">
        <v>256</v>
      </c>
      <c r="D213" s="269" t="s">
        <v>25</v>
      </c>
      <c r="E213" s="98" t="s">
        <v>25</v>
      </c>
      <c r="F213" s="269" t="s">
        <v>25</v>
      </c>
      <c r="G213" s="269" t="s">
        <v>25</v>
      </c>
      <c r="H213" s="269" t="s">
        <v>25</v>
      </c>
      <c r="I213" s="269" t="s">
        <v>25</v>
      </c>
      <c r="J213" s="155"/>
      <c r="K213" s="156"/>
      <c r="L213" s="157"/>
      <c r="M213" s="158"/>
      <c r="N213" s="33"/>
    </row>
    <row r="214" s="152" customFormat="true" ht="15.75" hidden="false" customHeight="false" outlineLevel="0" collapsed="false">
      <c r="A214" s="254"/>
      <c r="B214" s="254"/>
      <c r="C214" s="310"/>
      <c r="D214" s="269"/>
      <c r="E214" s="98"/>
      <c r="F214" s="269"/>
      <c r="G214" s="269"/>
      <c r="H214" s="269"/>
      <c r="I214" s="269"/>
      <c r="J214" s="155"/>
      <c r="K214" s="156"/>
      <c r="L214" s="157"/>
      <c r="M214" s="158"/>
      <c r="N214" s="39"/>
    </row>
    <row r="215" s="152" customFormat="true" ht="15.75" hidden="false" customHeight="false" outlineLevel="0" collapsed="false">
      <c r="A215" s="254"/>
      <c r="B215" s="254"/>
      <c r="C215" s="310"/>
      <c r="D215" s="269" t="s">
        <v>28</v>
      </c>
      <c r="E215" s="98" t="s">
        <v>28</v>
      </c>
      <c r="F215" s="269" t="s">
        <v>28</v>
      </c>
      <c r="G215" s="269" t="s">
        <v>28</v>
      </c>
      <c r="H215" s="269" t="s">
        <v>28</v>
      </c>
      <c r="I215" s="269" t="s">
        <v>28</v>
      </c>
      <c r="J215" s="155"/>
      <c r="K215" s="156"/>
      <c r="L215" s="157"/>
      <c r="M215" s="158"/>
      <c r="N215" s="39"/>
    </row>
    <row r="216" s="152" customFormat="true" ht="15.75" hidden="false" customHeight="false" outlineLevel="0" collapsed="false">
      <c r="A216" s="254"/>
      <c r="B216" s="254"/>
      <c r="C216" s="310"/>
      <c r="D216" s="269" t="s">
        <v>30</v>
      </c>
      <c r="E216" s="98" t="s">
        <v>30</v>
      </c>
      <c r="F216" s="269" t="s">
        <v>30</v>
      </c>
      <c r="G216" s="269" t="s">
        <v>30</v>
      </c>
      <c r="H216" s="269" t="s">
        <v>30</v>
      </c>
      <c r="I216" s="269" t="s">
        <v>30</v>
      </c>
      <c r="J216" s="155"/>
      <c r="K216" s="156"/>
      <c r="L216" s="157"/>
      <c r="M216" s="158"/>
      <c r="N216" s="39"/>
    </row>
    <row r="217" s="152" customFormat="true" ht="15.75" hidden="false" customHeight="true" outlineLevel="0" collapsed="false">
      <c r="A217" s="254"/>
      <c r="B217" s="254"/>
      <c r="C217" s="310"/>
      <c r="D217" s="269"/>
      <c r="E217" s="98"/>
      <c r="F217" s="269"/>
      <c r="G217" s="269"/>
      <c r="H217" s="269"/>
      <c r="I217" s="269"/>
      <c r="J217" s="155"/>
      <c r="K217" s="156"/>
      <c r="L217" s="157"/>
      <c r="M217" s="158"/>
      <c r="N217" s="39"/>
    </row>
    <row r="218" s="152" customFormat="true" ht="15" hidden="false" customHeight="true" outlineLevel="0" collapsed="false">
      <c r="A218" s="270" t="s">
        <v>144</v>
      </c>
      <c r="B218" s="270"/>
      <c r="C218" s="269" t="s">
        <v>147</v>
      </c>
      <c r="D218" s="269" t="s">
        <v>25</v>
      </c>
      <c r="E218" s="98" t="s">
        <v>25</v>
      </c>
      <c r="F218" s="269" t="s">
        <v>25</v>
      </c>
      <c r="G218" s="269" t="s">
        <v>25</v>
      </c>
      <c r="H218" s="269" t="s">
        <v>25</v>
      </c>
      <c r="I218" s="269" t="s">
        <v>25</v>
      </c>
      <c r="J218" s="155"/>
      <c r="K218" s="156"/>
      <c r="L218" s="157"/>
      <c r="M218" s="158"/>
      <c r="N218" s="39"/>
    </row>
    <row r="219" s="152" customFormat="true" ht="15.75" hidden="false" customHeight="false" outlineLevel="0" collapsed="false">
      <c r="A219" s="270"/>
      <c r="B219" s="270"/>
      <c r="C219" s="269"/>
      <c r="D219" s="269"/>
      <c r="E219" s="98"/>
      <c r="F219" s="269"/>
      <c r="G219" s="269"/>
      <c r="H219" s="269"/>
      <c r="I219" s="269"/>
      <c r="J219" s="155"/>
      <c r="K219" s="156"/>
      <c r="L219" s="157"/>
      <c r="M219" s="158"/>
      <c r="N219" s="154"/>
    </row>
    <row r="220" s="152" customFormat="true" ht="15.75" hidden="false" customHeight="false" outlineLevel="0" collapsed="false">
      <c r="A220" s="270"/>
      <c r="B220" s="270"/>
      <c r="C220" s="269"/>
      <c r="D220" s="269" t="s">
        <v>28</v>
      </c>
      <c r="E220" s="98" t="s">
        <v>28</v>
      </c>
      <c r="F220" s="269" t="s">
        <v>28</v>
      </c>
      <c r="G220" s="269" t="s">
        <v>28</v>
      </c>
      <c r="H220" s="269" t="s">
        <v>28</v>
      </c>
      <c r="I220" s="269" t="s">
        <v>28</v>
      </c>
      <c r="J220" s="155"/>
      <c r="K220" s="156"/>
      <c r="L220" s="157"/>
      <c r="M220" s="158"/>
      <c r="N220" s="154"/>
    </row>
    <row r="221" s="169" customFormat="true" ht="15.75" hidden="false" customHeight="false" outlineLevel="0" collapsed="false">
      <c r="A221" s="270"/>
      <c r="B221" s="270"/>
      <c r="C221" s="269"/>
      <c r="D221" s="269" t="s">
        <v>30</v>
      </c>
      <c r="E221" s="98" t="s">
        <v>30</v>
      </c>
      <c r="F221" s="269" t="s">
        <v>30</v>
      </c>
      <c r="G221" s="269" t="s">
        <v>30</v>
      </c>
      <c r="H221" s="269" t="s">
        <v>30</v>
      </c>
      <c r="I221" s="269" t="s">
        <v>30</v>
      </c>
      <c r="J221" s="155"/>
      <c r="K221" s="156"/>
      <c r="L221" s="157"/>
      <c r="M221" s="158"/>
      <c r="N221" s="154"/>
      <c r="O221" s="152"/>
      <c r="P221" s="152"/>
      <c r="Q221" s="152"/>
      <c r="R221" s="152"/>
      <c r="S221" s="152"/>
      <c r="T221" s="152"/>
      <c r="U221" s="152"/>
      <c r="V221" s="152"/>
      <c r="W221" s="152"/>
      <c r="X221" s="152"/>
      <c r="Y221" s="152"/>
      <c r="Z221" s="152"/>
      <c r="AA221" s="152"/>
      <c r="AB221" s="152"/>
      <c r="AC221" s="152"/>
      <c r="AD221" s="152"/>
      <c r="AE221" s="152"/>
      <c r="AF221" s="152"/>
      <c r="AG221" s="152"/>
      <c r="AH221" s="152"/>
      <c r="AI221" s="152"/>
      <c r="AJ221" s="152"/>
      <c r="AK221" s="152"/>
      <c r="AL221" s="152"/>
      <c r="AM221" s="152"/>
      <c r="AN221" s="152"/>
      <c r="AO221" s="152"/>
      <c r="AP221" s="152"/>
      <c r="AQ221" s="152"/>
      <c r="AR221" s="152"/>
      <c r="AS221" s="152"/>
      <c r="AT221" s="152"/>
      <c r="AU221" s="152"/>
      <c r="AV221" s="152"/>
      <c r="AW221" s="152"/>
      <c r="AX221" s="152"/>
      <c r="AY221" s="152"/>
      <c r="AZ221" s="152"/>
      <c r="BA221" s="152"/>
      <c r="BB221" s="152"/>
      <c r="BC221" s="152"/>
      <c r="BD221" s="152"/>
      <c r="BE221" s="152"/>
      <c r="BF221" s="152"/>
      <c r="BG221" s="152"/>
      <c r="BH221" s="152"/>
      <c r="BI221" s="152"/>
      <c r="BJ221" s="152"/>
      <c r="BK221" s="152"/>
      <c r="BL221" s="152"/>
      <c r="BM221" s="152"/>
      <c r="BN221" s="152"/>
      <c r="BO221" s="152"/>
      <c r="BP221" s="152"/>
      <c r="BQ221" s="152"/>
      <c r="BR221" s="152"/>
      <c r="BS221" s="152"/>
      <c r="BT221" s="152"/>
      <c r="BU221" s="152"/>
      <c r="BV221" s="152"/>
      <c r="BW221" s="152"/>
      <c r="BX221" s="152"/>
      <c r="BY221" s="152"/>
      <c r="BZ221" s="152"/>
      <c r="CA221" s="152"/>
      <c r="CB221" s="152"/>
      <c r="CC221" s="152"/>
      <c r="CD221" s="152"/>
      <c r="CE221" s="152"/>
      <c r="CF221" s="152"/>
      <c r="CG221" s="152"/>
      <c r="CH221" s="152"/>
      <c r="CI221" s="152"/>
      <c r="CJ221" s="152"/>
      <c r="CK221" s="152"/>
      <c r="CL221" s="152"/>
      <c r="CM221" s="152"/>
      <c r="CN221" s="152"/>
      <c r="CO221" s="152"/>
      <c r="CP221" s="152"/>
      <c r="CQ221" s="152"/>
      <c r="CR221" s="152"/>
      <c r="CS221" s="152"/>
      <c r="CT221" s="152"/>
      <c r="CU221" s="152"/>
      <c r="CV221" s="152"/>
      <c r="CW221" s="152"/>
      <c r="CX221" s="152"/>
      <c r="CY221" s="152"/>
      <c r="CZ221" s="152"/>
      <c r="DA221" s="152"/>
      <c r="DB221" s="152"/>
      <c r="DC221" s="152"/>
      <c r="DD221" s="152"/>
      <c r="DE221" s="152"/>
      <c r="DF221" s="152"/>
      <c r="DG221" s="152"/>
      <c r="DH221" s="152"/>
      <c r="DI221" s="152"/>
      <c r="DJ221" s="152"/>
      <c r="DK221" s="152"/>
      <c r="DL221" s="152"/>
      <c r="DM221" s="152"/>
      <c r="DN221" s="152"/>
      <c r="DO221" s="152"/>
      <c r="DP221" s="152"/>
      <c r="DQ221" s="152"/>
      <c r="DR221" s="152"/>
      <c r="DS221" s="152"/>
      <c r="DT221" s="152"/>
      <c r="DU221" s="152"/>
      <c r="DV221" s="152"/>
      <c r="DW221" s="152"/>
      <c r="DX221" s="152"/>
      <c r="DY221" s="152"/>
      <c r="DZ221" s="152"/>
      <c r="EA221" s="152"/>
      <c r="EB221" s="152"/>
      <c r="EC221" s="152"/>
      <c r="ED221" s="152"/>
      <c r="EE221" s="152"/>
      <c r="EF221" s="152"/>
      <c r="EG221" s="152"/>
      <c r="EH221" s="152"/>
      <c r="EI221" s="152"/>
      <c r="EJ221" s="152"/>
      <c r="EK221" s="152"/>
      <c r="EL221" s="152"/>
      <c r="EM221" s="152"/>
      <c r="EN221" s="152"/>
      <c r="EO221" s="152"/>
      <c r="EP221" s="152"/>
      <c r="EQ221" s="152"/>
      <c r="ER221" s="152"/>
      <c r="ES221" s="152"/>
      <c r="ET221" s="152"/>
      <c r="EU221" s="152"/>
      <c r="EV221" s="152"/>
      <c r="EW221" s="152"/>
      <c r="EX221" s="152"/>
      <c r="EY221" s="152"/>
      <c r="EZ221" s="152"/>
      <c r="FA221" s="152"/>
      <c r="FB221" s="152"/>
      <c r="FC221" s="152"/>
      <c r="FD221" s="152"/>
      <c r="FE221" s="152"/>
      <c r="FF221" s="152"/>
      <c r="FG221" s="152"/>
      <c r="FH221" s="152"/>
      <c r="FI221" s="152"/>
      <c r="FJ221" s="152"/>
      <c r="FK221" s="152"/>
      <c r="FL221" s="152"/>
      <c r="FM221" s="152"/>
      <c r="FN221" s="152"/>
      <c r="FO221" s="152"/>
      <c r="FP221" s="152"/>
      <c r="FQ221" s="152"/>
      <c r="FR221" s="152"/>
      <c r="FS221" s="152"/>
      <c r="FT221" s="152"/>
      <c r="FU221" s="152"/>
      <c r="FV221" s="152"/>
      <c r="FW221" s="152"/>
      <c r="FX221" s="152"/>
      <c r="FY221" s="152"/>
      <c r="FZ221" s="152"/>
      <c r="GA221" s="152"/>
      <c r="GB221" s="152"/>
      <c r="GC221" s="152"/>
      <c r="GD221" s="152"/>
      <c r="GE221" s="152"/>
      <c r="GF221" s="152"/>
      <c r="GG221" s="152"/>
      <c r="GH221" s="152"/>
      <c r="GI221" s="152"/>
      <c r="GJ221" s="152"/>
      <c r="GK221" s="152"/>
      <c r="GL221" s="152"/>
      <c r="GM221" s="152"/>
      <c r="GN221" s="152"/>
      <c r="GO221" s="152"/>
      <c r="GP221" s="152"/>
      <c r="GQ221" s="152"/>
      <c r="GR221" s="152"/>
      <c r="GS221" s="152"/>
      <c r="GT221" s="152"/>
      <c r="GU221" s="152"/>
      <c r="GV221" s="152"/>
      <c r="GW221" s="152"/>
      <c r="GX221" s="152"/>
      <c r="GY221" s="152"/>
      <c r="GZ221" s="152"/>
      <c r="HA221" s="152"/>
      <c r="HB221" s="152"/>
      <c r="HC221" s="152"/>
      <c r="HD221" s="152"/>
      <c r="HE221" s="152"/>
      <c r="HF221" s="152"/>
      <c r="HG221" s="152"/>
      <c r="HH221" s="152"/>
      <c r="HI221" s="152"/>
      <c r="HJ221" s="152"/>
      <c r="HK221" s="152"/>
      <c r="HL221" s="152"/>
      <c r="HM221" s="152"/>
      <c r="HN221" s="152"/>
      <c r="HO221" s="152"/>
      <c r="HP221" s="152"/>
      <c r="HQ221" s="152"/>
      <c r="HR221" s="152"/>
      <c r="HS221" s="152"/>
      <c r="HT221" s="152"/>
      <c r="HU221" s="152"/>
      <c r="HV221" s="152"/>
      <c r="HW221" s="152"/>
      <c r="HX221" s="152"/>
      <c r="HY221" s="152"/>
      <c r="HZ221" s="152"/>
      <c r="IA221" s="152"/>
      <c r="IB221" s="152"/>
      <c r="IC221" s="152"/>
      <c r="ID221" s="152"/>
      <c r="IE221" s="152"/>
      <c r="IF221" s="152"/>
      <c r="IG221" s="152"/>
      <c r="IH221" s="152"/>
      <c r="II221" s="152"/>
      <c r="IJ221" s="152"/>
      <c r="IK221" s="152"/>
      <c r="IL221" s="152"/>
      <c r="IM221" s="152"/>
      <c r="IN221" s="152"/>
      <c r="IO221" s="152"/>
      <c r="IP221" s="152"/>
      <c r="IQ221" s="152"/>
      <c r="IR221" s="152"/>
      <c r="IS221" s="152"/>
      <c r="IT221" s="152"/>
      <c r="IU221" s="152"/>
      <c r="IV221" s="152"/>
      <c r="IW221" s="152"/>
    </row>
    <row r="222" s="169" customFormat="true" ht="15.75" hidden="false" customHeight="false" outlineLevel="0" collapsed="false">
      <c r="A222" s="270"/>
      <c r="B222" s="270"/>
      <c r="C222" s="269"/>
      <c r="D222" s="269"/>
      <c r="E222" s="98"/>
      <c r="F222" s="269"/>
      <c r="G222" s="269"/>
      <c r="H222" s="269"/>
      <c r="I222" s="269"/>
      <c r="J222" s="155"/>
      <c r="K222" s="156"/>
      <c r="L222" s="157"/>
      <c r="M222" s="158"/>
      <c r="N222" s="154"/>
      <c r="O222" s="152"/>
      <c r="P222" s="152"/>
      <c r="Q222" s="152"/>
      <c r="R222" s="152"/>
      <c r="S222" s="152"/>
      <c r="T222" s="152"/>
      <c r="U222" s="152"/>
      <c r="V222" s="152"/>
      <c r="W222" s="152"/>
      <c r="X222" s="152"/>
      <c r="Y222" s="152"/>
      <c r="Z222" s="152"/>
      <c r="AA222" s="152"/>
      <c r="AB222" s="152"/>
      <c r="AC222" s="152"/>
      <c r="AD222" s="152"/>
      <c r="AE222" s="152"/>
      <c r="AF222" s="152"/>
      <c r="AG222" s="152"/>
      <c r="AH222" s="152"/>
      <c r="AI222" s="152"/>
      <c r="AJ222" s="152"/>
      <c r="AK222" s="152"/>
      <c r="AL222" s="152"/>
      <c r="AM222" s="152"/>
      <c r="AN222" s="152"/>
      <c r="AO222" s="152"/>
      <c r="AP222" s="152"/>
      <c r="AQ222" s="152"/>
      <c r="AR222" s="152"/>
      <c r="AS222" s="152"/>
      <c r="AT222" s="152"/>
      <c r="AU222" s="152"/>
      <c r="AV222" s="152"/>
      <c r="AW222" s="152"/>
      <c r="AX222" s="152"/>
      <c r="AY222" s="152"/>
      <c r="AZ222" s="152"/>
      <c r="BA222" s="152"/>
      <c r="BB222" s="152"/>
      <c r="BC222" s="152"/>
      <c r="BD222" s="152"/>
      <c r="BE222" s="152"/>
      <c r="BF222" s="152"/>
      <c r="BG222" s="152"/>
      <c r="BH222" s="152"/>
      <c r="BI222" s="152"/>
      <c r="BJ222" s="152"/>
      <c r="BK222" s="152"/>
      <c r="BL222" s="152"/>
      <c r="BM222" s="152"/>
      <c r="BN222" s="152"/>
      <c r="BO222" s="152"/>
      <c r="BP222" s="152"/>
      <c r="BQ222" s="152"/>
      <c r="BR222" s="152"/>
      <c r="BS222" s="152"/>
      <c r="BT222" s="152"/>
      <c r="BU222" s="152"/>
      <c r="BV222" s="152"/>
      <c r="BW222" s="152"/>
      <c r="BX222" s="152"/>
      <c r="BY222" s="152"/>
      <c r="BZ222" s="152"/>
      <c r="CA222" s="152"/>
      <c r="CB222" s="152"/>
      <c r="CC222" s="152"/>
      <c r="CD222" s="152"/>
      <c r="CE222" s="152"/>
      <c r="CF222" s="152"/>
      <c r="CG222" s="152"/>
      <c r="CH222" s="152"/>
      <c r="CI222" s="152"/>
      <c r="CJ222" s="152"/>
      <c r="CK222" s="152"/>
      <c r="CL222" s="152"/>
      <c r="CM222" s="152"/>
      <c r="CN222" s="152"/>
      <c r="CO222" s="152"/>
      <c r="CP222" s="152"/>
      <c r="CQ222" s="152"/>
      <c r="CR222" s="152"/>
      <c r="CS222" s="152"/>
      <c r="CT222" s="152"/>
      <c r="CU222" s="152"/>
      <c r="CV222" s="152"/>
      <c r="CW222" s="152"/>
      <c r="CX222" s="152"/>
      <c r="CY222" s="152"/>
      <c r="CZ222" s="152"/>
      <c r="DA222" s="152"/>
      <c r="DB222" s="152"/>
      <c r="DC222" s="152"/>
      <c r="DD222" s="152"/>
      <c r="DE222" s="152"/>
      <c r="DF222" s="152"/>
      <c r="DG222" s="152"/>
      <c r="DH222" s="152"/>
      <c r="DI222" s="152"/>
      <c r="DJ222" s="152"/>
      <c r="DK222" s="152"/>
      <c r="DL222" s="152"/>
      <c r="DM222" s="152"/>
      <c r="DN222" s="152"/>
      <c r="DO222" s="152"/>
      <c r="DP222" s="152"/>
      <c r="DQ222" s="152"/>
      <c r="DR222" s="152"/>
      <c r="DS222" s="152"/>
      <c r="DT222" s="152"/>
      <c r="DU222" s="152"/>
      <c r="DV222" s="152"/>
      <c r="DW222" s="152"/>
      <c r="DX222" s="152"/>
      <c r="DY222" s="152"/>
      <c r="DZ222" s="152"/>
      <c r="EA222" s="152"/>
      <c r="EB222" s="152"/>
      <c r="EC222" s="152"/>
      <c r="ED222" s="152"/>
      <c r="EE222" s="152"/>
      <c r="EF222" s="152"/>
      <c r="EG222" s="152"/>
      <c r="EH222" s="152"/>
      <c r="EI222" s="152"/>
      <c r="EJ222" s="152"/>
      <c r="EK222" s="152"/>
      <c r="EL222" s="152"/>
      <c r="EM222" s="152"/>
      <c r="EN222" s="152"/>
      <c r="EO222" s="152"/>
      <c r="EP222" s="152"/>
      <c r="EQ222" s="152"/>
      <c r="ER222" s="152"/>
      <c r="ES222" s="152"/>
      <c r="ET222" s="152"/>
      <c r="EU222" s="152"/>
      <c r="EV222" s="152"/>
      <c r="EW222" s="152"/>
      <c r="EX222" s="152"/>
      <c r="EY222" s="152"/>
      <c r="EZ222" s="152"/>
      <c r="FA222" s="152"/>
      <c r="FB222" s="152"/>
      <c r="FC222" s="152"/>
      <c r="FD222" s="152"/>
      <c r="FE222" s="152"/>
      <c r="FF222" s="152"/>
      <c r="FG222" s="152"/>
      <c r="FH222" s="152"/>
      <c r="FI222" s="152"/>
      <c r="FJ222" s="152"/>
      <c r="FK222" s="152"/>
      <c r="FL222" s="152"/>
      <c r="FM222" s="152"/>
      <c r="FN222" s="152"/>
      <c r="FO222" s="152"/>
      <c r="FP222" s="152"/>
      <c r="FQ222" s="152"/>
      <c r="FR222" s="152"/>
      <c r="FS222" s="152"/>
      <c r="FT222" s="152"/>
      <c r="FU222" s="152"/>
      <c r="FV222" s="152"/>
      <c r="FW222" s="152"/>
      <c r="FX222" s="152"/>
      <c r="FY222" s="152"/>
      <c r="FZ222" s="152"/>
      <c r="GA222" s="152"/>
      <c r="GB222" s="152"/>
      <c r="GC222" s="152"/>
      <c r="GD222" s="152"/>
      <c r="GE222" s="152"/>
      <c r="GF222" s="152"/>
      <c r="GG222" s="152"/>
      <c r="GH222" s="152"/>
      <c r="GI222" s="152"/>
      <c r="GJ222" s="152"/>
      <c r="GK222" s="152"/>
      <c r="GL222" s="152"/>
      <c r="GM222" s="152"/>
      <c r="GN222" s="152"/>
      <c r="GO222" s="152"/>
      <c r="GP222" s="152"/>
      <c r="GQ222" s="152"/>
      <c r="GR222" s="152"/>
      <c r="GS222" s="152"/>
      <c r="GT222" s="152"/>
      <c r="GU222" s="152"/>
      <c r="GV222" s="152"/>
      <c r="GW222" s="152"/>
      <c r="GX222" s="152"/>
      <c r="GY222" s="152"/>
      <c r="GZ222" s="152"/>
      <c r="HA222" s="152"/>
      <c r="HB222" s="152"/>
      <c r="HC222" s="152"/>
      <c r="HD222" s="152"/>
      <c r="HE222" s="152"/>
      <c r="HF222" s="152"/>
      <c r="HG222" s="152"/>
      <c r="HH222" s="152"/>
      <c r="HI222" s="152"/>
      <c r="HJ222" s="152"/>
      <c r="HK222" s="152"/>
      <c r="HL222" s="152"/>
      <c r="HM222" s="152"/>
      <c r="HN222" s="152"/>
      <c r="HO222" s="152"/>
      <c r="HP222" s="152"/>
      <c r="HQ222" s="152"/>
      <c r="HR222" s="152"/>
      <c r="HS222" s="152"/>
      <c r="HT222" s="152"/>
      <c r="HU222" s="152"/>
      <c r="HV222" s="152"/>
      <c r="HW222" s="152"/>
      <c r="HX222" s="152"/>
      <c r="HY222" s="152"/>
      <c r="HZ222" s="152"/>
      <c r="IA222" s="152"/>
      <c r="IB222" s="152"/>
      <c r="IC222" s="152"/>
      <c r="ID222" s="152"/>
      <c r="IE222" s="152"/>
      <c r="IF222" s="152"/>
      <c r="IG222" s="152"/>
      <c r="IH222" s="152"/>
      <c r="II222" s="152"/>
      <c r="IJ222" s="152"/>
      <c r="IK222" s="152"/>
      <c r="IL222" s="152"/>
      <c r="IM222" s="152"/>
      <c r="IN222" s="152"/>
      <c r="IO222" s="152"/>
      <c r="IP222" s="152"/>
      <c r="IQ222" s="152"/>
      <c r="IR222" s="152"/>
      <c r="IS222" s="152"/>
      <c r="IT222" s="152"/>
      <c r="IU222" s="152"/>
      <c r="IV222" s="152"/>
      <c r="IW222" s="152"/>
    </row>
    <row r="223" s="169" customFormat="true" ht="61.5" hidden="false" customHeight="true" outlineLevel="0" collapsed="false">
      <c r="A223" s="268" t="s">
        <v>257</v>
      </c>
      <c r="B223" s="268"/>
      <c r="C223" s="269" t="s">
        <v>147</v>
      </c>
      <c r="D223" s="269" t="s">
        <v>25</v>
      </c>
      <c r="E223" s="98" t="s">
        <v>25</v>
      </c>
      <c r="F223" s="269" t="s">
        <v>25</v>
      </c>
      <c r="G223" s="31" t="s">
        <v>25</v>
      </c>
      <c r="H223" s="31" t="s">
        <v>25</v>
      </c>
      <c r="I223" s="263" t="s">
        <v>25</v>
      </c>
      <c r="J223" s="159"/>
      <c r="K223" s="160"/>
      <c r="L223" s="161"/>
      <c r="M223" s="162"/>
      <c r="N223" s="154"/>
      <c r="O223" s="152"/>
      <c r="P223" s="152"/>
      <c r="Q223" s="152"/>
      <c r="R223" s="152"/>
      <c r="S223" s="152"/>
      <c r="T223" s="152"/>
      <c r="U223" s="152"/>
      <c r="V223" s="152"/>
      <c r="W223" s="152"/>
      <c r="X223" s="152"/>
      <c r="Y223" s="152"/>
      <c r="Z223" s="152"/>
      <c r="AA223" s="152"/>
      <c r="AB223" s="152"/>
      <c r="AC223" s="152"/>
      <c r="AD223" s="152"/>
      <c r="AE223" s="152"/>
      <c r="AF223" s="152"/>
      <c r="AG223" s="152"/>
      <c r="AH223" s="152"/>
      <c r="AI223" s="152"/>
      <c r="AJ223" s="152"/>
      <c r="AK223" s="152"/>
      <c r="AL223" s="152"/>
      <c r="AM223" s="152"/>
      <c r="AN223" s="152"/>
      <c r="AO223" s="152"/>
      <c r="AP223" s="152"/>
      <c r="AQ223" s="152"/>
      <c r="AR223" s="152"/>
      <c r="AS223" s="152"/>
      <c r="AT223" s="152"/>
      <c r="AU223" s="152"/>
      <c r="AV223" s="152"/>
      <c r="AW223" s="152"/>
      <c r="AX223" s="152"/>
      <c r="AY223" s="152"/>
      <c r="AZ223" s="152"/>
      <c r="BA223" s="152"/>
      <c r="BB223" s="152"/>
      <c r="BC223" s="152"/>
      <c r="BD223" s="152"/>
      <c r="BE223" s="152"/>
      <c r="BF223" s="152"/>
      <c r="BG223" s="152"/>
      <c r="BH223" s="152"/>
      <c r="BI223" s="152"/>
      <c r="BJ223" s="152"/>
      <c r="BK223" s="152"/>
      <c r="BL223" s="152"/>
      <c r="BM223" s="152"/>
      <c r="BN223" s="152"/>
      <c r="BO223" s="152"/>
      <c r="BP223" s="152"/>
      <c r="BQ223" s="152"/>
      <c r="BR223" s="152"/>
      <c r="BS223" s="152"/>
      <c r="BT223" s="152"/>
      <c r="BU223" s="152"/>
      <c r="BV223" s="152"/>
      <c r="BW223" s="152"/>
      <c r="BX223" s="152"/>
      <c r="BY223" s="152"/>
      <c r="BZ223" s="152"/>
      <c r="CA223" s="152"/>
      <c r="CB223" s="152"/>
      <c r="CC223" s="152"/>
      <c r="CD223" s="152"/>
      <c r="CE223" s="152"/>
      <c r="CF223" s="152"/>
      <c r="CG223" s="152"/>
      <c r="CH223" s="152"/>
      <c r="CI223" s="152"/>
      <c r="CJ223" s="152"/>
      <c r="CK223" s="152"/>
      <c r="CL223" s="152"/>
      <c r="CM223" s="152"/>
      <c r="CN223" s="152"/>
      <c r="CO223" s="152"/>
      <c r="CP223" s="152"/>
      <c r="CQ223" s="152"/>
      <c r="CR223" s="152"/>
      <c r="CS223" s="152"/>
      <c r="CT223" s="152"/>
      <c r="CU223" s="152"/>
      <c r="CV223" s="152"/>
      <c r="CW223" s="152"/>
      <c r="CX223" s="152"/>
      <c r="CY223" s="152"/>
      <c r="CZ223" s="152"/>
      <c r="DA223" s="152"/>
      <c r="DB223" s="152"/>
      <c r="DC223" s="152"/>
      <c r="DD223" s="152"/>
      <c r="DE223" s="152"/>
      <c r="DF223" s="152"/>
      <c r="DG223" s="152"/>
      <c r="DH223" s="152"/>
      <c r="DI223" s="152"/>
      <c r="DJ223" s="152"/>
      <c r="DK223" s="152"/>
      <c r="DL223" s="152"/>
      <c r="DM223" s="152"/>
      <c r="DN223" s="152"/>
      <c r="DO223" s="152"/>
      <c r="DP223" s="152"/>
      <c r="DQ223" s="152"/>
      <c r="DR223" s="152"/>
      <c r="DS223" s="152"/>
      <c r="DT223" s="152"/>
      <c r="DU223" s="152"/>
      <c r="DV223" s="152"/>
      <c r="DW223" s="152"/>
      <c r="DX223" s="152"/>
      <c r="DY223" s="152"/>
      <c r="DZ223" s="152"/>
      <c r="EA223" s="152"/>
      <c r="EB223" s="152"/>
      <c r="EC223" s="152"/>
      <c r="ED223" s="152"/>
      <c r="EE223" s="152"/>
      <c r="EF223" s="152"/>
      <c r="EG223" s="152"/>
      <c r="EH223" s="152"/>
      <c r="EI223" s="152"/>
      <c r="EJ223" s="152"/>
      <c r="EK223" s="152"/>
      <c r="EL223" s="152"/>
      <c r="EM223" s="152"/>
      <c r="EN223" s="152"/>
      <c r="EO223" s="152"/>
      <c r="EP223" s="152"/>
      <c r="EQ223" s="152"/>
      <c r="ER223" s="152"/>
      <c r="ES223" s="152"/>
      <c r="ET223" s="152"/>
      <c r="EU223" s="152"/>
      <c r="EV223" s="152"/>
      <c r="EW223" s="152"/>
      <c r="EX223" s="152"/>
      <c r="EY223" s="152"/>
      <c r="EZ223" s="152"/>
      <c r="FA223" s="152"/>
      <c r="FB223" s="152"/>
      <c r="FC223" s="152"/>
      <c r="FD223" s="152"/>
      <c r="FE223" s="152"/>
      <c r="FF223" s="152"/>
      <c r="FG223" s="152"/>
      <c r="FH223" s="152"/>
      <c r="FI223" s="152"/>
      <c r="FJ223" s="152"/>
      <c r="FK223" s="152"/>
      <c r="FL223" s="152"/>
      <c r="FM223" s="152"/>
      <c r="FN223" s="152"/>
      <c r="FO223" s="152"/>
      <c r="FP223" s="152"/>
      <c r="FQ223" s="152"/>
      <c r="FR223" s="152"/>
      <c r="FS223" s="152"/>
      <c r="FT223" s="152"/>
      <c r="FU223" s="152"/>
      <c r="FV223" s="152"/>
      <c r="FW223" s="152"/>
      <c r="FX223" s="152"/>
      <c r="FY223" s="152"/>
      <c r="FZ223" s="152"/>
      <c r="GA223" s="152"/>
      <c r="GB223" s="152"/>
      <c r="GC223" s="152"/>
      <c r="GD223" s="152"/>
      <c r="GE223" s="152"/>
      <c r="GF223" s="152"/>
      <c r="GG223" s="152"/>
      <c r="GH223" s="152"/>
      <c r="GI223" s="152"/>
      <c r="GJ223" s="152"/>
      <c r="GK223" s="152"/>
      <c r="GL223" s="152"/>
      <c r="GM223" s="152"/>
      <c r="GN223" s="152"/>
      <c r="GO223" s="152"/>
      <c r="GP223" s="152"/>
      <c r="GQ223" s="152"/>
      <c r="GR223" s="152"/>
      <c r="GS223" s="152"/>
      <c r="GT223" s="152"/>
      <c r="GU223" s="152"/>
      <c r="GV223" s="152"/>
      <c r="GW223" s="152"/>
      <c r="GX223" s="152"/>
      <c r="GY223" s="152"/>
      <c r="GZ223" s="152"/>
      <c r="HA223" s="152"/>
      <c r="HB223" s="152"/>
      <c r="HC223" s="152"/>
      <c r="HD223" s="152"/>
      <c r="HE223" s="152"/>
      <c r="HF223" s="152"/>
      <c r="HG223" s="152"/>
      <c r="HH223" s="152"/>
      <c r="HI223" s="152"/>
      <c r="HJ223" s="152"/>
      <c r="HK223" s="152"/>
      <c r="HL223" s="152"/>
      <c r="HM223" s="152"/>
      <c r="HN223" s="152"/>
      <c r="HO223" s="152"/>
      <c r="HP223" s="152"/>
      <c r="HQ223" s="152"/>
      <c r="HR223" s="152"/>
      <c r="HS223" s="152"/>
      <c r="HT223" s="152"/>
      <c r="HU223" s="152"/>
      <c r="HV223" s="152"/>
      <c r="HW223" s="152"/>
      <c r="HX223" s="152"/>
      <c r="HY223" s="152"/>
      <c r="HZ223" s="152"/>
      <c r="IA223" s="152"/>
      <c r="IB223" s="152"/>
      <c r="IC223" s="152"/>
      <c r="ID223" s="152"/>
      <c r="IE223" s="152"/>
      <c r="IF223" s="152"/>
      <c r="IG223" s="152"/>
      <c r="IH223" s="152"/>
      <c r="II223" s="152"/>
      <c r="IJ223" s="152"/>
      <c r="IK223" s="152"/>
      <c r="IL223" s="152"/>
      <c r="IM223" s="152"/>
      <c r="IN223" s="152"/>
      <c r="IO223" s="152"/>
      <c r="IP223" s="152"/>
      <c r="IQ223" s="152"/>
      <c r="IR223" s="152"/>
      <c r="IS223" s="152"/>
      <c r="IT223" s="152"/>
      <c r="IU223" s="152"/>
      <c r="IV223" s="152"/>
      <c r="IW223" s="152"/>
    </row>
    <row r="224" s="169" customFormat="true" ht="15" hidden="false" customHeight="true" outlineLevel="0" collapsed="false">
      <c r="A224" s="254" t="s">
        <v>148</v>
      </c>
      <c r="B224" s="254"/>
      <c r="C224" s="255" t="s">
        <v>258</v>
      </c>
      <c r="D224" s="269" t="s">
        <v>25</v>
      </c>
      <c r="E224" s="98" t="s">
        <v>25</v>
      </c>
      <c r="F224" s="269" t="s">
        <v>25</v>
      </c>
      <c r="G224" s="269" t="s">
        <v>25</v>
      </c>
      <c r="H224" s="269" t="s">
        <v>25</v>
      </c>
      <c r="I224" s="269" t="s">
        <v>25</v>
      </c>
      <c r="J224" s="155"/>
      <c r="K224" s="156"/>
      <c r="L224" s="157"/>
      <c r="M224" s="158"/>
      <c r="N224" s="39"/>
      <c r="O224" s="152"/>
      <c r="P224" s="152"/>
      <c r="Q224" s="152"/>
      <c r="R224" s="152"/>
      <c r="S224" s="152"/>
      <c r="T224" s="152"/>
      <c r="U224" s="152"/>
      <c r="V224" s="152"/>
      <c r="W224" s="152"/>
      <c r="X224" s="152"/>
      <c r="Y224" s="152"/>
      <c r="Z224" s="152"/>
      <c r="AA224" s="152"/>
      <c r="AB224" s="152"/>
      <c r="AC224" s="152"/>
      <c r="AD224" s="152"/>
      <c r="AE224" s="152"/>
      <c r="AF224" s="152"/>
      <c r="AG224" s="152"/>
      <c r="AH224" s="152"/>
      <c r="AI224" s="152"/>
      <c r="AJ224" s="152"/>
      <c r="AK224" s="152"/>
      <c r="AL224" s="152"/>
      <c r="AM224" s="152"/>
      <c r="AN224" s="152"/>
      <c r="AO224" s="152"/>
      <c r="AP224" s="152"/>
      <c r="AQ224" s="152"/>
      <c r="AR224" s="152"/>
      <c r="AS224" s="152"/>
      <c r="AT224" s="152"/>
      <c r="AU224" s="152"/>
      <c r="AV224" s="152"/>
      <c r="AW224" s="152"/>
      <c r="AX224" s="152"/>
      <c r="AY224" s="152"/>
      <c r="AZ224" s="152"/>
      <c r="BA224" s="152"/>
      <c r="BB224" s="152"/>
      <c r="BC224" s="152"/>
      <c r="BD224" s="152"/>
      <c r="BE224" s="152"/>
      <c r="BF224" s="152"/>
      <c r="BG224" s="152"/>
      <c r="BH224" s="152"/>
      <c r="BI224" s="152"/>
      <c r="BJ224" s="152"/>
      <c r="BK224" s="152"/>
      <c r="BL224" s="152"/>
      <c r="BM224" s="152"/>
      <c r="BN224" s="152"/>
      <c r="BO224" s="152"/>
      <c r="BP224" s="152"/>
      <c r="BQ224" s="152"/>
      <c r="BR224" s="152"/>
      <c r="BS224" s="152"/>
      <c r="BT224" s="152"/>
      <c r="BU224" s="152"/>
      <c r="BV224" s="152"/>
      <c r="BW224" s="152"/>
      <c r="BX224" s="152"/>
      <c r="BY224" s="152"/>
      <c r="BZ224" s="152"/>
      <c r="CA224" s="152"/>
      <c r="CB224" s="152"/>
      <c r="CC224" s="152"/>
      <c r="CD224" s="152"/>
      <c r="CE224" s="152"/>
      <c r="CF224" s="152"/>
      <c r="CG224" s="152"/>
      <c r="CH224" s="152"/>
      <c r="CI224" s="152"/>
      <c r="CJ224" s="152"/>
      <c r="CK224" s="152"/>
      <c r="CL224" s="152"/>
      <c r="CM224" s="152"/>
      <c r="CN224" s="152"/>
      <c r="CO224" s="152"/>
      <c r="CP224" s="152"/>
      <c r="CQ224" s="152"/>
      <c r="CR224" s="152"/>
      <c r="CS224" s="152"/>
      <c r="CT224" s="152"/>
      <c r="CU224" s="152"/>
      <c r="CV224" s="152"/>
      <c r="CW224" s="152"/>
      <c r="CX224" s="152"/>
      <c r="CY224" s="152"/>
      <c r="CZ224" s="152"/>
      <c r="DA224" s="152"/>
      <c r="DB224" s="152"/>
      <c r="DC224" s="152"/>
      <c r="DD224" s="152"/>
      <c r="DE224" s="152"/>
      <c r="DF224" s="152"/>
      <c r="DG224" s="152"/>
      <c r="DH224" s="152"/>
      <c r="DI224" s="152"/>
      <c r="DJ224" s="152"/>
      <c r="DK224" s="152"/>
      <c r="DL224" s="152"/>
      <c r="DM224" s="152"/>
      <c r="DN224" s="152"/>
      <c r="DO224" s="152"/>
      <c r="DP224" s="152"/>
      <c r="DQ224" s="152"/>
      <c r="DR224" s="152"/>
      <c r="DS224" s="152"/>
      <c r="DT224" s="152"/>
      <c r="DU224" s="152"/>
      <c r="DV224" s="152"/>
      <c r="DW224" s="152"/>
      <c r="DX224" s="152"/>
      <c r="DY224" s="152"/>
      <c r="DZ224" s="152"/>
      <c r="EA224" s="152"/>
      <c r="EB224" s="152"/>
      <c r="EC224" s="152"/>
      <c r="ED224" s="152"/>
      <c r="EE224" s="152"/>
      <c r="EF224" s="152"/>
      <c r="EG224" s="152"/>
      <c r="EH224" s="152"/>
      <c r="EI224" s="152"/>
      <c r="EJ224" s="152"/>
      <c r="EK224" s="152"/>
      <c r="EL224" s="152"/>
      <c r="EM224" s="152"/>
      <c r="EN224" s="152"/>
      <c r="EO224" s="152"/>
      <c r="EP224" s="152"/>
      <c r="EQ224" s="152"/>
      <c r="ER224" s="152"/>
      <c r="ES224" s="152"/>
      <c r="ET224" s="152"/>
      <c r="EU224" s="152"/>
      <c r="EV224" s="152"/>
      <c r="EW224" s="152"/>
      <c r="EX224" s="152"/>
      <c r="EY224" s="152"/>
      <c r="EZ224" s="152"/>
      <c r="FA224" s="152"/>
      <c r="FB224" s="152"/>
      <c r="FC224" s="152"/>
      <c r="FD224" s="152"/>
      <c r="FE224" s="152"/>
      <c r="FF224" s="152"/>
      <c r="FG224" s="152"/>
      <c r="FH224" s="152"/>
      <c r="FI224" s="152"/>
      <c r="FJ224" s="152"/>
      <c r="FK224" s="152"/>
      <c r="FL224" s="152"/>
      <c r="FM224" s="152"/>
      <c r="FN224" s="152"/>
      <c r="FO224" s="152"/>
      <c r="FP224" s="152"/>
      <c r="FQ224" s="152"/>
      <c r="FR224" s="152"/>
      <c r="FS224" s="152"/>
      <c r="FT224" s="152"/>
      <c r="FU224" s="152"/>
      <c r="FV224" s="152"/>
      <c r="FW224" s="152"/>
      <c r="FX224" s="152"/>
      <c r="FY224" s="152"/>
      <c r="FZ224" s="152"/>
      <c r="GA224" s="152"/>
      <c r="GB224" s="152"/>
      <c r="GC224" s="152"/>
      <c r="GD224" s="152"/>
      <c r="GE224" s="152"/>
      <c r="GF224" s="152"/>
      <c r="GG224" s="152"/>
      <c r="GH224" s="152"/>
      <c r="GI224" s="152"/>
      <c r="GJ224" s="152"/>
      <c r="GK224" s="152"/>
      <c r="GL224" s="152"/>
      <c r="GM224" s="152"/>
      <c r="GN224" s="152"/>
      <c r="GO224" s="152"/>
      <c r="GP224" s="152"/>
      <c r="GQ224" s="152"/>
      <c r="GR224" s="152"/>
      <c r="GS224" s="152"/>
      <c r="GT224" s="152"/>
      <c r="GU224" s="152"/>
      <c r="GV224" s="152"/>
      <c r="GW224" s="152"/>
      <c r="GX224" s="152"/>
      <c r="GY224" s="152"/>
      <c r="GZ224" s="152"/>
      <c r="HA224" s="152"/>
      <c r="HB224" s="152"/>
      <c r="HC224" s="152"/>
      <c r="HD224" s="152"/>
      <c r="HE224" s="152"/>
      <c r="HF224" s="152"/>
      <c r="HG224" s="152"/>
      <c r="HH224" s="152"/>
      <c r="HI224" s="152"/>
      <c r="HJ224" s="152"/>
      <c r="HK224" s="152"/>
      <c r="HL224" s="152"/>
      <c r="HM224" s="152"/>
      <c r="HN224" s="152"/>
      <c r="HO224" s="152"/>
      <c r="HP224" s="152"/>
      <c r="HQ224" s="152"/>
      <c r="HR224" s="152"/>
      <c r="HS224" s="152"/>
      <c r="HT224" s="152"/>
      <c r="HU224" s="152"/>
      <c r="HV224" s="152"/>
      <c r="HW224" s="152"/>
      <c r="HX224" s="152"/>
      <c r="HY224" s="152"/>
      <c r="HZ224" s="152"/>
      <c r="IA224" s="152"/>
      <c r="IB224" s="152"/>
      <c r="IC224" s="152"/>
      <c r="ID224" s="152"/>
      <c r="IE224" s="152"/>
      <c r="IF224" s="152"/>
      <c r="IG224" s="152"/>
      <c r="IH224" s="152"/>
      <c r="II224" s="152"/>
      <c r="IJ224" s="152"/>
      <c r="IK224" s="152"/>
      <c r="IL224" s="152"/>
      <c r="IM224" s="152"/>
      <c r="IN224" s="152"/>
      <c r="IO224" s="152"/>
      <c r="IP224" s="152"/>
      <c r="IQ224" s="152"/>
      <c r="IR224" s="152"/>
      <c r="IS224" s="152"/>
      <c r="IT224" s="152"/>
      <c r="IU224" s="152"/>
      <c r="IV224" s="152"/>
      <c r="IW224" s="152"/>
    </row>
    <row r="225" s="169" customFormat="true" ht="15.75" hidden="false" customHeight="false" outlineLevel="0" collapsed="false">
      <c r="A225" s="254"/>
      <c r="B225" s="254"/>
      <c r="C225" s="255"/>
      <c r="D225" s="269"/>
      <c r="E225" s="98"/>
      <c r="F225" s="269"/>
      <c r="G225" s="269"/>
      <c r="H225" s="269"/>
      <c r="I225" s="269"/>
      <c r="J225" s="155"/>
      <c r="K225" s="156"/>
      <c r="L225" s="157"/>
      <c r="M225" s="158"/>
      <c r="N225" s="39"/>
      <c r="O225" s="152"/>
      <c r="P225" s="152"/>
      <c r="Q225" s="152"/>
      <c r="R225" s="152"/>
      <c r="S225" s="152"/>
      <c r="T225" s="152"/>
      <c r="U225" s="152"/>
      <c r="V225" s="152"/>
      <c r="W225" s="152"/>
      <c r="X225" s="152"/>
      <c r="Y225" s="152"/>
      <c r="Z225" s="152"/>
      <c r="AA225" s="152"/>
      <c r="AB225" s="152"/>
      <c r="AC225" s="152"/>
      <c r="AD225" s="152"/>
      <c r="AE225" s="152"/>
      <c r="AF225" s="152"/>
      <c r="AG225" s="152"/>
      <c r="AH225" s="152"/>
      <c r="AI225" s="152"/>
      <c r="AJ225" s="152"/>
      <c r="AK225" s="152"/>
      <c r="AL225" s="152"/>
      <c r="AM225" s="152"/>
      <c r="AN225" s="152"/>
      <c r="AO225" s="152"/>
      <c r="AP225" s="152"/>
      <c r="AQ225" s="152"/>
      <c r="AR225" s="152"/>
      <c r="AS225" s="152"/>
      <c r="AT225" s="152"/>
      <c r="AU225" s="152"/>
      <c r="AV225" s="152"/>
      <c r="AW225" s="152"/>
      <c r="AX225" s="152"/>
      <c r="AY225" s="152"/>
      <c r="AZ225" s="152"/>
      <c r="BA225" s="152"/>
      <c r="BB225" s="152"/>
      <c r="BC225" s="152"/>
      <c r="BD225" s="152"/>
      <c r="BE225" s="152"/>
      <c r="BF225" s="152"/>
      <c r="BG225" s="152"/>
      <c r="BH225" s="152"/>
      <c r="BI225" s="152"/>
      <c r="BJ225" s="152"/>
      <c r="BK225" s="152"/>
      <c r="BL225" s="152"/>
      <c r="BM225" s="152"/>
      <c r="BN225" s="152"/>
      <c r="BO225" s="152"/>
      <c r="BP225" s="152"/>
      <c r="BQ225" s="152"/>
      <c r="BR225" s="152"/>
      <c r="BS225" s="152"/>
      <c r="BT225" s="152"/>
      <c r="BU225" s="152"/>
      <c r="BV225" s="152"/>
      <c r="BW225" s="152"/>
      <c r="BX225" s="152"/>
      <c r="BY225" s="152"/>
      <c r="BZ225" s="152"/>
      <c r="CA225" s="152"/>
      <c r="CB225" s="152"/>
      <c r="CC225" s="152"/>
      <c r="CD225" s="152"/>
      <c r="CE225" s="152"/>
      <c r="CF225" s="152"/>
      <c r="CG225" s="152"/>
      <c r="CH225" s="152"/>
      <c r="CI225" s="152"/>
      <c r="CJ225" s="152"/>
      <c r="CK225" s="152"/>
      <c r="CL225" s="152"/>
      <c r="CM225" s="152"/>
      <c r="CN225" s="152"/>
      <c r="CO225" s="152"/>
      <c r="CP225" s="152"/>
      <c r="CQ225" s="152"/>
      <c r="CR225" s="152"/>
      <c r="CS225" s="152"/>
      <c r="CT225" s="152"/>
      <c r="CU225" s="152"/>
      <c r="CV225" s="152"/>
      <c r="CW225" s="152"/>
      <c r="CX225" s="152"/>
      <c r="CY225" s="152"/>
      <c r="CZ225" s="152"/>
      <c r="DA225" s="152"/>
      <c r="DB225" s="152"/>
      <c r="DC225" s="152"/>
      <c r="DD225" s="152"/>
      <c r="DE225" s="152"/>
      <c r="DF225" s="152"/>
      <c r="DG225" s="152"/>
      <c r="DH225" s="152"/>
      <c r="DI225" s="152"/>
      <c r="DJ225" s="152"/>
      <c r="DK225" s="152"/>
      <c r="DL225" s="152"/>
      <c r="DM225" s="152"/>
      <c r="DN225" s="152"/>
      <c r="DO225" s="152"/>
      <c r="DP225" s="152"/>
      <c r="DQ225" s="152"/>
      <c r="DR225" s="152"/>
      <c r="DS225" s="152"/>
      <c r="DT225" s="152"/>
      <c r="DU225" s="152"/>
      <c r="DV225" s="152"/>
      <c r="DW225" s="152"/>
      <c r="DX225" s="152"/>
      <c r="DY225" s="152"/>
      <c r="DZ225" s="152"/>
      <c r="EA225" s="152"/>
      <c r="EB225" s="152"/>
      <c r="EC225" s="152"/>
      <c r="ED225" s="152"/>
      <c r="EE225" s="152"/>
      <c r="EF225" s="152"/>
      <c r="EG225" s="152"/>
      <c r="EH225" s="152"/>
      <c r="EI225" s="152"/>
      <c r="EJ225" s="152"/>
      <c r="EK225" s="152"/>
      <c r="EL225" s="152"/>
      <c r="EM225" s="152"/>
      <c r="EN225" s="152"/>
      <c r="EO225" s="152"/>
      <c r="EP225" s="152"/>
      <c r="EQ225" s="152"/>
      <c r="ER225" s="152"/>
      <c r="ES225" s="152"/>
      <c r="ET225" s="152"/>
      <c r="EU225" s="152"/>
      <c r="EV225" s="152"/>
      <c r="EW225" s="152"/>
      <c r="EX225" s="152"/>
      <c r="EY225" s="152"/>
      <c r="EZ225" s="152"/>
      <c r="FA225" s="152"/>
      <c r="FB225" s="152"/>
      <c r="FC225" s="152"/>
      <c r="FD225" s="152"/>
      <c r="FE225" s="152"/>
      <c r="FF225" s="152"/>
      <c r="FG225" s="152"/>
      <c r="FH225" s="152"/>
      <c r="FI225" s="152"/>
      <c r="FJ225" s="152"/>
      <c r="FK225" s="152"/>
      <c r="FL225" s="152"/>
      <c r="FM225" s="152"/>
      <c r="FN225" s="152"/>
      <c r="FO225" s="152"/>
      <c r="FP225" s="152"/>
      <c r="FQ225" s="152"/>
      <c r="FR225" s="152"/>
      <c r="FS225" s="152"/>
      <c r="FT225" s="152"/>
      <c r="FU225" s="152"/>
      <c r="FV225" s="152"/>
      <c r="FW225" s="152"/>
      <c r="FX225" s="152"/>
      <c r="FY225" s="152"/>
      <c r="FZ225" s="152"/>
      <c r="GA225" s="152"/>
      <c r="GB225" s="152"/>
      <c r="GC225" s="152"/>
      <c r="GD225" s="152"/>
      <c r="GE225" s="152"/>
      <c r="GF225" s="152"/>
      <c r="GG225" s="152"/>
      <c r="GH225" s="152"/>
      <c r="GI225" s="152"/>
      <c r="GJ225" s="152"/>
      <c r="GK225" s="152"/>
      <c r="GL225" s="152"/>
      <c r="GM225" s="152"/>
      <c r="GN225" s="152"/>
      <c r="GO225" s="152"/>
      <c r="GP225" s="152"/>
      <c r="GQ225" s="152"/>
      <c r="GR225" s="152"/>
      <c r="GS225" s="152"/>
      <c r="GT225" s="152"/>
      <c r="GU225" s="152"/>
      <c r="GV225" s="152"/>
      <c r="GW225" s="152"/>
      <c r="GX225" s="152"/>
      <c r="GY225" s="152"/>
      <c r="GZ225" s="152"/>
      <c r="HA225" s="152"/>
      <c r="HB225" s="152"/>
      <c r="HC225" s="152"/>
      <c r="HD225" s="152"/>
      <c r="HE225" s="152"/>
      <c r="HF225" s="152"/>
      <c r="HG225" s="152"/>
      <c r="HH225" s="152"/>
      <c r="HI225" s="152"/>
      <c r="HJ225" s="152"/>
      <c r="HK225" s="152"/>
      <c r="HL225" s="152"/>
      <c r="HM225" s="152"/>
      <c r="HN225" s="152"/>
      <c r="HO225" s="152"/>
      <c r="HP225" s="152"/>
      <c r="HQ225" s="152"/>
      <c r="HR225" s="152"/>
      <c r="HS225" s="152"/>
      <c r="HT225" s="152"/>
      <c r="HU225" s="152"/>
      <c r="HV225" s="152"/>
      <c r="HW225" s="152"/>
      <c r="HX225" s="152"/>
      <c r="HY225" s="152"/>
      <c r="HZ225" s="152"/>
      <c r="IA225" s="152"/>
      <c r="IB225" s="152"/>
      <c r="IC225" s="152"/>
      <c r="ID225" s="152"/>
      <c r="IE225" s="152"/>
      <c r="IF225" s="152"/>
      <c r="IG225" s="152"/>
      <c r="IH225" s="152"/>
      <c r="II225" s="152"/>
      <c r="IJ225" s="152"/>
      <c r="IK225" s="152"/>
      <c r="IL225" s="152"/>
      <c r="IM225" s="152"/>
      <c r="IN225" s="152"/>
      <c r="IO225" s="152"/>
      <c r="IP225" s="152"/>
      <c r="IQ225" s="152"/>
      <c r="IR225" s="152"/>
      <c r="IS225" s="152"/>
      <c r="IT225" s="152"/>
      <c r="IU225" s="152"/>
      <c r="IV225" s="152"/>
      <c r="IW225" s="152"/>
    </row>
    <row r="226" s="152" customFormat="true" ht="15.75" hidden="false" customHeight="false" outlineLevel="0" collapsed="false">
      <c r="A226" s="254"/>
      <c r="B226" s="254"/>
      <c r="C226" s="255"/>
      <c r="D226" s="269" t="s">
        <v>28</v>
      </c>
      <c r="E226" s="98" t="s">
        <v>28</v>
      </c>
      <c r="F226" s="269" t="s">
        <v>28</v>
      </c>
      <c r="G226" s="269" t="s">
        <v>28</v>
      </c>
      <c r="H226" s="269" t="s">
        <v>28</v>
      </c>
      <c r="I226" s="269" t="s">
        <v>28</v>
      </c>
      <c r="J226" s="155"/>
      <c r="K226" s="156"/>
      <c r="L226" s="157"/>
      <c r="M226" s="158"/>
      <c r="N226" s="39"/>
    </row>
    <row r="227" s="152" customFormat="true" ht="15.75" hidden="false" customHeight="false" outlineLevel="0" collapsed="false">
      <c r="A227" s="254"/>
      <c r="B227" s="254"/>
      <c r="C227" s="255"/>
      <c r="D227" s="269" t="s">
        <v>30</v>
      </c>
      <c r="E227" s="98" t="s">
        <v>30</v>
      </c>
      <c r="F227" s="269" t="s">
        <v>30</v>
      </c>
      <c r="G227" s="269" t="s">
        <v>30</v>
      </c>
      <c r="H227" s="269" t="s">
        <v>30</v>
      </c>
      <c r="I227" s="269" t="s">
        <v>30</v>
      </c>
      <c r="J227" s="155"/>
      <c r="K227" s="156"/>
      <c r="L227" s="157"/>
      <c r="M227" s="158"/>
      <c r="N227" s="39"/>
    </row>
    <row r="228" s="152" customFormat="true" ht="15.75" hidden="false" customHeight="true" outlineLevel="0" collapsed="false">
      <c r="A228" s="254"/>
      <c r="B228" s="254"/>
      <c r="C228" s="255"/>
      <c r="D228" s="269"/>
      <c r="E228" s="98"/>
      <c r="F228" s="269"/>
      <c r="G228" s="269"/>
      <c r="H228" s="269"/>
      <c r="I228" s="269"/>
      <c r="J228" s="155"/>
      <c r="K228" s="156"/>
      <c r="L228" s="157"/>
      <c r="M228" s="158"/>
      <c r="N228" s="154"/>
    </row>
    <row r="229" s="152" customFormat="true" ht="15" hidden="false" customHeight="true" outlineLevel="0" collapsed="false">
      <c r="A229" s="270" t="s">
        <v>150</v>
      </c>
      <c r="B229" s="270"/>
      <c r="C229" s="269" t="s">
        <v>259</v>
      </c>
      <c r="D229" s="269" t="s">
        <v>25</v>
      </c>
      <c r="E229" s="98" t="s">
        <v>25</v>
      </c>
      <c r="F229" s="269" t="s">
        <v>25</v>
      </c>
      <c r="G229" s="269" t="s">
        <v>25</v>
      </c>
      <c r="H229" s="269" t="s">
        <v>25</v>
      </c>
      <c r="I229" s="269" t="s">
        <v>25</v>
      </c>
      <c r="J229" s="155"/>
      <c r="K229" s="156"/>
      <c r="L229" s="157"/>
      <c r="M229" s="158"/>
      <c r="N229" s="154"/>
    </row>
    <row r="230" s="152" customFormat="true" ht="15.75" hidden="false" customHeight="false" outlineLevel="0" collapsed="false">
      <c r="A230" s="270"/>
      <c r="B230" s="270"/>
      <c r="C230" s="269"/>
      <c r="D230" s="269"/>
      <c r="E230" s="98"/>
      <c r="F230" s="269"/>
      <c r="G230" s="269"/>
      <c r="H230" s="269"/>
      <c r="I230" s="269"/>
      <c r="J230" s="155"/>
      <c r="K230" s="156"/>
      <c r="L230" s="157"/>
      <c r="M230" s="158"/>
      <c r="N230" s="154"/>
    </row>
    <row r="231" s="152" customFormat="true" ht="15.75" hidden="false" customHeight="false" outlineLevel="0" collapsed="false">
      <c r="A231" s="270"/>
      <c r="B231" s="270"/>
      <c r="C231" s="269"/>
      <c r="D231" s="269" t="s">
        <v>28</v>
      </c>
      <c r="E231" s="98" t="s">
        <v>28</v>
      </c>
      <c r="F231" s="269" t="s">
        <v>28</v>
      </c>
      <c r="G231" s="269" t="s">
        <v>28</v>
      </c>
      <c r="H231" s="269" t="s">
        <v>28</v>
      </c>
      <c r="I231" s="269" t="s">
        <v>28</v>
      </c>
      <c r="J231" s="155"/>
      <c r="K231" s="156"/>
      <c r="L231" s="157"/>
      <c r="M231" s="158"/>
      <c r="N231" s="154"/>
    </row>
    <row r="232" s="152" customFormat="true" ht="15.75" hidden="false" customHeight="false" outlineLevel="0" collapsed="false">
      <c r="A232" s="270"/>
      <c r="B232" s="270"/>
      <c r="C232" s="269"/>
      <c r="D232" s="269" t="s">
        <v>30</v>
      </c>
      <c r="E232" s="98" t="s">
        <v>30</v>
      </c>
      <c r="F232" s="269" t="s">
        <v>30</v>
      </c>
      <c r="G232" s="269" t="s">
        <v>30</v>
      </c>
      <c r="H232" s="269" t="s">
        <v>30</v>
      </c>
      <c r="I232" s="269" t="s">
        <v>30</v>
      </c>
      <c r="J232" s="155"/>
      <c r="K232" s="156"/>
      <c r="L232" s="157"/>
      <c r="M232" s="158"/>
      <c r="N232" s="154"/>
    </row>
    <row r="233" s="152" customFormat="true" ht="15.75" hidden="false" customHeight="false" outlineLevel="0" collapsed="false">
      <c r="A233" s="270"/>
      <c r="B233" s="270"/>
      <c r="C233" s="269"/>
      <c r="D233" s="269"/>
      <c r="E233" s="98"/>
      <c r="F233" s="269"/>
      <c r="G233" s="269"/>
      <c r="H233" s="269"/>
      <c r="I233" s="269"/>
      <c r="J233" s="155"/>
      <c r="K233" s="156"/>
      <c r="L233" s="157"/>
      <c r="M233" s="158"/>
      <c r="N233" s="33"/>
    </row>
    <row r="234" s="152" customFormat="true" ht="79.5" hidden="false" customHeight="true" outlineLevel="0" collapsed="false">
      <c r="A234" s="268" t="s">
        <v>260</v>
      </c>
      <c r="B234" s="268"/>
      <c r="C234" s="269" t="s">
        <v>261</v>
      </c>
      <c r="D234" s="269" t="s">
        <v>25</v>
      </c>
      <c r="E234" s="98" t="s">
        <v>25</v>
      </c>
      <c r="F234" s="269" t="s">
        <v>25</v>
      </c>
      <c r="G234" s="31" t="s">
        <v>25</v>
      </c>
      <c r="H234" s="31" t="s">
        <v>25</v>
      </c>
      <c r="I234" s="263" t="s">
        <v>25</v>
      </c>
      <c r="J234" s="159"/>
      <c r="K234" s="160"/>
      <c r="L234" s="161"/>
      <c r="M234" s="162"/>
      <c r="N234" s="33"/>
      <c r="O234" s="311"/>
      <c r="P234" s="169"/>
      <c r="Q234" s="169"/>
      <c r="R234" s="169"/>
      <c r="S234" s="169"/>
      <c r="T234" s="169"/>
      <c r="U234" s="169"/>
      <c r="V234" s="169"/>
      <c r="W234" s="169"/>
      <c r="X234" s="169"/>
      <c r="Y234" s="169"/>
      <c r="Z234" s="169"/>
      <c r="AA234" s="169"/>
      <c r="AB234" s="169"/>
      <c r="AC234" s="169"/>
      <c r="AD234" s="169"/>
      <c r="AE234" s="169"/>
      <c r="AF234" s="169"/>
      <c r="AG234" s="169"/>
      <c r="AH234" s="169"/>
      <c r="AI234" s="169"/>
      <c r="AJ234" s="169"/>
      <c r="AK234" s="169"/>
      <c r="AL234" s="169"/>
      <c r="AM234" s="169"/>
      <c r="AN234" s="169"/>
      <c r="AO234" s="169"/>
      <c r="AP234" s="169"/>
      <c r="AQ234" s="169"/>
      <c r="AR234" s="169"/>
      <c r="AS234" s="169"/>
      <c r="AT234" s="169"/>
      <c r="AU234" s="169"/>
      <c r="AV234" s="169"/>
      <c r="AW234" s="169"/>
      <c r="AX234" s="169"/>
      <c r="AY234" s="169"/>
      <c r="AZ234" s="169"/>
      <c r="BA234" s="169"/>
      <c r="BB234" s="169"/>
      <c r="BC234" s="169"/>
      <c r="BD234" s="169"/>
      <c r="BE234" s="169"/>
      <c r="BF234" s="169"/>
      <c r="BG234" s="169"/>
      <c r="BH234" s="169"/>
      <c r="BI234" s="169"/>
      <c r="BJ234" s="169"/>
      <c r="BK234" s="169"/>
      <c r="BL234" s="169"/>
      <c r="BM234" s="169"/>
      <c r="BN234" s="169"/>
      <c r="BO234" s="169"/>
      <c r="BP234" s="169"/>
      <c r="BQ234" s="169"/>
      <c r="BR234" s="169"/>
      <c r="BS234" s="169"/>
      <c r="BT234" s="169"/>
      <c r="BU234" s="169"/>
      <c r="BV234" s="169"/>
      <c r="BW234" s="169"/>
      <c r="BX234" s="169"/>
      <c r="BY234" s="169"/>
      <c r="BZ234" s="169"/>
      <c r="CA234" s="169"/>
      <c r="CB234" s="169"/>
      <c r="CC234" s="169"/>
      <c r="CD234" s="169"/>
      <c r="CE234" s="169"/>
      <c r="CF234" s="169"/>
      <c r="CG234" s="169"/>
      <c r="CH234" s="169"/>
      <c r="CI234" s="169"/>
      <c r="CJ234" s="169"/>
      <c r="CK234" s="169"/>
      <c r="CL234" s="169"/>
      <c r="CM234" s="169"/>
      <c r="CN234" s="169"/>
      <c r="CO234" s="169"/>
      <c r="CP234" s="169"/>
      <c r="CQ234" s="169"/>
      <c r="CR234" s="169"/>
      <c r="CS234" s="169"/>
      <c r="CT234" s="169"/>
      <c r="CU234" s="169"/>
      <c r="CV234" s="169"/>
      <c r="CW234" s="169"/>
      <c r="CX234" s="169"/>
      <c r="CY234" s="169"/>
      <c r="CZ234" s="169"/>
      <c r="DA234" s="169"/>
      <c r="DB234" s="169"/>
      <c r="DC234" s="169"/>
      <c r="DD234" s="169"/>
      <c r="DE234" s="169"/>
      <c r="DF234" s="169"/>
      <c r="DG234" s="169"/>
      <c r="DH234" s="169"/>
      <c r="DI234" s="169"/>
      <c r="DJ234" s="169"/>
      <c r="DK234" s="169"/>
      <c r="DL234" s="169"/>
      <c r="DM234" s="169"/>
      <c r="DN234" s="169"/>
      <c r="DO234" s="169"/>
      <c r="DP234" s="169"/>
      <c r="DQ234" s="169"/>
      <c r="DR234" s="169"/>
      <c r="DS234" s="169"/>
      <c r="DT234" s="169"/>
      <c r="DU234" s="169"/>
      <c r="DV234" s="169"/>
      <c r="DW234" s="169"/>
      <c r="DX234" s="169"/>
      <c r="DY234" s="169"/>
      <c r="DZ234" s="169"/>
      <c r="EA234" s="169"/>
      <c r="EB234" s="169"/>
      <c r="EC234" s="169"/>
      <c r="ED234" s="169"/>
      <c r="EE234" s="169"/>
      <c r="EF234" s="169"/>
      <c r="EG234" s="169"/>
      <c r="EH234" s="169"/>
      <c r="EI234" s="169"/>
      <c r="EJ234" s="169"/>
      <c r="EK234" s="169"/>
      <c r="EL234" s="169"/>
      <c r="EM234" s="169"/>
      <c r="EN234" s="169"/>
      <c r="EO234" s="169"/>
      <c r="EP234" s="169"/>
      <c r="EQ234" s="169"/>
      <c r="ER234" s="169"/>
      <c r="ES234" s="169"/>
      <c r="ET234" s="169"/>
      <c r="EU234" s="169"/>
      <c r="EV234" s="169"/>
      <c r="EW234" s="169"/>
      <c r="EX234" s="169"/>
      <c r="EY234" s="169"/>
      <c r="EZ234" s="169"/>
      <c r="FA234" s="169"/>
      <c r="FB234" s="169"/>
      <c r="FC234" s="169"/>
      <c r="FD234" s="169"/>
      <c r="FE234" s="169"/>
      <c r="FF234" s="169"/>
      <c r="FG234" s="169"/>
      <c r="FH234" s="169"/>
      <c r="FI234" s="169"/>
      <c r="FJ234" s="169"/>
      <c r="FK234" s="169"/>
      <c r="FL234" s="169"/>
      <c r="FM234" s="169"/>
      <c r="FN234" s="169"/>
      <c r="FO234" s="169"/>
      <c r="FP234" s="169"/>
      <c r="FQ234" s="169"/>
      <c r="FR234" s="169"/>
      <c r="FS234" s="169"/>
      <c r="FT234" s="169"/>
      <c r="FU234" s="169"/>
      <c r="FV234" s="169"/>
      <c r="FW234" s="169"/>
      <c r="FX234" s="169"/>
      <c r="FY234" s="169"/>
      <c r="FZ234" s="169"/>
      <c r="GA234" s="169"/>
      <c r="GB234" s="169"/>
      <c r="GC234" s="169"/>
      <c r="GD234" s="169"/>
      <c r="GE234" s="169"/>
      <c r="GF234" s="169"/>
      <c r="GG234" s="169"/>
      <c r="GH234" s="169"/>
      <c r="GI234" s="169"/>
      <c r="GJ234" s="169"/>
      <c r="GK234" s="169"/>
      <c r="GL234" s="169"/>
      <c r="GM234" s="169"/>
      <c r="GN234" s="169"/>
      <c r="GO234" s="169"/>
      <c r="GP234" s="169"/>
      <c r="GQ234" s="169"/>
      <c r="GR234" s="169"/>
      <c r="GS234" s="169"/>
      <c r="GT234" s="169"/>
      <c r="GU234" s="169"/>
      <c r="GV234" s="169"/>
      <c r="GW234" s="169"/>
      <c r="GX234" s="169"/>
      <c r="GY234" s="169"/>
      <c r="GZ234" s="169"/>
      <c r="HA234" s="169"/>
      <c r="HB234" s="169"/>
      <c r="HC234" s="169"/>
      <c r="HD234" s="169"/>
      <c r="HE234" s="169"/>
      <c r="HF234" s="169"/>
      <c r="HG234" s="169"/>
      <c r="HH234" s="169"/>
      <c r="HI234" s="169"/>
      <c r="HJ234" s="169"/>
      <c r="HK234" s="169"/>
      <c r="HL234" s="169"/>
      <c r="HM234" s="169"/>
      <c r="HN234" s="169"/>
      <c r="HO234" s="169"/>
      <c r="HP234" s="169"/>
      <c r="HQ234" s="169"/>
      <c r="HR234" s="169"/>
      <c r="HS234" s="169"/>
      <c r="HT234" s="169"/>
      <c r="HU234" s="169"/>
      <c r="HV234" s="169"/>
      <c r="HW234" s="169"/>
      <c r="HX234" s="169"/>
      <c r="HY234" s="169"/>
      <c r="HZ234" s="169"/>
      <c r="IA234" s="169"/>
      <c r="IB234" s="169"/>
      <c r="IC234" s="169"/>
      <c r="ID234" s="169"/>
      <c r="IE234" s="169"/>
      <c r="IF234" s="169"/>
      <c r="IG234" s="169"/>
      <c r="IH234" s="169"/>
      <c r="II234" s="169"/>
      <c r="IJ234" s="169"/>
      <c r="IK234" s="169"/>
      <c r="IL234" s="169"/>
      <c r="IM234" s="169"/>
      <c r="IN234" s="169"/>
      <c r="IO234" s="169"/>
      <c r="IP234" s="169"/>
      <c r="IQ234" s="169"/>
      <c r="IR234" s="169"/>
      <c r="IS234" s="169"/>
      <c r="IT234" s="169"/>
      <c r="IU234" s="169"/>
      <c r="IV234" s="169"/>
      <c r="IW234" s="169"/>
    </row>
    <row r="235" s="152" customFormat="true" ht="15" hidden="false" customHeight="true" outlineLevel="0" collapsed="false">
      <c r="A235" s="246" t="s">
        <v>154</v>
      </c>
      <c r="B235" s="246"/>
      <c r="C235" s="247" t="s">
        <v>262</v>
      </c>
      <c r="D235" s="248" t="s">
        <v>24</v>
      </c>
      <c r="E235" s="352"/>
      <c r="F235" s="250"/>
      <c r="G235" s="251" t="s">
        <v>26</v>
      </c>
      <c r="H235" s="251"/>
      <c r="I235" s="252"/>
      <c r="J235" s="155" t="n">
        <f aca="false">SUM(J236:J239)</f>
        <v>21710.3</v>
      </c>
      <c r="K235" s="155" t="n">
        <f aca="false">K236+K237+K238+K239</f>
        <v>244726.9</v>
      </c>
      <c r="L235" s="155" t="n">
        <f aca="false">L238+L237</f>
        <v>0</v>
      </c>
      <c r="M235" s="200" t="n">
        <f aca="false">M237+M238</f>
        <v>0</v>
      </c>
      <c r="N235" s="253"/>
      <c r="O235" s="169"/>
      <c r="P235" s="169"/>
      <c r="Q235" s="169"/>
      <c r="R235" s="169"/>
      <c r="S235" s="169"/>
      <c r="T235" s="169"/>
      <c r="U235" s="169"/>
      <c r="V235" s="169"/>
      <c r="W235" s="169"/>
      <c r="X235" s="169"/>
      <c r="Y235" s="169"/>
      <c r="Z235" s="169"/>
      <c r="AA235" s="169"/>
      <c r="AB235" s="169"/>
      <c r="AC235" s="169"/>
      <c r="AD235" s="169"/>
      <c r="AE235" s="169"/>
      <c r="AF235" s="169"/>
      <c r="AG235" s="169"/>
      <c r="AH235" s="169"/>
      <c r="AI235" s="169"/>
      <c r="AJ235" s="169"/>
      <c r="AK235" s="169"/>
      <c r="AL235" s="169"/>
      <c r="AM235" s="169"/>
      <c r="AN235" s="169"/>
      <c r="AO235" s="169"/>
      <c r="AP235" s="169"/>
      <c r="AQ235" s="169"/>
      <c r="AR235" s="169"/>
      <c r="AS235" s="169"/>
      <c r="AT235" s="169"/>
      <c r="AU235" s="169"/>
      <c r="AV235" s="169"/>
      <c r="AW235" s="169"/>
      <c r="AX235" s="169"/>
      <c r="AY235" s="169"/>
      <c r="AZ235" s="169"/>
      <c r="BA235" s="169"/>
      <c r="BB235" s="169"/>
      <c r="BC235" s="169"/>
      <c r="BD235" s="169"/>
      <c r="BE235" s="169"/>
      <c r="BF235" s="169"/>
      <c r="BG235" s="169"/>
      <c r="BH235" s="169"/>
      <c r="BI235" s="169"/>
      <c r="BJ235" s="169"/>
      <c r="BK235" s="169"/>
      <c r="BL235" s="169"/>
      <c r="BM235" s="169"/>
      <c r="BN235" s="169"/>
      <c r="BO235" s="169"/>
      <c r="BP235" s="169"/>
      <c r="BQ235" s="169"/>
      <c r="BR235" s="169"/>
      <c r="BS235" s="169"/>
      <c r="BT235" s="169"/>
      <c r="BU235" s="169"/>
      <c r="BV235" s="169"/>
      <c r="BW235" s="169"/>
      <c r="BX235" s="169"/>
      <c r="BY235" s="169"/>
      <c r="BZ235" s="169"/>
      <c r="CA235" s="169"/>
      <c r="CB235" s="169"/>
      <c r="CC235" s="169"/>
      <c r="CD235" s="169"/>
      <c r="CE235" s="169"/>
      <c r="CF235" s="169"/>
      <c r="CG235" s="169"/>
      <c r="CH235" s="169"/>
      <c r="CI235" s="169"/>
      <c r="CJ235" s="169"/>
      <c r="CK235" s="169"/>
      <c r="CL235" s="169"/>
      <c r="CM235" s="169"/>
      <c r="CN235" s="169"/>
      <c r="CO235" s="169"/>
      <c r="CP235" s="169"/>
      <c r="CQ235" s="169"/>
      <c r="CR235" s="169"/>
      <c r="CS235" s="169"/>
      <c r="CT235" s="169"/>
      <c r="CU235" s="169"/>
      <c r="CV235" s="169"/>
      <c r="CW235" s="169"/>
      <c r="CX235" s="169"/>
      <c r="CY235" s="169"/>
      <c r="CZ235" s="169"/>
      <c r="DA235" s="169"/>
      <c r="DB235" s="169"/>
      <c r="DC235" s="169"/>
      <c r="DD235" s="169"/>
      <c r="DE235" s="169"/>
      <c r="DF235" s="169"/>
      <c r="DG235" s="169"/>
      <c r="DH235" s="169"/>
      <c r="DI235" s="169"/>
      <c r="DJ235" s="169"/>
      <c r="DK235" s="169"/>
      <c r="DL235" s="169"/>
      <c r="DM235" s="169"/>
      <c r="DN235" s="169"/>
      <c r="DO235" s="169"/>
      <c r="DP235" s="169"/>
      <c r="DQ235" s="169"/>
      <c r="DR235" s="169"/>
      <c r="DS235" s="169"/>
      <c r="DT235" s="169"/>
      <c r="DU235" s="169"/>
      <c r="DV235" s="169"/>
      <c r="DW235" s="169"/>
      <c r="DX235" s="169"/>
      <c r="DY235" s="169"/>
      <c r="DZ235" s="169"/>
      <c r="EA235" s="169"/>
      <c r="EB235" s="169"/>
      <c r="EC235" s="169"/>
      <c r="ED235" s="169"/>
      <c r="EE235" s="169"/>
      <c r="EF235" s="169"/>
      <c r="EG235" s="169"/>
      <c r="EH235" s="169"/>
      <c r="EI235" s="169"/>
      <c r="EJ235" s="169"/>
      <c r="EK235" s="169"/>
      <c r="EL235" s="169"/>
      <c r="EM235" s="169"/>
      <c r="EN235" s="169"/>
      <c r="EO235" s="169"/>
      <c r="EP235" s="169"/>
      <c r="EQ235" s="169"/>
      <c r="ER235" s="169"/>
      <c r="ES235" s="169"/>
      <c r="ET235" s="169"/>
      <c r="EU235" s="169"/>
      <c r="EV235" s="169"/>
      <c r="EW235" s="169"/>
      <c r="EX235" s="169"/>
      <c r="EY235" s="169"/>
      <c r="EZ235" s="169"/>
      <c r="FA235" s="169"/>
      <c r="FB235" s="169"/>
      <c r="FC235" s="169"/>
      <c r="FD235" s="169"/>
      <c r="FE235" s="169"/>
      <c r="FF235" s="169"/>
      <c r="FG235" s="169"/>
      <c r="FH235" s="169"/>
      <c r="FI235" s="169"/>
      <c r="FJ235" s="169"/>
      <c r="FK235" s="169"/>
      <c r="FL235" s="169"/>
      <c r="FM235" s="169"/>
      <c r="FN235" s="169"/>
      <c r="FO235" s="169"/>
      <c r="FP235" s="169"/>
      <c r="FQ235" s="169"/>
      <c r="FR235" s="169"/>
      <c r="FS235" s="169"/>
      <c r="FT235" s="169"/>
      <c r="FU235" s="169"/>
      <c r="FV235" s="169"/>
      <c r="FW235" s="169"/>
      <c r="FX235" s="169"/>
      <c r="FY235" s="169"/>
      <c r="FZ235" s="169"/>
      <c r="GA235" s="169"/>
      <c r="GB235" s="169"/>
      <c r="GC235" s="169"/>
      <c r="GD235" s="169"/>
      <c r="GE235" s="169"/>
      <c r="GF235" s="169"/>
      <c r="GG235" s="169"/>
      <c r="GH235" s="169"/>
      <c r="GI235" s="169"/>
      <c r="GJ235" s="169"/>
      <c r="GK235" s="169"/>
      <c r="GL235" s="169"/>
      <c r="GM235" s="169"/>
      <c r="GN235" s="169"/>
      <c r="GO235" s="169"/>
      <c r="GP235" s="169"/>
      <c r="GQ235" s="169"/>
      <c r="GR235" s="169"/>
      <c r="GS235" s="169"/>
      <c r="GT235" s="169"/>
      <c r="GU235" s="169"/>
      <c r="GV235" s="169"/>
      <c r="GW235" s="169"/>
      <c r="GX235" s="169"/>
      <c r="GY235" s="169"/>
      <c r="GZ235" s="169"/>
      <c r="HA235" s="169"/>
      <c r="HB235" s="169"/>
      <c r="HC235" s="169"/>
      <c r="HD235" s="169"/>
      <c r="HE235" s="169"/>
      <c r="HF235" s="169"/>
      <c r="HG235" s="169"/>
      <c r="HH235" s="169"/>
      <c r="HI235" s="169"/>
      <c r="HJ235" s="169"/>
      <c r="HK235" s="169"/>
      <c r="HL235" s="169"/>
      <c r="HM235" s="169"/>
      <c r="HN235" s="169"/>
      <c r="HO235" s="169"/>
      <c r="HP235" s="169"/>
      <c r="HQ235" s="169"/>
      <c r="HR235" s="169"/>
      <c r="HS235" s="169"/>
      <c r="HT235" s="169"/>
      <c r="HU235" s="169"/>
      <c r="HV235" s="169"/>
      <c r="HW235" s="169"/>
      <c r="HX235" s="169"/>
      <c r="HY235" s="169"/>
      <c r="HZ235" s="169"/>
      <c r="IA235" s="169"/>
      <c r="IB235" s="169"/>
      <c r="IC235" s="169"/>
      <c r="ID235" s="169"/>
      <c r="IE235" s="169"/>
      <c r="IF235" s="169"/>
      <c r="IG235" s="169"/>
      <c r="IH235" s="169"/>
      <c r="II235" s="169"/>
      <c r="IJ235" s="169"/>
      <c r="IK235" s="169"/>
      <c r="IL235" s="169"/>
      <c r="IM235" s="169"/>
      <c r="IN235" s="169"/>
      <c r="IO235" s="169"/>
      <c r="IP235" s="169"/>
      <c r="IQ235" s="169"/>
      <c r="IR235" s="169"/>
      <c r="IS235" s="169"/>
      <c r="IT235" s="169"/>
      <c r="IU235" s="169"/>
      <c r="IV235" s="169"/>
      <c r="IW235" s="169"/>
    </row>
    <row r="236" s="11" customFormat="true" ht="15.75" hidden="false" customHeight="false" outlineLevel="0" collapsed="false">
      <c r="A236" s="246"/>
      <c r="B236" s="246"/>
      <c r="C236" s="247"/>
      <c r="D236" s="248"/>
      <c r="E236" s="352"/>
      <c r="F236" s="250"/>
      <c r="G236" s="251" t="s">
        <v>27</v>
      </c>
      <c r="H236" s="251"/>
      <c r="I236" s="252"/>
      <c r="J236" s="155"/>
      <c r="K236" s="155"/>
      <c r="L236" s="155"/>
      <c r="M236" s="200"/>
      <c r="N236" s="253"/>
      <c r="O236" s="169"/>
      <c r="P236" s="169"/>
      <c r="Q236" s="169"/>
      <c r="R236" s="169"/>
      <c r="S236" s="169"/>
      <c r="T236" s="169"/>
      <c r="U236" s="169"/>
      <c r="V236" s="169"/>
      <c r="W236" s="169"/>
      <c r="X236" s="169"/>
      <c r="Y236" s="169"/>
      <c r="Z236" s="169"/>
      <c r="AA236" s="169"/>
      <c r="AB236" s="169"/>
      <c r="AC236" s="169"/>
      <c r="AD236" s="169"/>
      <c r="AE236" s="169"/>
      <c r="AF236" s="169"/>
      <c r="AG236" s="169"/>
      <c r="AH236" s="169"/>
      <c r="AI236" s="169"/>
      <c r="AJ236" s="169"/>
      <c r="AK236" s="169"/>
      <c r="AL236" s="169"/>
      <c r="AM236" s="169"/>
      <c r="AN236" s="169"/>
      <c r="AO236" s="169"/>
      <c r="AP236" s="169"/>
      <c r="AQ236" s="169"/>
      <c r="AR236" s="169"/>
      <c r="AS236" s="169"/>
      <c r="AT236" s="169"/>
      <c r="AU236" s="169"/>
      <c r="AV236" s="169"/>
      <c r="AW236" s="169"/>
      <c r="AX236" s="169"/>
      <c r="AY236" s="169"/>
      <c r="AZ236" s="169"/>
      <c r="BA236" s="169"/>
      <c r="BB236" s="169"/>
      <c r="BC236" s="169"/>
      <c r="BD236" s="169"/>
      <c r="BE236" s="169"/>
      <c r="BF236" s="169"/>
      <c r="BG236" s="169"/>
      <c r="BH236" s="169"/>
      <c r="BI236" s="169"/>
      <c r="BJ236" s="169"/>
      <c r="BK236" s="169"/>
      <c r="BL236" s="169"/>
      <c r="BM236" s="169"/>
      <c r="BN236" s="169"/>
      <c r="BO236" s="169"/>
      <c r="BP236" s="169"/>
      <c r="BQ236" s="169"/>
      <c r="BR236" s="169"/>
      <c r="BS236" s="169"/>
      <c r="BT236" s="169"/>
      <c r="BU236" s="169"/>
      <c r="BV236" s="169"/>
      <c r="BW236" s="169"/>
      <c r="BX236" s="169"/>
      <c r="BY236" s="169"/>
      <c r="BZ236" s="169"/>
      <c r="CA236" s="169"/>
      <c r="CB236" s="169"/>
      <c r="CC236" s="169"/>
      <c r="CD236" s="169"/>
      <c r="CE236" s="169"/>
      <c r="CF236" s="169"/>
      <c r="CG236" s="169"/>
      <c r="CH236" s="169"/>
      <c r="CI236" s="169"/>
      <c r="CJ236" s="169"/>
      <c r="CK236" s="169"/>
      <c r="CL236" s="169"/>
      <c r="CM236" s="169"/>
      <c r="CN236" s="169"/>
      <c r="CO236" s="169"/>
      <c r="CP236" s="169"/>
      <c r="CQ236" s="169"/>
      <c r="CR236" s="169"/>
      <c r="CS236" s="169"/>
      <c r="CT236" s="169"/>
      <c r="CU236" s="169"/>
      <c r="CV236" s="169"/>
      <c r="CW236" s="169"/>
      <c r="CX236" s="169"/>
      <c r="CY236" s="169"/>
      <c r="CZ236" s="169"/>
      <c r="DA236" s="169"/>
      <c r="DB236" s="169"/>
      <c r="DC236" s="169"/>
      <c r="DD236" s="169"/>
      <c r="DE236" s="169"/>
      <c r="DF236" s="169"/>
      <c r="DG236" s="169"/>
      <c r="DH236" s="169"/>
      <c r="DI236" s="169"/>
      <c r="DJ236" s="169"/>
      <c r="DK236" s="169"/>
      <c r="DL236" s="169"/>
      <c r="DM236" s="169"/>
      <c r="DN236" s="169"/>
      <c r="DO236" s="169"/>
      <c r="DP236" s="169"/>
      <c r="DQ236" s="169"/>
      <c r="DR236" s="169"/>
      <c r="DS236" s="169"/>
      <c r="DT236" s="169"/>
      <c r="DU236" s="169"/>
      <c r="DV236" s="169"/>
      <c r="DW236" s="169"/>
      <c r="DX236" s="169"/>
      <c r="DY236" s="169"/>
      <c r="DZ236" s="169"/>
      <c r="EA236" s="169"/>
      <c r="EB236" s="169"/>
      <c r="EC236" s="169"/>
      <c r="ED236" s="169"/>
      <c r="EE236" s="169"/>
      <c r="EF236" s="169"/>
      <c r="EG236" s="169"/>
      <c r="EH236" s="169"/>
      <c r="EI236" s="169"/>
      <c r="EJ236" s="169"/>
      <c r="EK236" s="169"/>
      <c r="EL236" s="169"/>
      <c r="EM236" s="169"/>
      <c r="EN236" s="169"/>
      <c r="EO236" s="169"/>
      <c r="EP236" s="169"/>
      <c r="EQ236" s="169"/>
      <c r="ER236" s="169"/>
      <c r="ES236" s="169"/>
      <c r="ET236" s="169"/>
      <c r="EU236" s="169"/>
      <c r="EV236" s="169"/>
      <c r="EW236" s="169"/>
      <c r="EX236" s="169"/>
      <c r="EY236" s="169"/>
      <c r="EZ236" s="169"/>
      <c r="FA236" s="169"/>
      <c r="FB236" s="169"/>
      <c r="FC236" s="169"/>
      <c r="FD236" s="169"/>
      <c r="FE236" s="169"/>
      <c r="FF236" s="169"/>
      <c r="FG236" s="169"/>
      <c r="FH236" s="169"/>
      <c r="FI236" s="169"/>
      <c r="FJ236" s="169"/>
      <c r="FK236" s="169"/>
      <c r="FL236" s="169"/>
      <c r="FM236" s="169"/>
      <c r="FN236" s="169"/>
      <c r="FO236" s="169"/>
      <c r="FP236" s="169"/>
      <c r="FQ236" s="169"/>
      <c r="FR236" s="169"/>
      <c r="FS236" s="169"/>
      <c r="FT236" s="169"/>
      <c r="FU236" s="169"/>
      <c r="FV236" s="169"/>
      <c r="FW236" s="169"/>
      <c r="FX236" s="169"/>
      <c r="FY236" s="169"/>
      <c r="FZ236" s="169"/>
      <c r="GA236" s="169"/>
      <c r="GB236" s="169"/>
      <c r="GC236" s="169"/>
      <c r="GD236" s="169"/>
      <c r="GE236" s="169"/>
      <c r="GF236" s="169"/>
      <c r="GG236" s="169"/>
      <c r="GH236" s="169"/>
      <c r="GI236" s="169"/>
      <c r="GJ236" s="169"/>
      <c r="GK236" s="169"/>
      <c r="GL236" s="169"/>
      <c r="GM236" s="169"/>
      <c r="GN236" s="169"/>
      <c r="GO236" s="169"/>
      <c r="GP236" s="169"/>
      <c r="GQ236" s="169"/>
      <c r="GR236" s="169"/>
      <c r="GS236" s="169"/>
      <c r="GT236" s="169"/>
      <c r="GU236" s="169"/>
      <c r="GV236" s="169"/>
      <c r="GW236" s="169"/>
      <c r="GX236" s="169"/>
      <c r="GY236" s="169"/>
      <c r="GZ236" s="169"/>
      <c r="HA236" s="169"/>
      <c r="HB236" s="169"/>
      <c r="HC236" s="169"/>
      <c r="HD236" s="169"/>
      <c r="HE236" s="169"/>
      <c r="HF236" s="169"/>
      <c r="HG236" s="169"/>
      <c r="HH236" s="169"/>
      <c r="HI236" s="169"/>
      <c r="HJ236" s="169"/>
      <c r="HK236" s="169"/>
      <c r="HL236" s="169"/>
      <c r="HM236" s="169"/>
      <c r="HN236" s="169"/>
      <c r="HO236" s="169"/>
      <c r="HP236" s="169"/>
      <c r="HQ236" s="169"/>
      <c r="HR236" s="169"/>
      <c r="HS236" s="169"/>
      <c r="HT236" s="169"/>
      <c r="HU236" s="169"/>
      <c r="HV236" s="169"/>
      <c r="HW236" s="169"/>
      <c r="HX236" s="169"/>
      <c r="HY236" s="169"/>
      <c r="HZ236" s="169"/>
      <c r="IA236" s="169"/>
      <c r="IB236" s="169"/>
      <c r="IC236" s="169"/>
      <c r="ID236" s="169"/>
      <c r="IE236" s="169"/>
      <c r="IF236" s="169"/>
      <c r="IG236" s="169"/>
      <c r="IH236" s="169"/>
      <c r="II236" s="169"/>
      <c r="IJ236" s="169"/>
      <c r="IK236" s="169"/>
      <c r="IL236" s="169"/>
      <c r="IM236" s="169"/>
      <c r="IN236" s="169"/>
      <c r="IO236" s="169"/>
      <c r="IP236" s="169"/>
      <c r="IQ236" s="169"/>
      <c r="IR236" s="169"/>
      <c r="IS236" s="169"/>
      <c r="IT236" s="169"/>
      <c r="IU236" s="169"/>
      <c r="IV236" s="169"/>
      <c r="IW236" s="169"/>
    </row>
    <row r="237" s="11" customFormat="true" ht="15" hidden="false" customHeight="true" outlineLevel="0" collapsed="false">
      <c r="A237" s="246"/>
      <c r="B237" s="246"/>
      <c r="C237" s="247"/>
      <c r="D237" s="248" t="s">
        <v>28</v>
      </c>
      <c r="E237" s="352"/>
      <c r="F237" s="250"/>
      <c r="G237" s="251" t="s">
        <v>29</v>
      </c>
      <c r="H237" s="251"/>
      <c r="I237" s="252"/>
      <c r="J237" s="155"/>
      <c r="K237" s="155" t="n">
        <f aca="false">K242</f>
        <v>69182</v>
      </c>
      <c r="L237" s="155" t="n">
        <f aca="false">L242+L272</f>
        <v>0</v>
      </c>
      <c r="M237" s="200" t="n">
        <f aca="false">M272</f>
        <v>0</v>
      </c>
      <c r="N237" s="253"/>
      <c r="O237" s="169"/>
      <c r="P237" s="313"/>
      <c r="Q237" s="169"/>
      <c r="R237" s="169"/>
      <c r="S237" s="169"/>
      <c r="T237" s="169"/>
      <c r="U237" s="169"/>
      <c r="V237" s="169"/>
      <c r="W237" s="169"/>
      <c r="X237" s="169"/>
      <c r="Y237" s="169"/>
      <c r="Z237" s="169"/>
      <c r="AA237" s="169"/>
      <c r="AB237" s="169"/>
      <c r="AC237" s="169"/>
      <c r="AD237" s="169"/>
      <c r="AE237" s="169"/>
      <c r="AF237" s="169"/>
      <c r="AG237" s="169"/>
      <c r="AH237" s="169"/>
      <c r="AI237" s="169"/>
      <c r="AJ237" s="169"/>
      <c r="AK237" s="169"/>
      <c r="AL237" s="169"/>
      <c r="AM237" s="169"/>
      <c r="AN237" s="169"/>
      <c r="AO237" s="169"/>
      <c r="AP237" s="169"/>
      <c r="AQ237" s="169"/>
      <c r="AR237" s="169"/>
      <c r="AS237" s="169"/>
      <c r="AT237" s="169"/>
      <c r="AU237" s="169"/>
      <c r="AV237" s="169"/>
      <c r="AW237" s="169"/>
      <c r="AX237" s="169"/>
      <c r="AY237" s="169"/>
      <c r="AZ237" s="169"/>
      <c r="BA237" s="169"/>
      <c r="BB237" s="169"/>
      <c r="BC237" s="169"/>
      <c r="BD237" s="169"/>
      <c r="BE237" s="169"/>
      <c r="BF237" s="169"/>
      <c r="BG237" s="169"/>
      <c r="BH237" s="169"/>
      <c r="BI237" s="169"/>
      <c r="BJ237" s="169"/>
      <c r="BK237" s="169"/>
      <c r="BL237" s="169"/>
      <c r="BM237" s="169"/>
      <c r="BN237" s="169"/>
      <c r="BO237" s="169"/>
      <c r="BP237" s="169"/>
      <c r="BQ237" s="169"/>
      <c r="BR237" s="169"/>
      <c r="BS237" s="169"/>
      <c r="BT237" s="169"/>
      <c r="BU237" s="169"/>
      <c r="BV237" s="169"/>
      <c r="BW237" s="169"/>
      <c r="BX237" s="169"/>
      <c r="BY237" s="169"/>
      <c r="BZ237" s="169"/>
      <c r="CA237" s="169"/>
      <c r="CB237" s="169"/>
      <c r="CC237" s="169"/>
      <c r="CD237" s="169"/>
      <c r="CE237" s="169"/>
      <c r="CF237" s="169"/>
      <c r="CG237" s="169"/>
      <c r="CH237" s="169"/>
      <c r="CI237" s="169"/>
      <c r="CJ237" s="169"/>
      <c r="CK237" s="169"/>
      <c r="CL237" s="169"/>
      <c r="CM237" s="169"/>
      <c r="CN237" s="169"/>
      <c r="CO237" s="169"/>
      <c r="CP237" s="169"/>
      <c r="CQ237" s="169"/>
      <c r="CR237" s="169"/>
      <c r="CS237" s="169"/>
      <c r="CT237" s="169"/>
      <c r="CU237" s="169"/>
      <c r="CV237" s="169"/>
      <c r="CW237" s="169"/>
      <c r="CX237" s="169"/>
      <c r="CY237" s="169"/>
      <c r="CZ237" s="169"/>
      <c r="DA237" s="169"/>
      <c r="DB237" s="169"/>
      <c r="DC237" s="169"/>
      <c r="DD237" s="169"/>
      <c r="DE237" s="169"/>
      <c r="DF237" s="169"/>
      <c r="DG237" s="169"/>
      <c r="DH237" s="169"/>
      <c r="DI237" s="169"/>
      <c r="DJ237" s="169"/>
      <c r="DK237" s="169"/>
      <c r="DL237" s="169"/>
      <c r="DM237" s="169"/>
      <c r="DN237" s="169"/>
      <c r="DO237" s="169"/>
      <c r="DP237" s="169"/>
      <c r="DQ237" s="169"/>
      <c r="DR237" s="169"/>
      <c r="DS237" s="169"/>
      <c r="DT237" s="169"/>
      <c r="DU237" s="169"/>
      <c r="DV237" s="169"/>
      <c r="DW237" s="169"/>
      <c r="DX237" s="169"/>
      <c r="DY237" s="169"/>
      <c r="DZ237" s="169"/>
      <c r="EA237" s="169"/>
      <c r="EB237" s="169"/>
      <c r="EC237" s="169"/>
      <c r="ED237" s="169"/>
      <c r="EE237" s="169"/>
      <c r="EF237" s="169"/>
      <c r="EG237" s="169"/>
      <c r="EH237" s="169"/>
      <c r="EI237" s="169"/>
      <c r="EJ237" s="169"/>
      <c r="EK237" s="169"/>
      <c r="EL237" s="169"/>
      <c r="EM237" s="169"/>
      <c r="EN237" s="169"/>
      <c r="EO237" s="169"/>
      <c r="EP237" s="169"/>
      <c r="EQ237" s="169"/>
      <c r="ER237" s="169"/>
      <c r="ES237" s="169"/>
      <c r="ET237" s="169"/>
      <c r="EU237" s="169"/>
      <c r="EV237" s="169"/>
      <c r="EW237" s="169"/>
      <c r="EX237" s="169"/>
      <c r="EY237" s="169"/>
      <c r="EZ237" s="169"/>
      <c r="FA237" s="169"/>
      <c r="FB237" s="169"/>
      <c r="FC237" s="169"/>
      <c r="FD237" s="169"/>
      <c r="FE237" s="169"/>
      <c r="FF237" s="169"/>
      <c r="FG237" s="169"/>
      <c r="FH237" s="169"/>
      <c r="FI237" s="169"/>
      <c r="FJ237" s="169"/>
      <c r="FK237" s="169"/>
      <c r="FL237" s="169"/>
      <c r="FM237" s="169"/>
      <c r="FN237" s="169"/>
      <c r="FO237" s="169"/>
      <c r="FP237" s="169"/>
      <c r="FQ237" s="169"/>
      <c r="FR237" s="169"/>
      <c r="FS237" s="169"/>
      <c r="FT237" s="169"/>
      <c r="FU237" s="169"/>
      <c r="FV237" s="169"/>
      <c r="FW237" s="169"/>
      <c r="FX237" s="169"/>
      <c r="FY237" s="169"/>
      <c r="FZ237" s="169"/>
      <c r="GA237" s="169"/>
      <c r="GB237" s="169"/>
      <c r="GC237" s="169"/>
      <c r="GD237" s="169"/>
      <c r="GE237" s="169"/>
      <c r="GF237" s="169"/>
      <c r="GG237" s="169"/>
      <c r="GH237" s="169"/>
      <c r="GI237" s="169"/>
      <c r="GJ237" s="169"/>
      <c r="GK237" s="169"/>
      <c r="GL237" s="169"/>
      <c r="GM237" s="169"/>
      <c r="GN237" s="169"/>
      <c r="GO237" s="169"/>
      <c r="GP237" s="169"/>
      <c r="GQ237" s="169"/>
      <c r="GR237" s="169"/>
      <c r="GS237" s="169"/>
      <c r="GT237" s="169"/>
      <c r="GU237" s="169"/>
      <c r="GV237" s="169"/>
      <c r="GW237" s="169"/>
      <c r="GX237" s="169"/>
      <c r="GY237" s="169"/>
      <c r="GZ237" s="169"/>
      <c r="HA237" s="169"/>
      <c r="HB237" s="169"/>
      <c r="HC237" s="169"/>
      <c r="HD237" s="169"/>
      <c r="HE237" s="169"/>
      <c r="HF237" s="169"/>
      <c r="HG237" s="169"/>
      <c r="HH237" s="169"/>
      <c r="HI237" s="169"/>
      <c r="HJ237" s="169"/>
      <c r="HK237" s="169"/>
      <c r="HL237" s="169"/>
      <c r="HM237" s="169"/>
      <c r="HN237" s="169"/>
      <c r="HO237" s="169"/>
      <c r="HP237" s="169"/>
      <c r="HQ237" s="169"/>
      <c r="HR237" s="169"/>
      <c r="HS237" s="169"/>
      <c r="HT237" s="169"/>
      <c r="HU237" s="169"/>
      <c r="HV237" s="169"/>
      <c r="HW237" s="169"/>
      <c r="HX237" s="169"/>
      <c r="HY237" s="169"/>
      <c r="HZ237" s="169"/>
      <c r="IA237" s="169"/>
      <c r="IB237" s="169"/>
      <c r="IC237" s="169"/>
      <c r="ID237" s="169"/>
      <c r="IE237" s="169"/>
      <c r="IF237" s="169"/>
      <c r="IG237" s="169"/>
      <c r="IH237" s="169"/>
      <c r="II237" s="169"/>
      <c r="IJ237" s="169"/>
      <c r="IK237" s="169"/>
      <c r="IL237" s="169"/>
      <c r="IM237" s="169"/>
      <c r="IN237" s="169"/>
      <c r="IO237" s="169"/>
      <c r="IP237" s="169"/>
      <c r="IQ237" s="169"/>
      <c r="IR237" s="169"/>
      <c r="IS237" s="169"/>
      <c r="IT237" s="169"/>
      <c r="IU237" s="169"/>
      <c r="IV237" s="169"/>
      <c r="IW237" s="169"/>
    </row>
    <row r="238" s="11" customFormat="true" ht="15" hidden="false" customHeight="true" outlineLevel="0" collapsed="false">
      <c r="A238" s="246"/>
      <c r="B238" s="246"/>
      <c r="C238" s="247"/>
      <c r="D238" s="248" t="s">
        <v>30</v>
      </c>
      <c r="E238" s="352"/>
      <c r="F238" s="250"/>
      <c r="G238" s="251" t="s">
        <v>30</v>
      </c>
      <c r="H238" s="251"/>
      <c r="I238" s="252"/>
      <c r="J238" s="155" t="n">
        <f aca="false">J273+J243</f>
        <v>21710.3</v>
      </c>
      <c r="K238" s="155" t="n">
        <f aca="false">K273+K243</f>
        <v>175544.9</v>
      </c>
      <c r="L238" s="155" t="n">
        <f aca="false">L273+L243+L273</f>
        <v>0</v>
      </c>
      <c r="M238" s="200" t="n">
        <f aca="false">M273</f>
        <v>0</v>
      </c>
      <c r="N238" s="253"/>
      <c r="O238" s="169"/>
      <c r="P238" s="169"/>
      <c r="Q238" s="169"/>
      <c r="R238" s="169"/>
      <c r="S238" s="169"/>
      <c r="T238" s="169"/>
      <c r="U238" s="169"/>
      <c r="V238" s="169"/>
      <c r="W238" s="169"/>
      <c r="X238" s="169"/>
      <c r="Y238" s="169"/>
      <c r="Z238" s="169"/>
      <c r="AA238" s="169"/>
      <c r="AB238" s="169"/>
      <c r="AC238" s="169"/>
      <c r="AD238" s="169"/>
      <c r="AE238" s="169"/>
      <c r="AF238" s="169"/>
      <c r="AG238" s="169"/>
      <c r="AH238" s="169"/>
      <c r="AI238" s="169"/>
      <c r="AJ238" s="169"/>
      <c r="AK238" s="169"/>
      <c r="AL238" s="169"/>
      <c r="AM238" s="169"/>
      <c r="AN238" s="169"/>
      <c r="AO238" s="169"/>
      <c r="AP238" s="169"/>
      <c r="AQ238" s="169"/>
      <c r="AR238" s="169"/>
      <c r="AS238" s="169"/>
      <c r="AT238" s="169"/>
      <c r="AU238" s="169"/>
      <c r="AV238" s="169"/>
      <c r="AW238" s="169"/>
      <c r="AX238" s="169"/>
      <c r="AY238" s="169"/>
      <c r="AZ238" s="169"/>
      <c r="BA238" s="169"/>
      <c r="BB238" s="169"/>
      <c r="BC238" s="169"/>
      <c r="BD238" s="169"/>
      <c r="BE238" s="169"/>
      <c r="BF238" s="169"/>
      <c r="BG238" s="169"/>
      <c r="BH238" s="169"/>
      <c r="BI238" s="169"/>
      <c r="BJ238" s="169"/>
      <c r="BK238" s="169"/>
      <c r="BL238" s="169"/>
      <c r="BM238" s="169"/>
      <c r="BN238" s="169"/>
      <c r="BO238" s="169"/>
      <c r="BP238" s="169"/>
      <c r="BQ238" s="169"/>
      <c r="BR238" s="169"/>
      <c r="BS238" s="169"/>
      <c r="BT238" s="169"/>
      <c r="BU238" s="169"/>
      <c r="BV238" s="169"/>
      <c r="BW238" s="169"/>
      <c r="BX238" s="169"/>
      <c r="BY238" s="169"/>
      <c r="BZ238" s="169"/>
      <c r="CA238" s="169"/>
      <c r="CB238" s="169"/>
      <c r="CC238" s="169"/>
      <c r="CD238" s="169"/>
      <c r="CE238" s="169"/>
      <c r="CF238" s="169"/>
      <c r="CG238" s="169"/>
      <c r="CH238" s="169"/>
      <c r="CI238" s="169"/>
      <c r="CJ238" s="169"/>
      <c r="CK238" s="169"/>
      <c r="CL238" s="169"/>
      <c r="CM238" s="169"/>
      <c r="CN238" s="169"/>
      <c r="CO238" s="169"/>
      <c r="CP238" s="169"/>
      <c r="CQ238" s="169"/>
      <c r="CR238" s="169"/>
      <c r="CS238" s="169"/>
      <c r="CT238" s="169"/>
      <c r="CU238" s="169"/>
      <c r="CV238" s="169"/>
      <c r="CW238" s="169"/>
      <c r="CX238" s="169"/>
      <c r="CY238" s="169"/>
      <c r="CZ238" s="169"/>
      <c r="DA238" s="169"/>
      <c r="DB238" s="169"/>
      <c r="DC238" s="169"/>
      <c r="DD238" s="169"/>
      <c r="DE238" s="169"/>
      <c r="DF238" s="169"/>
      <c r="DG238" s="169"/>
      <c r="DH238" s="169"/>
      <c r="DI238" s="169"/>
      <c r="DJ238" s="169"/>
      <c r="DK238" s="169"/>
      <c r="DL238" s="169"/>
      <c r="DM238" s="169"/>
      <c r="DN238" s="169"/>
      <c r="DO238" s="169"/>
      <c r="DP238" s="169"/>
      <c r="DQ238" s="169"/>
      <c r="DR238" s="169"/>
      <c r="DS238" s="169"/>
      <c r="DT238" s="169"/>
      <c r="DU238" s="169"/>
      <c r="DV238" s="169"/>
      <c r="DW238" s="169"/>
      <c r="DX238" s="169"/>
      <c r="DY238" s="169"/>
      <c r="DZ238" s="169"/>
      <c r="EA238" s="169"/>
      <c r="EB238" s="169"/>
      <c r="EC238" s="169"/>
      <c r="ED238" s="169"/>
      <c r="EE238" s="169"/>
      <c r="EF238" s="169"/>
      <c r="EG238" s="169"/>
      <c r="EH238" s="169"/>
      <c r="EI238" s="169"/>
      <c r="EJ238" s="169"/>
      <c r="EK238" s="169"/>
      <c r="EL238" s="169"/>
      <c r="EM238" s="169"/>
      <c r="EN238" s="169"/>
      <c r="EO238" s="169"/>
      <c r="EP238" s="169"/>
      <c r="EQ238" s="169"/>
      <c r="ER238" s="169"/>
      <c r="ES238" s="169"/>
      <c r="ET238" s="169"/>
      <c r="EU238" s="169"/>
      <c r="EV238" s="169"/>
      <c r="EW238" s="169"/>
      <c r="EX238" s="169"/>
      <c r="EY238" s="169"/>
      <c r="EZ238" s="169"/>
      <c r="FA238" s="169"/>
      <c r="FB238" s="169"/>
      <c r="FC238" s="169"/>
      <c r="FD238" s="169"/>
      <c r="FE238" s="169"/>
      <c r="FF238" s="169"/>
      <c r="FG238" s="169"/>
      <c r="FH238" s="169"/>
      <c r="FI238" s="169"/>
      <c r="FJ238" s="169"/>
      <c r="FK238" s="169"/>
      <c r="FL238" s="169"/>
      <c r="FM238" s="169"/>
      <c r="FN238" s="169"/>
      <c r="FO238" s="169"/>
      <c r="FP238" s="169"/>
      <c r="FQ238" s="169"/>
      <c r="FR238" s="169"/>
      <c r="FS238" s="169"/>
      <c r="FT238" s="169"/>
      <c r="FU238" s="169"/>
      <c r="FV238" s="169"/>
      <c r="FW238" s="169"/>
      <c r="FX238" s="169"/>
      <c r="FY238" s="169"/>
      <c r="FZ238" s="169"/>
      <c r="GA238" s="169"/>
      <c r="GB238" s="169"/>
      <c r="GC238" s="169"/>
      <c r="GD238" s="169"/>
      <c r="GE238" s="169"/>
      <c r="GF238" s="169"/>
      <c r="GG238" s="169"/>
      <c r="GH238" s="169"/>
      <c r="GI238" s="169"/>
      <c r="GJ238" s="169"/>
      <c r="GK238" s="169"/>
      <c r="GL238" s="169"/>
      <c r="GM238" s="169"/>
      <c r="GN238" s="169"/>
      <c r="GO238" s="169"/>
      <c r="GP238" s="169"/>
      <c r="GQ238" s="169"/>
      <c r="GR238" s="169"/>
      <c r="GS238" s="169"/>
      <c r="GT238" s="169"/>
      <c r="GU238" s="169"/>
      <c r="GV238" s="169"/>
      <c r="GW238" s="169"/>
      <c r="GX238" s="169"/>
      <c r="GY238" s="169"/>
      <c r="GZ238" s="169"/>
      <c r="HA238" s="169"/>
      <c r="HB238" s="169"/>
      <c r="HC238" s="169"/>
      <c r="HD238" s="169"/>
      <c r="HE238" s="169"/>
      <c r="HF238" s="169"/>
      <c r="HG238" s="169"/>
      <c r="HH238" s="169"/>
      <c r="HI238" s="169"/>
      <c r="HJ238" s="169"/>
      <c r="HK238" s="169"/>
      <c r="HL238" s="169"/>
      <c r="HM238" s="169"/>
      <c r="HN238" s="169"/>
      <c r="HO238" s="169"/>
      <c r="HP238" s="169"/>
      <c r="HQ238" s="169"/>
      <c r="HR238" s="169"/>
      <c r="HS238" s="169"/>
      <c r="HT238" s="169"/>
      <c r="HU238" s="169"/>
      <c r="HV238" s="169"/>
      <c r="HW238" s="169"/>
      <c r="HX238" s="169"/>
      <c r="HY238" s="169"/>
      <c r="HZ238" s="169"/>
      <c r="IA238" s="169"/>
      <c r="IB238" s="169"/>
      <c r="IC238" s="169"/>
      <c r="ID238" s="169"/>
      <c r="IE238" s="169"/>
      <c r="IF238" s="169"/>
      <c r="IG238" s="169"/>
      <c r="IH238" s="169"/>
      <c r="II238" s="169"/>
      <c r="IJ238" s="169"/>
      <c r="IK238" s="169"/>
      <c r="IL238" s="169"/>
      <c r="IM238" s="169"/>
      <c r="IN238" s="169"/>
      <c r="IO238" s="169"/>
      <c r="IP238" s="169"/>
      <c r="IQ238" s="169"/>
      <c r="IR238" s="169"/>
      <c r="IS238" s="169"/>
      <c r="IT238" s="169"/>
      <c r="IU238" s="169"/>
      <c r="IV238" s="169"/>
      <c r="IW238" s="169"/>
    </row>
    <row r="239" s="11" customFormat="true" ht="12" hidden="false" customHeight="true" outlineLevel="0" collapsed="false">
      <c r="A239" s="246"/>
      <c r="B239" s="246"/>
      <c r="C239" s="247"/>
      <c r="D239" s="248"/>
      <c r="E239" s="352"/>
      <c r="F239" s="250"/>
      <c r="G239" s="251" t="s">
        <v>31</v>
      </c>
      <c r="H239" s="251"/>
      <c r="I239" s="252"/>
      <c r="J239" s="155"/>
      <c r="K239" s="155"/>
      <c r="L239" s="155"/>
      <c r="M239" s="200"/>
      <c r="N239" s="253"/>
      <c r="O239" s="152"/>
      <c r="P239" s="152"/>
      <c r="Q239" s="152"/>
      <c r="R239" s="152"/>
      <c r="S239" s="152"/>
      <c r="T239" s="152"/>
      <c r="U239" s="152"/>
      <c r="V239" s="152"/>
      <c r="W239" s="152"/>
      <c r="X239" s="152"/>
      <c r="Y239" s="152"/>
      <c r="Z239" s="152"/>
      <c r="AA239" s="152"/>
      <c r="AB239" s="152"/>
      <c r="AC239" s="152"/>
      <c r="AD239" s="152"/>
      <c r="AE239" s="152"/>
      <c r="AF239" s="152"/>
      <c r="AG239" s="152"/>
      <c r="AH239" s="152"/>
      <c r="AI239" s="152"/>
      <c r="AJ239" s="152"/>
      <c r="AK239" s="152"/>
      <c r="AL239" s="152"/>
      <c r="AM239" s="152"/>
      <c r="AN239" s="152"/>
      <c r="AO239" s="152"/>
      <c r="AP239" s="152"/>
      <c r="AQ239" s="152"/>
      <c r="AR239" s="152"/>
      <c r="AS239" s="152"/>
      <c r="AT239" s="152"/>
      <c r="AU239" s="152"/>
      <c r="AV239" s="152"/>
      <c r="AW239" s="152"/>
      <c r="AX239" s="152"/>
      <c r="AY239" s="152"/>
      <c r="AZ239" s="152"/>
      <c r="BA239" s="152"/>
      <c r="BB239" s="152"/>
      <c r="BC239" s="152"/>
      <c r="BD239" s="152"/>
      <c r="BE239" s="152"/>
      <c r="BF239" s="152"/>
      <c r="BG239" s="152"/>
      <c r="BH239" s="152"/>
      <c r="BI239" s="152"/>
      <c r="BJ239" s="152"/>
      <c r="BK239" s="152"/>
      <c r="BL239" s="152"/>
      <c r="BM239" s="152"/>
      <c r="BN239" s="152"/>
      <c r="BO239" s="152"/>
      <c r="BP239" s="152"/>
      <c r="BQ239" s="152"/>
      <c r="BR239" s="152"/>
      <c r="BS239" s="152"/>
      <c r="BT239" s="152"/>
      <c r="BU239" s="152"/>
      <c r="BV239" s="152"/>
      <c r="BW239" s="152"/>
      <c r="BX239" s="152"/>
      <c r="BY239" s="152"/>
      <c r="BZ239" s="152"/>
      <c r="CA239" s="152"/>
      <c r="CB239" s="152"/>
      <c r="CC239" s="152"/>
      <c r="CD239" s="152"/>
      <c r="CE239" s="152"/>
      <c r="CF239" s="152"/>
      <c r="CG239" s="152"/>
      <c r="CH239" s="152"/>
      <c r="CI239" s="152"/>
      <c r="CJ239" s="152"/>
      <c r="CK239" s="152"/>
      <c r="CL239" s="152"/>
      <c r="CM239" s="152"/>
      <c r="CN239" s="152"/>
      <c r="CO239" s="152"/>
      <c r="CP239" s="152"/>
      <c r="CQ239" s="152"/>
      <c r="CR239" s="152"/>
      <c r="CS239" s="152"/>
      <c r="CT239" s="152"/>
      <c r="CU239" s="152"/>
      <c r="CV239" s="152"/>
      <c r="CW239" s="152"/>
      <c r="CX239" s="152"/>
      <c r="CY239" s="152"/>
      <c r="CZ239" s="152"/>
      <c r="DA239" s="152"/>
      <c r="DB239" s="152"/>
      <c r="DC239" s="152"/>
      <c r="DD239" s="152"/>
      <c r="DE239" s="152"/>
      <c r="DF239" s="152"/>
      <c r="DG239" s="152"/>
      <c r="DH239" s="152"/>
      <c r="DI239" s="152"/>
      <c r="DJ239" s="152"/>
      <c r="DK239" s="152"/>
      <c r="DL239" s="152"/>
      <c r="DM239" s="152"/>
      <c r="DN239" s="152"/>
      <c r="DO239" s="152"/>
      <c r="DP239" s="152"/>
      <c r="DQ239" s="152"/>
      <c r="DR239" s="152"/>
      <c r="DS239" s="152"/>
      <c r="DT239" s="152"/>
      <c r="DU239" s="152"/>
      <c r="DV239" s="152"/>
      <c r="DW239" s="152"/>
      <c r="DX239" s="152"/>
      <c r="DY239" s="152"/>
      <c r="DZ239" s="152"/>
      <c r="EA239" s="152"/>
      <c r="EB239" s="152"/>
      <c r="EC239" s="152"/>
      <c r="ED239" s="152"/>
      <c r="EE239" s="152"/>
      <c r="EF239" s="152"/>
      <c r="EG239" s="152"/>
      <c r="EH239" s="152"/>
      <c r="EI239" s="152"/>
      <c r="EJ239" s="152"/>
      <c r="EK239" s="152"/>
      <c r="EL239" s="152"/>
      <c r="EM239" s="152"/>
      <c r="EN239" s="152"/>
      <c r="EO239" s="152"/>
      <c r="EP239" s="152"/>
      <c r="EQ239" s="152"/>
      <c r="ER239" s="152"/>
      <c r="ES239" s="152"/>
      <c r="ET239" s="152"/>
      <c r="EU239" s="152"/>
      <c r="EV239" s="152"/>
      <c r="EW239" s="152"/>
      <c r="EX239" s="152"/>
      <c r="EY239" s="152"/>
      <c r="EZ239" s="152"/>
      <c r="FA239" s="152"/>
      <c r="FB239" s="152"/>
      <c r="FC239" s="152"/>
      <c r="FD239" s="152"/>
      <c r="FE239" s="152"/>
      <c r="FF239" s="152"/>
      <c r="FG239" s="152"/>
      <c r="FH239" s="152"/>
      <c r="FI239" s="152"/>
      <c r="FJ239" s="152"/>
      <c r="FK239" s="152"/>
      <c r="FL239" s="152"/>
      <c r="FM239" s="152"/>
      <c r="FN239" s="152"/>
      <c r="FO239" s="152"/>
      <c r="FP239" s="152"/>
      <c r="FQ239" s="152"/>
      <c r="FR239" s="152"/>
      <c r="FS239" s="152"/>
      <c r="FT239" s="152"/>
      <c r="FU239" s="152"/>
      <c r="FV239" s="152"/>
      <c r="FW239" s="152"/>
      <c r="FX239" s="152"/>
      <c r="FY239" s="152"/>
      <c r="FZ239" s="152"/>
      <c r="GA239" s="152"/>
      <c r="GB239" s="152"/>
      <c r="GC239" s="152"/>
      <c r="GD239" s="152"/>
      <c r="GE239" s="152"/>
      <c r="GF239" s="152"/>
      <c r="GG239" s="152"/>
      <c r="GH239" s="152"/>
      <c r="GI239" s="152"/>
      <c r="GJ239" s="152"/>
      <c r="GK239" s="152"/>
      <c r="GL239" s="152"/>
      <c r="GM239" s="152"/>
      <c r="GN239" s="152"/>
      <c r="GO239" s="152"/>
      <c r="GP239" s="152"/>
      <c r="GQ239" s="152"/>
      <c r="GR239" s="152"/>
      <c r="GS239" s="152"/>
      <c r="GT239" s="152"/>
      <c r="GU239" s="152"/>
      <c r="GV239" s="152"/>
      <c r="GW239" s="152"/>
      <c r="GX239" s="152"/>
      <c r="GY239" s="152"/>
      <c r="GZ239" s="152"/>
      <c r="HA239" s="152"/>
      <c r="HB239" s="152"/>
      <c r="HC239" s="152"/>
      <c r="HD239" s="152"/>
      <c r="HE239" s="152"/>
      <c r="HF239" s="152"/>
      <c r="HG239" s="152"/>
      <c r="HH239" s="152"/>
      <c r="HI239" s="152"/>
      <c r="HJ239" s="152"/>
      <c r="HK239" s="152"/>
      <c r="HL239" s="152"/>
      <c r="HM239" s="152"/>
      <c r="HN239" s="152"/>
      <c r="HO239" s="152"/>
      <c r="HP239" s="152"/>
      <c r="HQ239" s="152"/>
      <c r="HR239" s="152"/>
      <c r="HS239" s="152"/>
      <c r="HT239" s="152"/>
      <c r="HU239" s="152"/>
      <c r="HV239" s="152"/>
      <c r="HW239" s="152"/>
      <c r="HX239" s="152"/>
      <c r="HY239" s="152"/>
      <c r="HZ239" s="152"/>
      <c r="IA239" s="152"/>
      <c r="IB239" s="152"/>
      <c r="IC239" s="152"/>
      <c r="ID239" s="152"/>
      <c r="IE239" s="152"/>
      <c r="IF239" s="152"/>
      <c r="IG239" s="152"/>
      <c r="IH239" s="152"/>
      <c r="II239" s="152"/>
      <c r="IJ239" s="152"/>
      <c r="IK239" s="152"/>
      <c r="IL239" s="152"/>
      <c r="IM239" s="152"/>
      <c r="IN239" s="152"/>
      <c r="IO239" s="152"/>
      <c r="IP239" s="152"/>
      <c r="IQ239" s="152"/>
      <c r="IR239" s="152"/>
      <c r="IS239" s="152"/>
      <c r="IT239" s="152"/>
      <c r="IU239" s="152"/>
      <c r="IV239" s="152"/>
      <c r="IW239" s="152"/>
    </row>
    <row r="240" s="11" customFormat="true" ht="28.5" hidden="false" customHeight="true" outlineLevel="0" collapsed="false">
      <c r="A240" s="314" t="s">
        <v>263</v>
      </c>
      <c r="B240" s="314"/>
      <c r="C240" s="255" t="s">
        <v>216</v>
      </c>
      <c r="D240" s="256" t="s">
        <v>24</v>
      </c>
      <c r="E240" s="343"/>
      <c r="F240" s="259"/>
      <c r="G240" s="257" t="s">
        <v>26</v>
      </c>
      <c r="H240" s="257"/>
      <c r="I240" s="258"/>
      <c r="J240" s="155" t="n">
        <f aca="false">J243</f>
        <v>21710.3</v>
      </c>
      <c r="K240" s="156" t="n">
        <f aca="false">K241+K242+K243+K244</f>
        <v>204726.9</v>
      </c>
      <c r="L240" s="157" t="n">
        <f aca="false">SUM(L241:L244)</f>
        <v>0</v>
      </c>
      <c r="M240" s="158"/>
      <c r="N240" s="154"/>
      <c r="O240" s="152"/>
      <c r="P240" s="152"/>
      <c r="Q240" s="152"/>
      <c r="R240" s="152"/>
      <c r="S240" s="152"/>
      <c r="T240" s="152"/>
      <c r="U240" s="152"/>
      <c r="V240" s="152"/>
      <c r="W240" s="152"/>
      <c r="X240" s="152"/>
      <c r="Y240" s="152"/>
      <c r="Z240" s="152"/>
      <c r="AA240" s="152"/>
      <c r="AB240" s="152"/>
      <c r="AC240" s="152"/>
      <c r="AD240" s="152"/>
      <c r="AE240" s="152"/>
      <c r="AF240" s="152"/>
      <c r="AG240" s="152"/>
      <c r="AH240" s="152"/>
      <c r="AI240" s="152"/>
      <c r="AJ240" s="152"/>
      <c r="AK240" s="152"/>
      <c r="AL240" s="152"/>
      <c r="AM240" s="152"/>
      <c r="AN240" s="152"/>
      <c r="AO240" s="152"/>
      <c r="AP240" s="152"/>
      <c r="AQ240" s="152"/>
      <c r="AR240" s="152"/>
      <c r="AS240" s="152"/>
      <c r="AT240" s="152"/>
      <c r="AU240" s="152"/>
      <c r="AV240" s="152"/>
      <c r="AW240" s="152"/>
      <c r="AX240" s="152"/>
      <c r="AY240" s="152"/>
      <c r="AZ240" s="152"/>
      <c r="BA240" s="152"/>
      <c r="BB240" s="152"/>
      <c r="BC240" s="152"/>
      <c r="BD240" s="152"/>
      <c r="BE240" s="152"/>
      <c r="BF240" s="152"/>
      <c r="BG240" s="152"/>
      <c r="BH240" s="152"/>
      <c r="BI240" s="152"/>
      <c r="BJ240" s="152"/>
      <c r="BK240" s="152"/>
      <c r="BL240" s="152"/>
      <c r="BM240" s="152"/>
      <c r="BN240" s="152"/>
      <c r="BO240" s="152"/>
      <c r="BP240" s="152"/>
      <c r="BQ240" s="152"/>
      <c r="BR240" s="152"/>
      <c r="BS240" s="152"/>
      <c r="BT240" s="152"/>
      <c r="BU240" s="152"/>
      <c r="BV240" s="152"/>
      <c r="BW240" s="152"/>
      <c r="BX240" s="152"/>
      <c r="BY240" s="152"/>
      <c r="BZ240" s="152"/>
      <c r="CA240" s="152"/>
      <c r="CB240" s="152"/>
      <c r="CC240" s="152"/>
      <c r="CD240" s="152"/>
      <c r="CE240" s="152"/>
      <c r="CF240" s="152"/>
      <c r="CG240" s="152"/>
      <c r="CH240" s="152"/>
      <c r="CI240" s="152"/>
      <c r="CJ240" s="152"/>
      <c r="CK240" s="152"/>
      <c r="CL240" s="152"/>
      <c r="CM240" s="152"/>
      <c r="CN240" s="152"/>
      <c r="CO240" s="152"/>
      <c r="CP240" s="152"/>
      <c r="CQ240" s="152"/>
      <c r="CR240" s="152"/>
      <c r="CS240" s="152"/>
      <c r="CT240" s="152"/>
      <c r="CU240" s="152"/>
      <c r="CV240" s="152"/>
      <c r="CW240" s="152"/>
      <c r="CX240" s="152"/>
      <c r="CY240" s="152"/>
      <c r="CZ240" s="152"/>
      <c r="DA240" s="152"/>
      <c r="DB240" s="152"/>
      <c r="DC240" s="152"/>
      <c r="DD240" s="152"/>
      <c r="DE240" s="152"/>
      <c r="DF240" s="152"/>
      <c r="DG240" s="152"/>
      <c r="DH240" s="152"/>
      <c r="DI240" s="152"/>
      <c r="DJ240" s="152"/>
      <c r="DK240" s="152"/>
      <c r="DL240" s="152"/>
      <c r="DM240" s="152"/>
      <c r="DN240" s="152"/>
      <c r="DO240" s="152"/>
      <c r="DP240" s="152"/>
      <c r="DQ240" s="152"/>
      <c r="DR240" s="152"/>
      <c r="DS240" s="152"/>
      <c r="DT240" s="152"/>
      <c r="DU240" s="152"/>
      <c r="DV240" s="152"/>
      <c r="DW240" s="152"/>
      <c r="DX240" s="152"/>
      <c r="DY240" s="152"/>
      <c r="DZ240" s="152"/>
      <c r="EA240" s="152"/>
      <c r="EB240" s="152"/>
      <c r="EC240" s="152"/>
      <c r="ED240" s="152"/>
      <c r="EE240" s="152"/>
      <c r="EF240" s="152"/>
      <c r="EG240" s="152"/>
      <c r="EH240" s="152"/>
      <c r="EI240" s="152"/>
      <c r="EJ240" s="152"/>
      <c r="EK240" s="152"/>
      <c r="EL240" s="152"/>
      <c r="EM240" s="152"/>
      <c r="EN240" s="152"/>
      <c r="EO240" s="152"/>
      <c r="EP240" s="152"/>
      <c r="EQ240" s="152"/>
      <c r="ER240" s="152"/>
      <c r="ES240" s="152"/>
      <c r="ET240" s="152"/>
      <c r="EU240" s="152"/>
      <c r="EV240" s="152"/>
      <c r="EW240" s="152"/>
      <c r="EX240" s="152"/>
      <c r="EY240" s="152"/>
      <c r="EZ240" s="152"/>
      <c r="FA240" s="152"/>
      <c r="FB240" s="152"/>
      <c r="FC240" s="152"/>
      <c r="FD240" s="152"/>
      <c r="FE240" s="152"/>
      <c r="FF240" s="152"/>
      <c r="FG240" s="152"/>
      <c r="FH240" s="152"/>
      <c r="FI240" s="152"/>
      <c r="FJ240" s="152"/>
      <c r="FK240" s="152"/>
      <c r="FL240" s="152"/>
      <c r="FM240" s="152"/>
      <c r="FN240" s="152"/>
      <c r="FO240" s="152"/>
      <c r="FP240" s="152"/>
      <c r="FQ240" s="152"/>
      <c r="FR240" s="152"/>
      <c r="FS240" s="152"/>
      <c r="FT240" s="152"/>
      <c r="FU240" s="152"/>
      <c r="FV240" s="152"/>
      <c r="FW240" s="152"/>
      <c r="FX240" s="152"/>
      <c r="FY240" s="152"/>
      <c r="FZ240" s="152"/>
      <c r="GA240" s="152"/>
      <c r="GB240" s="152"/>
      <c r="GC240" s="152"/>
      <c r="GD240" s="152"/>
      <c r="GE240" s="152"/>
      <c r="GF240" s="152"/>
      <c r="GG240" s="152"/>
      <c r="GH240" s="152"/>
      <c r="GI240" s="152"/>
      <c r="GJ240" s="152"/>
      <c r="GK240" s="152"/>
      <c r="GL240" s="152"/>
      <c r="GM240" s="152"/>
      <c r="GN240" s="152"/>
      <c r="GO240" s="152"/>
      <c r="GP240" s="152"/>
      <c r="GQ240" s="152"/>
      <c r="GR240" s="152"/>
      <c r="GS240" s="152"/>
      <c r="GT240" s="152"/>
      <c r="GU240" s="152"/>
      <c r="GV240" s="152"/>
      <c r="GW240" s="152"/>
      <c r="GX240" s="152"/>
      <c r="GY240" s="152"/>
      <c r="GZ240" s="152"/>
      <c r="HA240" s="152"/>
      <c r="HB240" s="152"/>
      <c r="HC240" s="152"/>
      <c r="HD240" s="152"/>
      <c r="HE240" s="152"/>
      <c r="HF240" s="152"/>
      <c r="HG240" s="152"/>
      <c r="HH240" s="152"/>
      <c r="HI240" s="152"/>
      <c r="HJ240" s="152"/>
      <c r="HK240" s="152"/>
      <c r="HL240" s="152"/>
      <c r="HM240" s="152"/>
      <c r="HN240" s="152"/>
      <c r="HO240" s="152"/>
      <c r="HP240" s="152"/>
      <c r="HQ240" s="152"/>
      <c r="HR240" s="152"/>
      <c r="HS240" s="152"/>
      <c r="HT240" s="152"/>
      <c r="HU240" s="152"/>
      <c r="HV240" s="152"/>
      <c r="HW240" s="152"/>
      <c r="HX240" s="152"/>
      <c r="HY240" s="152"/>
      <c r="HZ240" s="152"/>
      <c r="IA240" s="152"/>
      <c r="IB240" s="152"/>
      <c r="IC240" s="152"/>
      <c r="ID240" s="152"/>
      <c r="IE240" s="152"/>
      <c r="IF240" s="152"/>
      <c r="IG240" s="152"/>
      <c r="IH240" s="152"/>
      <c r="II240" s="152"/>
      <c r="IJ240" s="152"/>
      <c r="IK240" s="152"/>
      <c r="IL240" s="152"/>
      <c r="IM240" s="152"/>
      <c r="IN240" s="152"/>
      <c r="IO240" s="152"/>
      <c r="IP240" s="152"/>
      <c r="IQ240" s="152"/>
      <c r="IR240" s="152"/>
      <c r="IS240" s="152"/>
      <c r="IT240" s="152"/>
      <c r="IU240" s="152"/>
      <c r="IV240" s="152"/>
      <c r="IW240" s="152"/>
    </row>
    <row r="241" s="152" customFormat="true" ht="17.25" hidden="false" customHeight="true" outlineLevel="0" collapsed="false">
      <c r="A241" s="314"/>
      <c r="B241" s="314"/>
      <c r="C241" s="255"/>
      <c r="D241" s="256"/>
      <c r="E241" s="343"/>
      <c r="F241" s="259"/>
      <c r="G241" s="257" t="s">
        <v>27</v>
      </c>
      <c r="H241" s="257"/>
      <c r="I241" s="258"/>
      <c r="J241" s="316" t="n">
        <f aca="false">J246+J253+J260</f>
        <v>0</v>
      </c>
      <c r="K241" s="317" t="n">
        <f aca="false">K246+K253+K260</f>
        <v>0</v>
      </c>
      <c r="L241" s="318" t="n">
        <f aca="false">L246+L253+L260</f>
        <v>0</v>
      </c>
      <c r="M241" s="158"/>
      <c r="N241" s="33"/>
    </row>
    <row r="242" s="152" customFormat="true" ht="30.75" hidden="false" customHeight="true" outlineLevel="0" collapsed="false">
      <c r="A242" s="314"/>
      <c r="B242" s="314"/>
      <c r="C242" s="255"/>
      <c r="D242" s="256" t="s">
        <v>28</v>
      </c>
      <c r="E242" s="343"/>
      <c r="F242" s="259"/>
      <c r="G242" s="257" t="s">
        <v>29</v>
      </c>
      <c r="H242" s="257"/>
      <c r="I242" s="258"/>
      <c r="J242" s="316" t="n">
        <f aca="false">J247+J254+J261</f>
        <v>0</v>
      </c>
      <c r="K242" s="317" t="n">
        <f aca="false">K247+K254+K261</f>
        <v>69182</v>
      </c>
      <c r="L242" s="318" t="n">
        <f aca="false">L247+L254+L261</f>
        <v>0</v>
      </c>
      <c r="M242" s="158"/>
      <c r="N242" s="33"/>
    </row>
    <row r="243" s="152" customFormat="true" ht="19.5" hidden="false" customHeight="true" outlineLevel="0" collapsed="false">
      <c r="A243" s="314"/>
      <c r="B243" s="314"/>
      <c r="C243" s="255"/>
      <c r="D243" s="256" t="s">
        <v>30</v>
      </c>
      <c r="E243" s="343"/>
      <c r="F243" s="259"/>
      <c r="G243" s="257" t="s">
        <v>30</v>
      </c>
      <c r="H243" s="257"/>
      <c r="I243" s="258"/>
      <c r="J243" s="316" t="n">
        <f aca="false">J248+J255+J262</f>
        <v>21710.3</v>
      </c>
      <c r="K243" s="317" t="n">
        <f aca="false">K248+K255+K262</f>
        <v>135544.9</v>
      </c>
      <c r="L243" s="318" t="n">
        <f aca="false">L248+L255+L262</f>
        <v>0</v>
      </c>
      <c r="M243" s="158"/>
      <c r="N243" s="39"/>
    </row>
    <row r="244" s="152" customFormat="true" ht="15.75" hidden="false" customHeight="true" outlineLevel="0" collapsed="false">
      <c r="A244" s="314"/>
      <c r="B244" s="314"/>
      <c r="C244" s="255"/>
      <c r="D244" s="256"/>
      <c r="E244" s="343"/>
      <c r="F244" s="259"/>
      <c r="G244" s="257" t="s">
        <v>31</v>
      </c>
      <c r="H244" s="257"/>
      <c r="I244" s="258"/>
      <c r="J244" s="316" t="n">
        <f aca="false">J249+J256+J263</f>
        <v>0</v>
      </c>
      <c r="K244" s="317" t="n">
        <f aca="false">K249+K256+K263</f>
        <v>0</v>
      </c>
      <c r="L244" s="318" t="n">
        <f aca="false">L249+L256+L263</f>
        <v>0</v>
      </c>
      <c r="M244" s="158"/>
      <c r="N244" s="39"/>
    </row>
    <row r="245" s="218" customFormat="true" ht="15" hidden="false" customHeight="true" outlineLevel="0" collapsed="false">
      <c r="A245" s="270" t="s">
        <v>264</v>
      </c>
      <c r="B245" s="270"/>
      <c r="C245" s="269" t="s">
        <v>265</v>
      </c>
      <c r="D245" s="256" t="s">
        <v>24</v>
      </c>
      <c r="E245" s="343"/>
      <c r="F245" s="259"/>
      <c r="G245" s="257" t="s">
        <v>26</v>
      </c>
      <c r="H245" s="257"/>
      <c r="I245" s="258"/>
      <c r="J245" s="155" t="n">
        <f aca="false">J248</f>
        <v>21710.3</v>
      </c>
      <c r="K245" s="156" t="n">
        <f aca="false">K248</f>
        <v>135544.9</v>
      </c>
      <c r="L245" s="157" t="n">
        <v>0</v>
      </c>
      <c r="M245" s="158"/>
      <c r="N245" s="39"/>
      <c r="O245" s="152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  <c r="AA245" s="152"/>
      <c r="AB245" s="152"/>
      <c r="AC245" s="152"/>
      <c r="AD245" s="152"/>
      <c r="AE245" s="152"/>
      <c r="AF245" s="152"/>
      <c r="AG245" s="152"/>
      <c r="AH245" s="152"/>
      <c r="AI245" s="152"/>
      <c r="AJ245" s="152"/>
      <c r="AK245" s="152"/>
      <c r="AL245" s="152"/>
      <c r="AM245" s="152"/>
      <c r="AN245" s="152"/>
      <c r="AO245" s="152"/>
      <c r="AP245" s="152"/>
      <c r="AQ245" s="152"/>
      <c r="AR245" s="152"/>
      <c r="AS245" s="152"/>
      <c r="AT245" s="152"/>
      <c r="AU245" s="152"/>
      <c r="AV245" s="152"/>
      <c r="AW245" s="152"/>
      <c r="AX245" s="152"/>
      <c r="AY245" s="152"/>
      <c r="AZ245" s="152"/>
      <c r="BA245" s="152"/>
      <c r="BB245" s="152"/>
      <c r="BC245" s="152"/>
      <c r="BD245" s="152"/>
      <c r="BE245" s="152"/>
      <c r="BF245" s="152"/>
      <c r="BG245" s="152"/>
      <c r="BH245" s="152"/>
      <c r="BI245" s="152"/>
      <c r="BJ245" s="152"/>
      <c r="BK245" s="152"/>
      <c r="BL245" s="152"/>
      <c r="BM245" s="152"/>
      <c r="BN245" s="152"/>
      <c r="BO245" s="152"/>
      <c r="BP245" s="152"/>
      <c r="BQ245" s="152"/>
      <c r="BR245" s="152"/>
      <c r="BS245" s="152"/>
      <c r="BT245" s="152"/>
      <c r="BU245" s="152"/>
      <c r="BV245" s="152"/>
      <c r="BW245" s="152"/>
      <c r="BX245" s="152"/>
      <c r="BY245" s="152"/>
      <c r="BZ245" s="152"/>
      <c r="CA245" s="152"/>
      <c r="CB245" s="152"/>
      <c r="CC245" s="152"/>
      <c r="CD245" s="152"/>
      <c r="CE245" s="152"/>
      <c r="CF245" s="152"/>
      <c r="CG245" s="152"/>
      <c r="CH245" s="152"/>
      <c r="CI245" s="152"/>
      <c r="CJ245" s="152"/>
      <c r="CK245" s="152"/>
      <c r="CL245" s="152"/>
      <c r="CM245" s="152"/>
      <c r="CN245" s="152"/>
      <c r="CO245" s="152"/>
      <c r="CP245" s="152"/>
      <c r="CQ245" s="152"/>
      <c r="CR245" s="152"/>
      <c r="CS245" s="152"/>
      <c r="CT245" s="152"/>
      <c r="CU245" s="152"/>
      <c r="CV245" s="152"/>
      <c r="CW245" s="152"/>
      <c r="CX245" s="152"/>
      <c r="CY245" s="152"/>
      <c r="CZ245" s="152"/>
      <c r="DA245" s="152"/>
      <c r="DB245" s="152"/>
      <c r="DC245" s="152"/>
      <c r="DD245" s="152"/>
      <c r="DE245" s="152"/>
      <c r="DF245" s="152"/>
      <c r="DG245" s="152"/>
      <c r="DH245" s="152"/>
      <c r="DI245" s="152"/>
      <c r="DJ245" s="152"/>
      <c r="DK245" s="152"/>
      <c r="DL245" s="152"/>
      <c r="DM245" s="152"/>
      <c r="DN245" s="152"/>
      <c r="DO245" s="152"/>
      <c r="DP245" s="152"/>
      <c r="DQ245" s="152"/>
      <c r="DR245" s="152"/>
      <c r="DS245" s="152"/>
      <c r="DT245" s="152"/>
      <c r="DU245" s="152"/>
      <c r="DV245" s="152"/>
      <c r="DW245" s="152"/>
      <c r="DX245" s="152"/>
      <c r="DY245" s="152"/>
      <c r="DZ245" s="152"/>
      <c r="EA245" s="152"/>
      <c r="EB245" s="152"/>
      <c r="EC245" s="152"/>
      <c r="ED245" s="152"/>
      <c r="EE245" s="152"/>
      <c r="EF245" s="152"/>
      <c r="EG245" s="152"/>
      <c r="EH245" s="152"/>
      <c r="EI245" s="152"/>
      <c r="EJ245" s="152"/>
      <c r="EK245" s="152"/>
      <c r="EL245" s="152"/>
      <c r="EM245" s="152"/>
      <c r="EN245" s="152"/>
      <c r="EO245" s="152"/>
      <c r="EP245" s="152"/>
      <c r="EQ245" s="152"/>
      <c r="ER245" s="152"/>
      <c r="ES245" s="152"/>
      <c r="ET245" s="152"/>
      <c r="EU245" s="152"/>
      <c r="EV245" s="152"/>
      <c r="EW245" s="152"/>
      <c r="EX245" s="152"/>
      <c r="EY245" s="152"/>
      <c r="EZ245" s="152"/>
      <c r="FA245" s="152"/>
      <c r="FB245" s="152"/>
      <c r="FC245" s="152"/>
      <c r="FD245" s="152"/>
      <c r="FE245" s="152"/>
      <c r="FF245" s="152"/>
      <c r="FG245" s="152"/>
      <c r="FH245" s="152"/>
      <c r="FI245" s="152"/>
      <c r="FJ245" s="152"/>
      <c r="FK245" s="152"/>
      <c r="FL245" s="152"/>
      <c r="FM245" s="152"/>
      <c r="FN245" s="152"/>
      <c r="FO245" s="152"/>
      <c r="FP245" s="152"/>
      <c r="FQ245" s="152"/>
      <c r="FR245" s="152"/>
      <c r="FS245" s="152"/>
      <c r="FT245" s="152"/>
      <c r="FU245" s="152"/>
      <c r="FV245" s="152"/>
      <c r="FW245" s="152"/>
      <c r="FX245" s="152"/>
      <c r="FY245" s="152"/>
      <c r="FZ245" s="152"/>
      <c r="GA245" s="152"/>
      <c r="GB245" s="152"/>
      <c r="GC245" s="152"/>
      <c r="GD245" s="152"/>
      <c r="GE245" s="152"/>
      <c r="GF245" s="152"/>
      <c r="GG245" s="152"/>
      <c r="GH245" s="152"/>
      <c r="GI245" s="152"/>
      <c r="GJ245" s="152"/>
      <c r="GK245" s="152"/>
      <c r="GL245" s="152"/>
      <c r="GM245" s="152"/>
      <c r="GN245" s="152"/>
      <c r="GO245" s="152"/>
      <c r="GP245" s="152"/>
      <c r="GQ245" s="152"/>
      <c r="GR245" s="152"/>
      <c r="GS245" s="152"/>
      <c r="GT245" s="152"/>
      <c r="GU245" s="152"/>
      <c r="GV245" s="152"/>
      <c r="GW245" s="152"/>
      <c r="GX245" s="152"/>
      <c r="GY245" s="152"/>
      <c r="GZ245" s="152"/>
      <c r="HA245" s="152"/>
      <c r="HB245" s="152"/>
      <c r="HC245" s="152"/>
      <c r="HD245" s="152"/>
      <c r="HE245" s="152"/>
      <c r="HF245" s="152"/>
      <c r="HG245" s="152"/>
      <c r="HH245" s="152"/>
      <c r="HI245" s="152"/>
      <c r="HJ245" s="152"/>
      <c r="HK245" s="152"/>
      <c r="HL245" s="152"/>
      <c r="HM245" s="152"/>
      <c r="HN245" s="152"/>
      <c r="HO245" s="152"/>
      <c r="HP245" s="152"/>
      <c r="HQ245" s="152"/>
      <c r="HR245" s="152"/>
      <c r="HS245" s="152"/>
      <c r="HT245" s="152"/>
      <c r="HU245" s="152"/>
      <c r="HV245" s="152"/>
      <c r="HW245" s="152"/>
      <c r="HX245" s="152"/>
      <c r="HY245" s="152"/>
      <c r="HZ245" s="152"/>
      <c r="IA245" s="152"/>
      <c r="IB245" s="152"/>
      <c r="IC245" s="152"/>
      <c r="ID245" s="152"/>
      <c r="IE245" s="152"/>
      <c r="IF245" s="152"/>
      <c r="IG245" s="152"/>
      <c r="IH245" s="152"/>
      <c r="II245" s="152"/>
      <c r="IJ245" s="152"/>
      <c r="IK245" s="152"/>
      <c r="IL245" s="152"/>
      <c r="IM245" s="152"/>
      <c r="IN245" s="152"/>
      <c r="IO245" s="152"/>
      <c r="IP245" s="152"/>
      <c r="IQ245" s="152"/>
      <c r="IR245" s="152"/>
      <c r="IS245" s="152"/>
      <c r="IT245" s="152"/>
      <c r="IU245" s="152"/>
      <c r="IV245" s="152"/>
      <c r="IW245" s="152"/>
    </row>
    <row r="246" s="218" customFormat="true" ht="15.75" hidden="false" customHeight="false" outlineLevel="0" collapsed="false">
      <c r="A246" s="270"/>
      <c r="B246" s="270"/>
      <c r="C246" s="269"/>
      <c r="D246" s="256"/>
      <c r="E246" s="343"/>
      <c r="F246" s="259"/>
      <c r="G246" s="257" t="s">
        <v>27</v>
      </c>
      <c r="H246" s="257"/>
      <c r="I246" s="258"/>
      <c r="J246" s="155"/>
      <c r="K246" s="156"/>
      <c r="L246" s="157"/>
      <c r="M246" s="158"/>
      <c r="N246" s="39"/>
      <c r="O246" s="152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  <c r="AA246" s="152"/>
      <c r="AB246" s="152"/>
      <c r="AC246" s="152"/>
      <c r="AD246" s="152"/>
      <c r="AE246" s="152"/>
      <c r="AF246" s="152"/>
      <c r="AG246" s="152"/>
      <c r="AH246" s="152"/>
      <c r="AI246" s="152"/>
      <c r="AJ246" s="152"/>
      <c r="AK246" s="152"/>
      <c r="AL246" s="152"/>
      <c r="AM246" s="152"/>
      <c r="AN246" s="152"/>
      <c r="AO246" s="152"/>
      <c r="AP246" s="152"/>
      <c r="AQ246" s="152"/>
      <c r="AR246" s="152"/>
      <c r="AS246" s="152"/>
      <c r="AT246" s="152"/>
      <c r="AU246" s="152"/>
      <c r="AV246" s="152"/>
      <c r="AW246" s="152"/>
      <c r="AX246" s="152"/>
      <c r="AY246" s="152"/>
      <c r="AZ246" s="152"/>
      <c r="BA246" s="152"/>
      <c r="BB246" s="152"/>
      <c r="BC246" s="152"/>
      <c r="BD246" s="152"/>
      <c r="BE246" s="152"/>
      <c r="BF246" s="152"/>
      <c r="BG246" s="152"/>
      <c r="BH246" s="152"/>
      <c r="BI246" s="152"/>
      <c r="BJ246" s="152"/>
      <c r="BK246" s="152"/>
      <c r="BL246" s="152"/>
      <c r="BM246" s="152"/>
      <c r="BN246" s="152"/>
      <c r="BO246" s="152"/>
      <c r="BP246" s="152"/>
      <c r="BQ246" s="152"/>
      <c r="BR246" s="152"/>
      <c r="BS246" s="152"/>
      <c r="BT246" s="152"/>
      <c r="BU246" s="152"/>
      <c r="BV246" s="152"/>
      <c r="BW246" s="152"/>
      <c r="BX246" s="152"/>
      <c r="BY246" s="152"/>
      <c r="BZ246" s="152"/>
      <c r="CA246" s="152"/>
      <c r="CB246" s="152"/>
      <c r="CC246" s="152"/>
      <c r="CD246" s="152"/>
      <c r="CE246" s="152"/>
      <c r="CF246" s="152"/>
      <c r="CG246" s="152"/>
      <c r="CH246" s="152"/>
      <c r="CI246" s="152"/>
      <c r="CJ246" s="152"/>
      <c r="CK246" s="152"/>
      <c r="CL246" s="152"/>
      <c r="CM246" s="152"/>
      <c r="CN246" s="152"/>
      <c r="CO246" s="152"/>
      <c r="CP246" s="152"/>
      <c r="CQ246" s="152"/>
      <c r="CR246" s="152"/>
      <c r="CS246" s="152"/>
      <c r="CT246" s="152"/>
      <c r="CU246" s="152"/>
      <c r="CV246" s="152"/>
      <c r="CW246" s="152"/>
      <c r="CX246" s="152"/>
      <c r="CY246" s="152"/>
      <c r="CZ246" s="152"/>
      <c r="DA246" s="152"/>
      <c r="DB246" s="152"/>
      <c r="DC246" s="152"/>
      <c r="DD246" s="152"/>
      <c r="DE246" s="152"/>
      <c r="DF246" s="152"/>
      <c r="DG246" s="152"/>
      <c r="DH246" s="152"/>
      <c r="DI246" s="152"/>
      <c r="DJ246" s="152"/>
      <c r="DK246" s="152"/>
      <c r="DL246" s="152"/>
      <c r="DM246" s="152"/>
      <c r="DN246" s="152"/>
      <c r="DO246" s="152"/>
      <c r="DP246" s="152"/>
      <c r="DQ246" s="152"/>
      <c r="DR246" s="152"/>
      <c r="DS246" s="152"/>
      <c r="DT246" s="152"/>
      <c r="DU246" s="152"/>
      <c r="DV246" s="152"/>
      <c r="DW246" s="152"/>
      <c r="DX246" s="152"/>
      <c r="DY246" s="152"/>
      <c r="DZ246" s="152"/>
      <c r="EA246" s="152"/>
      <c r="EB246" s="152"/>
      <c r="EC246" s="152"/>
      <c r="ED246" s="152"/>
      <c r="EE246" s="152"/>
      <c r="EF246" s="152"/>
      <c r="EG246" s="152"/>
      <c r="EH246" s="152"/>
      <c r="EI246" s="152"/>
      <c r="EJ246" s="152"/>
      <c r="EK246" s="152"/>
      <c r="EL246" s="152"/>
      <c r="EM246" s="152"/>
      <c r="EN246" s="152"/>
      <c r="EO246" s="152"/>
      <c r="EP246" s="152"/>
      <c r="EQ246" s="152"/>
      <c r="ER246" s="152"/>
      <c r="ES246" s="152"/>
      <c r="ET246" s="152"/>
      <c r="EU246" s="152"/>
      <c r="EV246" s="152"/>
      <c r="EW246" s="152"/>
      <c r="EX246" s="152"/>
      <c r="EY246" s="152"/>
      <c r="EZ246" s="152"/>
      <c r="FA246" s="152"/>
      <c r="FB246" s="152"/>
      <c r="FC246" s="152"/>
      <c r="FD246" s="152"/>
      <c r="FE246" s="152"/>
      <c r="FF246" s="152"/>
      <c r="FG246" s="152"/>
      <c r="FH246" s="152"/>
      <c r="FI246" s="152"/>
      <c r="FJ246" s="152"/>
      <c r="FK246" s="152"/>
      <c r="FL246" s="152"/>
      <c r="FM246" s="152"/>
      <c r="FN246" s="152"/>
      <c r="FO246" s="152"/>
      <c r="FP246" s="152"/>
      <c r="FQ246" s="152"/>
      <c r="FR246" s="152"/>
      <c r="FS246" s="152"/>
      <c r="FT246" s="152"/>
      <c r="FU246" s="152"/>
      <c r="FV246" s="152"/>
      <c r="FW246" s="152"/>
      <c r="FX246" s="152"/>
      <c r="FY246" s="152"/>
      <c r="FZ246" s="152"/>
      <c r="GA246" s="152"/>
      <c r="GB246" s="152"/>
      <c r="GC246" s="152"/>
      <c r="GD246" s="152"/>
      <c r="GE246" s="152"/>
      <c r="GF246" s="152"/>
      <c r="GG246" s="152"/>
      <c r="GH246" s="152"/>
      <c r="GI246" s="152"/>
      <c r="GJ246" s="152"/>
      <c r="GK246" s="152"/>
      <c r="GL246" s="152"/>
      <c r="GM246" s="152"/>
      <c r="GN246" s="152"/>
      <c r="GO246" s="152"/>
      <c r="GP246" s="152"/>
      <c r="GQ246" s="152"/>
      <c r="GR246" s="152"/>
      <c r="GS246" s="152"/>
      <c r="GT246" s="152"/>
      <c r="GU246" s="152"/>
      <c r="GV246" s="152"/>
      <c r="GW246" s="152"/>
      <c r="GX246" s="152"/>
      <c r="GY246" s="152"/>
      <c r="GZ246" s="152"/>
      <c r="HA246" s="152"/>
      <c r="HB246" s="152"/>
      <c r="HC246" s="152"/>
      <c r="HD246" s="152"/>
      <c r="HE246" s="152"/>
      <c r="HF246" s="152"/>
      <c r="HG246" s="152"/>
      <c r="HH246" s="152"/>
      <c r="HI246" s="152"/>
      <c r="HJ246" s="152"/>
      <c r="HK246" s="152"/>
      <c r="HL246" s="152"/>
      <c r="HM246" s="152"/>
      <c r="HN246" s="152"/>
      <c r="HO246" s="152"/>
      <c r="HP246" s="152"/>
      <c r="HQ246" s="152"/>
      <c r="HR246" s="152"/>
      <c r="HS246" s="152"/>
      <c r="HT246" s="152"/>
      <c r="HU246" s="152"/>
      <c r="HV246" s="152"/>
      <c r="HW246" s="152"/>
      <c r="HX246" s="152"/>
      <c r="HY246" s="152"/>
      <c r="HZ246" s="152"/>
      <c r="IA246" s="152"/>
      <c r="IB246" s="152"/>
      <c r="IC246" s="152"/>
      <c r="ID246" s="152"/>
      <c r="IE246" s="152"/>
      <c r="IF246" s="152"/>
      <c r="IG246" s="152"/>
      <c r="IH246" s="152"/>
      <c r="II246" s="152"/>
      <c r="IJ246" s="152"/>
      <c r="IK246" s="152"/>
      <c r="IL246" s="152"/>
      <c r="IM246" s="152"/>
      <c r="IN246" s="152"/>
      <c r="IO246" s="152"/>
      <c r="IP246" s="152"/>
      <c r="IQ246" s="152"/>
      <c r="IR246" s="152"/>
      <c r="IS246" s="152"/>
      <c r="IT246" s="152"/>
      <c r="IU246" s="152"/>
      <c r="IV246" s="152"/>
      <c r="IW246" s="152"/>
    </row>
    <row r="247" s="218" customFormat="true" ht="15" hidden="false" customHeight="true" outlineLevel="0" collapsed="false">
      <c r="A247" s="270"/>
      <c r="B247" s="270"/>
      <c r="C247" s="269"/>
      <c r="D247" s="256" t="s">
        <v>28</v>
      </c>
      <c r="E247" s="343"/>
      <c r="F247" s="259"/>
      <c r="G247" s="257" t="s">
        <v>29</v>
      </c>
      <c r="H247" s="257"/>
      <c r="I247" s="258"/>
      <c r="J247" s="155" t="n">
        <v>0</v>
      </c>
      <c r="K247" s="156" t="n">
        <f aca="false">138364/2</f>
        <v>69182</v>
      </c>
      <c r="L247" s="157" t="n">
        <v>0</v>
      </c>
      <c r="M247" s="158"/>
      <c r="N247" s="39"/>
      <c r="O247" s="152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  <c r="AA247" s="152"/>
      <c r="AB247" s="152"/>
      <c r="AC247" s="152"/>
      <c r="AD247" s="152"/>
      <c r="AE247" s="152"/>
      <c r="AF247" s="152"/>
      <c r="AG247" s="152"/>
      <c r="AH247" s="152"/>
      <c r="AI247" s="152"/>
      <c r="AJ247" s="152"/>
      <c r="AK247" s="152"/>
      <c r="AL247" s="152"/>
      <c r="AM247" s="152"/>
      <c r="AN247" s="152"/>
      <c r="AO247" s="152"/>
      <c r="AP247" s="152"/>
      <c r="AQ247" s="152"/>
      <c r="AR247" s="152"/>
      <c r="AS247" s="152"/>
      <c r="AT247" s="152"/>
      <c r="AU247" s="152"/>
      <c r="AV247" s="152"/>
      <c r="AW247" s="152"/>
      <c r="AX247" s="152"/>
      <c r="AY247" s="152"/>
      <c r="AZ247" s="152"/>
      <c r="BA247" s="152"/>
      <c r="BB247" s="152"/>
      <c r="BC247" s="152"/>
      <c r="BD247" s="152"/>
      <c r="BE247" s="152"/>
      <c r="BF247" s="152"/>
      <c r="BG247" s="152"/>
      <c r="BH247" s="152"/>
      <c r="BI247" s="152"/>
      <c r="BJ247" s="152"/>
      <c r="BK247" s="152"/>
      <c r="BL247" s="152"/>
      <c r="BM247" s="152"/>
      <c r="BN247" s="152"/>
      <c r="BO247" s="152"/>
      <c r="BP247" s="152"/>
      <c r="BQ247" s="152"/>
      <c r="BR247" s="152"/>
      <c r="BS247" s="152"/>
      <c r="BT247" s="152"/>
      <c r="BU247" s="152"/>
      <c r="BV247" s="152"/>
      <c r="BW247" s="152"/>
      <c r="BX247" s="152"/>
      <c r="BY247" s="152"/>
      <c r="BZ247" s="152"/>
      <c r="CA247" s="152"/>
      <c r="CB247" s="152"/>
      <c r="CC247" s="152"/>
      <c r="CD247" s="152"/>
      <c r="CE247" s="152"/>
      <c r="CF247" s="152"/>
      <c r="CG247" s="152"/>
      <c r="CH247" s="152"/>
      <c r="CI247" s="152"/>
      <c r="CJ247" s="152"/>
      <c r="CK247" s="152"/>
      <c r="CL247" s="152"/>
      <c r="CM247" s="152"/>
      <c r="CN247" s="152"/>
      <c r="CO247" s="152"/>
      <c r="CP247" s="152"/>
      <c r="CQ247" s="152"/>
      <c r="CR247" s="152"/>
      <c r="CS247" s="152"/>
      <c r="CT247" s="152"/>
      <c r="CU247" s="152"/>
      <c r="CV247" s="152"/>
      <c r="CW247" s="152"/>
      <c r="CX247" s="152"/>
      <c r="CY247" s="152"/>
      <c r="CZ247" s="152"/>
      <c r="DA247" s="152"/>
      <c r="DB247" s="152"/>
      <c r="DC247" s="152"/>
      <c r="DD247" s="152"/>
      <c r="DE247" s="152"/>
      <c r="DF247" s="152"/>
      <c r="DG247" s="152"/>
      <c r="DH247" s="152"/>
      <c r="DI247" s="152"/>
      <c r="DJ247" s="152"/>
      <c r="DK247" s="152"/>
      <c r="DL247" s="152"/>
      <c r="DM247" s="152"/>
      <c r="DN247" s="152"/>
      <c r="DO247" s="152"/>
      <c r="DP247" s="152"/>
      <c r="DQ247" s="152"/>
      <c r="DR247" s="152"/>
      <c r="DS247" s="152"/>
      <c r="DT247" s="152"/>
      <c r="DU247" s="152"/>
      <c r="DV247" s="152"/>
      <c r="DW247" s="152"/>
      <c r="DX247" s="152"/>
      <c r="DY247" s="152"/>
      <c r="DZ247" s="152"/>
      <c r="EA247" s="152"/>
      <c r="EB247" s="152"/>
      <c r="EC247" s="152"/>
      <c r="ED247" s="152"/>
      <c r="EE247" s="152"/>
      <c r="EF247" s="152"/>
      <c r="EG247" s="152"/>
      <c r="EH247" s="152"/>
      <c r="EI247" s="152"/>
      <c r="EJ247" s="152"/>
      <c r="EK247" s="152"/>
      <c r="EL247" s="152"/>
      <c r="EM247" s="152"/>
      <c r="EN247" s="152"/>
      <c r="EO247" s="152"/>
      <c r="EP247" s="152"/>
      <c r="EQ247" s="152"/>
      <c r="ER247" s="152"/>
      <c r="ES247" s="152"/>
      <c r="ET247" s="152"/>
      <c r="EU247" s="152"/>
      <c r="EV247" s="152"/>
      <c r="EW247" s="152"/>
      <c r="EX247" s="152"/>
      <c r="EY247" s="152"/>
      <c r="EZ247" s="152"/>
      <c r="FA247" s="152"/>
      <c r="FB247" s="152"/>
      <c r="FC247" s="152"/>
      <c r="FD247" s="152"/>
      <c r="FE247" s="152"/>
      <c r="FF247" s="152"/>
      <c r="FG247" s="152"/>
      <c r="FH247" s="152"/>
      <c r="FI247" s="152"/>
      <c r="FJ247" s="152"/>
      <c r="FK247" s="152"/>
      <c r="FL247" s="152"/>
      <c r="FM247" s="152"/>
      <c r="FN247" s="152"/>
      <c r="FO247" s="152"/>
      <c r="FP247" s="152"/>
      <c r="FQ247" s="152"/>
      <c r="FR247" s="152"/>
      <c r="FS247" s="152"/>
      <c r="FT247" s="152"/>
      <c r="FU247" s="152"/>
      <c r="FV247" s="152"/>
      <c r="FW247" s="152"/>
      <c r="FX247" s="152"/>
      <c r="FY247" s="152"/>
      <c r="FZ247" s="152"/>
      <c r="GA247" s="152"/>
      <c r="GB247" s="152"/>
      <c r="GC247" s="152"/>
      <c r="GD247" s="152"/>
      <c r="GE247" s="152"/>
      <c r="GF247" s="152"/>
      <c r="GG247" s="152"/>
      <c r="GH247" s="152"/>
      <c r="GI247" s="152"/>
      <c r="GJ247" s="152"/>
      <c r="GK247" s="152"/>
      <c r="GL247" s="152"/>
      <c r="GM247" s="152"/>
      <c r="GN247" s="152"/>
      <c r="GO247" s="152"/>
      <c r="GP247" s="152"/>
      <c r="GQ247" s="152"/>
      <c r="GR247" s="152"/>
      <c r="GS247" s="152"/>
      <c r="GT247" s="152"/>
      <c r="GU247" s="152"/>
      <c r="GV247" s="152"/>
      <c r="GW247" s="152"/>
      <c r="GX247" s="152"/>
      <c r="GY247" s="152"/>
      <c r="GZ247" s="152"/>
      <c r="HA247" s="152"/>
      <c r="HB247" s="152"/>
      <c r="HC247" s="152"/>
      <c r="HD247" s="152"/>
      <c r="HE247" s="152"/>
      <c r="HF247" s="152"/>
      <c r="HG247" s="152"/>
      <c r="HH247" s="152"/>
      <c r="HI247" s="152"/>
      <c r="HJ247" s="152"/>
      <c r="HK247" s="152"/>
      <c r="HL247" s="152"/>
      <c r="HM247" s="152"/>
      <c r="HN247" s="152"/>
      <c r="HO247" s="152"/>
      <c r="HP247" s="152"/>
      <c r="HQ247" s="152"/>
      <c r="HR247" s="152"/>
      <c r="HS247" s="152"/>
      <c r="HT247" s="152"/>
      <c r="HU247" s="152"/>
      <c r="HV247" s="152"/>
      <c r="HW247" s="152"/>
      <c r="HX247" s="152"/>
      <c r="HY247" s="152"/>
      <c r="HZ247" s="152"/>
      <c r="IA247" s="152"/>
      <c r="IB247" s="152"/>
      <c r="IC247" s="152"/>
      <c r="ID247" s="152"/>
      <c r="IE247" s="152"/>
      <c r="IF247" s="152"/>
      <c r="IG247" s="152"/>
      <c r="IH247" s="152"/>
      <c r="II247" s="152"/>
      <c r="IJ247" s="152"/>
      <c r="IK247" s="152"/>
      <c r="IL247" s="152"/>
      <c r="IM247" s="152"/>
      <c r="IN247" s="152"/>
      <c r="IO247" s="152"/>
      <c r="IP247" s="152"/>
      <c r="IQ247" s="152"/>
      <c r="IR247" s="152"/>
      <c r="IS247" s="152"/>
      <c r="IT247" s="152"/>
      <c r="IU247" s="152"/>
      <c r="IV247" s="152"/>
      <c r="IW247" s="152"/>
    </row>
    <row r="248" s="218" customFormat="true" ht="15" hidden="false" customHeight="true" outlineLevel="0" collapsed="false">
      <c r="A248" s="270"/>
      <c r="B248" s="270"/>
      <c r="C248" s="269"/>
      <c r="D248" s="256" t="s">
        <v>30</v>
      </c>
      <c r="E248" s="343"/>
      <c r="F248" s="259"/>
      <c r="G248" s="257" t="s">
        <v>30</v>
      </c>
      <c r="H248" s="257"/>
      <c r="I248" s="258"/>
      <c r="J248" s="155" t="n">
        <v>21710.3</v>
      </c>
      <c r="K248" s="156" t="n">
        <v>135544.9</v>
      </c>
      <c r="L248" s="157" t="n">
        <v>0</v>
      </c>
      <c r="M248" s="158"/>
      <c r="N248" s="154"/>
      <c r="O248" s="152"/>
      <c r="P248" s="152"/>
      <c r="Q248" s="152"/>
      <c r="R248" s="152"/>
      <c r="S248" s="152"/>
      <c r="T248" s="152"/>
      <c r="U248" s="152"/>
      <c r="V248" s="152"/>
      <c r="W248" s="152"/>
      <c r="X248" s="152"/>
      <c r="Y248" s="152"/>
      <c r="Z248" s="152"/>
      <c r="AA248" s="152"/>
      <c r="AB248" s="152"/>
      <c r="AC248" s="152"/>
      <c r="AD248" s="152"/>
      <c r="AE248" s="152"/>
      <c r="AF248" s="152"/>
      <c r="AG248" s="152"/>
      <c r="AH248" s="152"/>
      <c r="AI248" s="152"/>
      <c r="AJ248" s="152"/>
      <c r="AK248" s="152"/>
      <c r="AL248" s="152"/>
      <c r="AM248" s="152"/>
      <c r="AN248" s="152"/>
      <c r="AO248" s="152"/>
      <c r="AP248" s="152"/>
      <c r="AQ248" s="152"/>
      <c r="AR248" s="152"/>
      <c r="AS248" s="152"/>
      <c r="AT248" s="152"/>
      <c r="AU248" s="152"/>
      <c r="AV248" s="152"/>
      <c r="AW248" s="152"/>
      <c r="AX248" s="152"/>
      <c r="AY248" s="152"/>
      <c r="AZ248" s="152"/>
      <c r="BA248" s="152"/>
      <c r="BB248" s="152"/>
      <c r="BC248" s="152"/>
      <c r="BD248" s="152"/>
      <c r="BE248" s="152"/>
      <c r="BF248" s="152"/>
      <c r="BG248" s="152"/>
      <c r="BH248" s="152"/>
      <c r="BI248" s="152"/>
      <c r="BJ248" s="152"/>
      <c r="BK248" s="152"/>
      <c r="BL248" s="152"/>
      <c r="BM248" s="152"/>
      <c r="BN248" s="152"/>
      <c r="BO248" s="152"/>
      <c r="BP248" s="152"/>
      <c r="BQ248" s="152"/>
      <c r="BR248" s="152"/>
      <c r="BS248" s="152"/>
      <c r="BT248" s="152"/>
      <c r="BU248" s="152"/>
      <c r="BV248" s="152"/>
      <c r="BW248" s="152"/>
      <c r="BX248" s="152"/>
      <c r="BY248" s="152"/>
      <c r="BZ248" s="152"/>
      <c r="CA248" s="152"/>
      <c r="CB248" s="152"/>
      <c r="CC248" s="152"/>
      <c r="CD248" s="152"/>
      <c r="CE248" s="152"/>
      <c r="CF248" s="152"/>
      <c r="CG248" s="152"/>
      <c r="CH248" s="152"/>
      <c r="CI248" s="152"/>
      <c r="CJ248" s="152"/>
      <c r="CK248" s="152"/>
      <c r="CL248" s="152"/>
      <c r="CM248" s="152"/>
      <c r="CN248" s="152"/>
      <c r="CO248" s="152"/>
      <c r="CP248" s="152"/>
      <c r="CQ248" s="152"/>
      <c r="CR248" s="152"/>
      <c r="CS248" s="152"/>
      <c r="CT248" s="152"/>
      <c r="CU248" s="152"/>
      <c r="CV248" s="152"/>
      <c r="CW248" s="152"/>
      <c r="CX248" s="152"/>
      <c r="CY248" s="152"/>
      <c r="CZ248" s="152"/>
      <c r="DA248" s="152"/>
      <c r="DB248" s="152"/>
      <c r="DC248" s="152"/>
      <c r="DD248" s="152"/>
      <c r="DE248" s="152"/>
      <c r="DF248" s="152"/>
      <c r="DG248" s="152"/>
      <c r="DH248" s="152"/>
      <c r="DI248" s="152"/>
      <c r="DJ248" s="152"/>
      <c r="DK248" s="152"/>
      <c r="DL248" s="152"/>
      <c r="DM248" s="152"/>
      <c r="DN248" s="152"/>
      <c r="DO248" s="152"/>
      <c r="DP248" s="152"/>
      <c r="DQ248" s="152"/>
      <c r="DR248" s="152"/>
      <c r="DS248" s="152"/>
      <c r="DT248" s="152"/>
      <c r="DU248" s="152"/>
      <c r="DV248" s="152"/>
      <c r="DW248" s="152"/>
      <c r="DX248" s="152"/>
      <c r="DY248" s="152"/>
      <c r="DZ248" s="152"/>
      <c r="EA248" s="152"/>
      <c r="EB248" s="152"/>
      <c r="EC248" s="152"/>
      <c r="ED248" s="152"/>
      <c r="EE248" s="152"/>
      <c r="EF248" s="152"/>
      <c r="EG248" s="152"/>
      <c r="EH248" s="152"/>
      <c r="EI248" s="152"/>
      <c r="EJ248" s="152"/>
      <c r="EK248" s="152"/>
      <c r="EL248" s="152"/>
      <c r="EM248" s="152"/>
      <c r="EN248" s="152"/>
      <c r="EO248" s="152"/>
      <c r="EP248" s="152"/>
      <c r="EQ248" s="152"/>
      <c r="ER248" s="152"/>
      <c r="ES248" s="152"/>
      <c r="ET248" s="152"/>
      <c r="EU248" s="152"/>
      <c r="EV248" s="152"/>
      <c r="EW248" s="152"/>
      <c r="EX248" s="152"/>
      <c r="EY248" s="152"/>
      <c r="EZ248" s="152"/>
      <c r="FA248" s="152"/>
      <c r="FB248" s="152"/>
      <c r="FC248" s="152"/>
      <c r="FD248" s="152"/>
      <c r="FE248" s="152"/>
      <c r="FF248" s="152"/>
      <c r="FG248" s="152"/>
      <c r="FH248" s="152"/>
      <c r="FI248" s="152"/>
      <c r="FJ248" s="152"/>
      <c r="FK248" s="152"/>
      <c r="FL248" s="152"/>
      <c r="FM248" s="152"/>
      <c r="FN248" s="152"/>
      <c r="FO248" s="152"/>
      <c r="FP248" s="152"/>
      <c r="FQ248" s="152"/>
      <c r="FR248" s="152"/>
      <c r="FS248" s="152"/>
      <c r="FT248" s="152"/>
      <c r="FU248" s="152"/>
      <c r="FV248" s="152"/>
      <c r="FW248" s="152"/>
      <c r="FX248" s="152"/>
      <c r="FY248" s="152"/>
      <c r="FZ248" s="152"/>
      <c r="GA248" s="152"/>
      <c r="GB248" s="152"/>
      <c r="GC248" s="152"/>
      <c r="GD248" s="152"/>
      <c r="GE248" s="152"/>
      <c r="GF248" s="152"/>
      <c r="GG248" s="152"/>
      <c r="GH248" s="152"/>
      <c r="GI248" s="152"/>
      <c r="GJ248" s="152"/>
      <c r="GK248" s="152"/>
      <c r="GL248" s="152"/>
      <c r="GM248" s="152"/>
      <c r="GN248" s="152"/>
      <c r="GO248" s="152"/>
      <c r="GP248" s="152"/>
      <c r="GQ248" s="152"/>
      <c r="GR248" s="152"/>
      <c r="GS248" s="152"/>
      <c r="GT248" s="152"/>
      <c r="GU248" s="152"/>
      <c r="GV248" s="152"/>
      <c r="GW248" s="152"/>
      <c r="GX248" s="152"/>
      <c r="GY248" s="152"/>
      <c r="GZ248" s="152"/>
      <c r="HA248" s="152"/>
      <c r="HB248" s="152"/>
      <c r="HC248" s="152"/>
      <c r="HD248" s="152"/>
      <c r="HE248" s="152"/>
      <c r="HF248" s="152"/>
      <c r="HG248" s="152"/>
      <c r="HH248" s="152"/>
      <c r="HI248" s="152"/>
      <c r="HJ248" s="152"/>
      <c r="HK248" s="152"/>
      <c r="HL248" s="152"/>
      <c r="HM248" s="152"/>
      <c r="HN248" s="152"/>
      <c r="HO248" s="152"/>
      <c r="HP248" s="152"/>
      <c r="HQ248" s="152"/>
      <c r="HR248" s="152"/>
      <c r="HS248" s="152"/>
      <c r="HT248" s="152"/>
      <c r="HU248" s="152"/>
      <c r="HV248" s="152"/>
      <c r="HW248" s="152"/>
      <c r="HX248" s="152"/>
      <c r="HY248" s="152"/>
      <c r="HZ248" s="152"/>
      <c r="IA248" s="152"/>
      <c r="IB248" s="152"/>
      <c r="IC248" s="152"/>
      <c r="ID248" s="152"/>
      <c r="IE248" s="152"/>
      <c r="IF248" s="152"/>
      <c r="IG248" s="152"/>
      <c r="IH248" s="152"/>
      <c r="II248" s="152"/>
      <c r="IJ248" s="152"/>
      <c r="IK248" s="152"/>
      <c r="IL248" s="152"/>
      <c r="IM248" s="152"/>
      <c r="IN248" s="152"/>
      <c r="IO248" s="152"/>
      <c r="IP248" s="152"/>
      <c r="IQ248" s="152"/>
      <c r="IR248" s="152"/>
      <c r="IS248" s="152"/>
      <c r="IT248" s="152"/>
      <c r="IU248" s="152"/>
      <c r="IV248" s="152"/>
      <c r="IW248" s="152"/>
    </row>
    <row r="249" s="218" customFormat="true" ht="15.75" hidden="false" customHeight="false" outlineLevel="0" collapsed="false">
      <c r="A249" s="270"/>
      <c r="B249" s="270"/>
      <c r="C249" s="269"/>
      <c r="D249" s="256"/>
      <c r="E249" s="343"/>
      <c r="F249" s="259"/>
      <c r="G249" s="257" t="s">
        <v>31</v>
      </c>
      <c r="H249" s="257"/>
      <c r="I249" s="258"/>
      <c r="J249" s="155"/>
      <c r="K249" s="156"/>
      <c r="L249" s="157"/>
      <c r="M249" s="158"/>
      <c r="N249" s="154"/>
      <c r="O249" s="152"/>
      <c r="P249" s="152"/>
      <c r="Q249" s="152"/>
      <c r="R249" s="152"/>
      <c r="S249" s="152"/>
      <c r="T249" s="152"/>
      <c r="U249" s="152"/>
      <c r="V249" s="152"/>
      <c r="W249" s="152"/>
      <c r="X249" s="152"/>
      <c r="Y249" s="152"/>
      <c r="Z249" s="152"/>
      <c r="AA249" s="152"/>
      <c r="AB249" s="152"/>
      <c r="AC249" s="152"/>
      <c r="AD249" s="152"/>
      <c r="AE249" s="152"/>
      <c r="AF249" s="152"/>
      <c r="AG249" s="152"/>
      <c r="AH249" s="152"/>
      <c r="AI249" s="152"/>
      <c r="AJ249" s="152"/>
      <c r="AK249" s="152"/>
      <c r="AL249" s="152"/>
      <c r="AM249" s="152"/>
      <c r="AN249" s="152"/>
      <c r="AO249" s="152"/>
      <c r="AP249" s="152"/>
      <c r="AQ249" s="152"/>
      <c r="AR249" s="152"/>
      <c r="AS249" s="152"/>
      <c r="AT249" s="152"/>
      <c r="AU249" s="152"/>
      <c r="AV249" s="152"/>
      <c r="AW249" s="152"/>
      <c r="AX249" s="152"/>
      <c r="AY249" s="152"/>
      <c r="AZ249" s="152"/>
      <c r="BA249" s="152"/>
      <c r="BB249" s="152"/>
      <c r="BC249" s="152"/>
      <c r="BD249" s="152"/>
      <c r="BE249" s="152"/>
      <c r="BF249" s="152"/>
      <c r="BG249" s="152"/>
      <c r="BH249" s="152"/>
      <c r="BI249" s="152"/>
      <c r="BJ249" s="152"/>
      <c r="BK249" s="152"/>
      <c r="BL249" s="152"/>
      <c r="BM249" s="152"/>
      <c r="BN249" s="152"/>
      <c r="BO249" s="152"/>
      <c r="BP249" s="152"/>
      <c r="BQ249" s="152"/>
      <c r="BR249" s="152"/>
      <c r="BS249" s="152"/>
      <c r="BT249" s="152"/>
      <c r="BU249" s="152"/>
      <c r="BV249" s="152"/>
      <c r="BW249" s="152"/>
      <c r="BX249" s="152"/>
      <c r="BY249" s="152"/>
      <c r="BZ249" s="152"/>
      <c r="CA249" s="152"/>
      <c r="CB249" s="152"/>
      <c r="CC249" s="152"/>
      <c r="CD249" s="152"/>
      <c r="CE249" s="152"/>
      <c r="CF249" s="152"/>
      <c r="CG249" s="152"/>
      <c r="CH249" s="152"/>
      <c r="CI249" s="152"/>
      <c r="CJ249" s="152"/>
      <c r="CK249" s="152"/>
      <c r="CL249" s="152"/>
      <c r="CM249" s="152"/>
      <c r="CN249" s="152"/>
      <c r="CO249" s="152"/>
      <c r="CP249" s="152"/>
      <c r="CQ249" s="152"/>
      <c r="CR249" s="152"/>
      <c r="CS249" s="152"/>
      <c r="CT249" s="152"/>
      <c r="CU249" s="152"/>
      <c r="CV249" s="152"/>
      <c r="CW249" s="152"/>
      <c r="CX249" s="152"/>
      <c r="CY249" s="152"/>
      <c r="CZ249" s="152"/>
      <c r="DA249" s="152"/>
      <c r="DB249" s="152"/>
      <c r="DC249" s="152"/>
      <c r="DD249" s="152"/>
      <c r="DE249" s="152"/>
      <c r="DF249" s="152"/>
      <c r="DG249" s="152"/>
      <c r="DH249" s="152"/>
      <c r="DI249" s="152"/>
      <c r="DJ249" s="152"/>
      <c r="DK249" s="152"/>
      <c r="DL249" s="152"/>
      <c r="DM249" s="152"/>
      <c r="DN249" s="152"/>
      <c r="DO249" s="152"/>
      <c r="DP249" s="152"/>
      <c r="DQ249" s="152"/>
      <c r="DR249" s="152"/>
      <c r="DS249" s="152"/>
      <c r="DT249" s="152"/>
      <c r="DU249" s="152"/>
      <c r="DV249" s="152"/>
      <c r="DW249" s="152"/>
      <c r="DX249" s="152"/>
      <c r="DY249" s="152"/>
      <c r="DZ249" s="152"/>
      <c r="EA249" s="152"/>
      <c r="EB249" s="152"/>
      <c r="EC249" s="152"/>
      <c r="ED249" s="152"/>
      <c r="EE249" s="152"/>
      <c r="EF249" s="152"/>
      <c r="EG249" s="152"/>
      <c r="EH249" s="152"/>
      <c r="EI249" s="152"/>
      <c r="EJ249" s="152"/>
      <c r="EK249" s="152"/>
      <c r="EL249" s="152"/>
      <c r="EM249" s="152"/>
      <c r="EN249" s="152"/>
      <c r="EO249" s="152"/>
      <c r="EP249" s="152"/>
      <c r="EQ249" s="152"/>
      <c r="ER249" s="152"/>
      <c r="ES249" s="152"/>
      <c r="ET249" s="152"/>
      <c r="EU249" s="152"/>
      <c r="EV249" s="152"/>
      <c r="EW249" s="152"/>
      <c r="EX249" s="152"/>
      <c r="EY249" s="152"/>
      <c r="EZ249" s="152"/>
      <c r="FA249" s="152"/>
      <c r="FB249" s="152"/>
      <c r="FC249" s="152"/>
      <c r="FD249" s="152"/>
      <c r="FE249" s="152"/>
      <c r="FF249" s="152"/>
      <c r="FG249" s="152"/>
      <c r="FH249" s="152"/>
      <c r="FI249" s="152"/>
      <c r="FJ249" s="152"/>
      <c r="FK249" s="152"/>
      <c r="FL249" s="152"/>
      <c r="FM249" s="152"/>
      <c r="FN249" s="152"/>
      <c r="FO249" s="152"/>
      <c r="FP249" s="152"/>
      <c r="FQ249" s="152"/>
      <c r="FR249" s="152"/>
      <c r="FS249" s="152"/>
      <c r="FT249" s="152"/>
      <c r="FU249" s="152"/>
      <c r="FV249" s="152"/>
      <c r="FW249" s="152"/>
      <c r="FX249" s="152"/>
      <c r="FY249" s="152"/>
      <c r="FZ249" s="152"/>
      <c r="GA249" s="152"/>
      <c r="GB249" s="152"/>
      <c r="GC249" s="152"/>
      <c r="GD249" s="152"/>
      <c r="GE249" s="152"/>
      <c r="GF249" s="152"/>
      <c r="GG249" s="152"/>
      <c r="GH249" s="152"/>
      <c r="GI249" s="152"/>
      <c r="GJ249" s="152"/>
      <c r="GK249" s="152"/>
      <c r="GL249" s="152"/>
      <c r="GM249" s="152"/>
      <c r="GN249" s="152"/>
      <c r="GO249" s="152"/>
      <c r="GP249" s="152"/>
      <c r="GQ249" s="152"/>
      <c r="GR249" s="152"/>
      <c r="GS249" s="152"/>
      <c r="GT249" s="152"/>
      <c r="GU249" s="152"/>
      <c r="GV249" s="152"/>
      <c r="GW249" s="152"/>
      <c r="GX249" s="152"/>
      <c r="GY249" s="152"/>
      <c r="GZ249" s="152"/>
      <c r="HA249" s="152"/>
      <c r="HB249" s="152"/>
      <c r="HC249" s="152"/>
      <c r="HD249" s="152"/>
      <c r="HE249" s="152"/>
      <c r="HF249" s="152"/>
      <c r="HG249" s="152"/>
      <c r="HH249" s="152"/>
      <c r="HI249" s="152"/>
      <c r="HJ249" s="152"/>
      <c r="HK249" s="152"/>
      <c r="HL249" s="152"/>
      <c r="HM249" s="152"/>
      <c r="HN249" s="152"/>
      <c r="HO249" s="152"/>
      <c r="HP249" s="152"/>
      <c r="HQ249" s="152"/>
      <c r="HR249" s="152"/>
      <c r="HS249" s="152"/>
      <c r="HT249" s="152"/>
      <c r="HU249" s="152"/>
      <c r="HV249" s="152"/>
      <c r="HW249" s="152"/>
      <c r="HX249" s="152"/>
      <c r="HY249" s="152"/>
      <c r="HZ249" s="152"/>
      <c r="IA249" s="152"/>
      <c r="IB249" s="152"/>
      <c r="IC249" s="152"/>
      <c r="ID249" s="152"/>
      <c r="IE249" s="152"/>
      <c r="IF249" s="152"/>
      <c r="IG249" s="152"/>
      <c r="IH249" s="152"/>
      <c r="II249" s="152"/>
      <c r="IJ249" s="152"/>
      <c r="IK249" s="152"/>
      <c r="IL249" s="152"/>
      <c r="IM249" s="152"/>
      <c r="IN249" s="152"/>
      <c r="IO249" s="152"/>
      <c r="IP249" s="152"/>
      <c r="IQ249" s="152"/>
      <c r="IR249" s="152"/>
      <c r="IS249" s="152"/>
      <c r="IT249" s="152"/>
      <c r="IU249" s="152"/>
      <c r="IV249" s="152"/>
      <c r="IW249" s="152"/>
    </row>
    <row r="250" s="218" customFormat="true" ht="83.25" hidden="false" customHeight="true" outlineLevel="0" collapsed="false">
      <c r="A250" s="270" t="s">
        <v>266</v>
      </c>
      <c r="B250" s="270"/>
      <c r="C250" s="269" t="s">
        <v>265</v>
      </c>
      <c r="D250" s="269" t="s">
        <v>25</v>
      </c>
      <c r="E250" s="98" t="s">
        <v>25</v>
      </c>
      <c r="F250" s="269" t="s">
        <v>25</v>
      </c>
      <c r="G250" s="31" t="s">
        <v>25</v>
      </c>
      <c r="H250" s="31" t="s">
        <v>25</v>
      </c>
      <c r="I250" s="263" t="s">
        <v>25</v>
      </c>
      <c r="J250" s="159"/>
      <c r="K250" s="160"/>
      <c r="L250" s="161"/>
      <c r="M250" s="162"/>
      <c r="N250" s="154"/>
      <c r="O250" s="152"/>
      <c r="P250" s="152"/>
      <c r="Q250" s="152"/>
      <c r="R250" s="152"/>
      <c r="S250" s="152"/>
      <c r="T250" s="152"/>
      <c r="U250" s="152"/>
      <c r="V250" s="152"/>
      <c r="W250" s="152"/>
      <c r="X250" s="152"/>
      <c r="Y250" s="152"/>
      <c r="Z250" s="152"/>
      <c r="AA250" s="152"/>
      <c r="AB250" s="152"/>
      <c r="AC250" s="152"/>
      <c r="AD250" s="152"/>
      <c r="AE250" s="152"/>
      <c r="AF250" s="152"/>
      <c r="AG250" s="152"/>
      <c r="AH250" s="152"/>
      <c r="AI250" s="152"/>
      <c r="AJ250" s="152"/>
      <c r="AK250" s="152"/>
      <c r="AL250" s="152"/>
      <c r="AM250" s="152"/>
      <c r="AN250" s="152"/>
      <c r="AO250" s="152"/>
      <c r="AP250" s="152"/>
      <c r="AQ250" s="152"/>
      <c r="AR250" s="152"/>
      <c r="AS250" s="152"/>
      <c r="AT250" s="152"/>
      <c r="AU250" s="152"/>
      <c r="AV250" s="152"/>
      <c r="AW250" s="152"/>
      <c r="AX250" s="152"/>
      <c r="AY250" s="152"/>
      <c r="AZ250" s="152"/>
      <c r="BA250" s="152"/>
      <c r="BB250" s="152"/>
      <c r="BC250" s="152"/>
      <c r="BD250" s="152"/>
      <c r="BE250" s="152"/>
      <c r="BF250" s="152"/>
      <c r="BG250" s="152"/>
      <c r="BH250" s="152"/>
      <c r="BI250" s="152"/>
      <c r="BJ250" s="152"/>
      <c r="BK250" s="152"/>
      <c r="BL250" s="152"/>
      <c r="BM250" s="152"/>
      <c r="BN250" s="152"/>
      <c r="BO250" s="152"/>
      <c r="BP250" s="152"/>
      <c r="BQ250" s="152"/>
      <c r="BR250" s="152"/>
      <c r="BS250" s="152"/>
      <c r="BT250" s="152"/>
      <c r="BU250" s="152"/>
      <c r="BV250" s="152"/>
      <c r="BW250" s="152"/>
      <c r="BX250" s="152"/>
      <c r="BY250" s="152"/>
      <c r="BZ250" s="152"/>
      <c r="CA250" s="152"/>
      <c r="CB250" s="152"/>
      <c r="CC250" s="152"/>
      <c r="CD250" s="152"/>
      <c r="CE250" s="152"/>
      <c r="CF250" s="152"/>
      <c r="CG250" s="152"/>
      <c r="CH250" s="152"/>
      <c r="CI250" s="152"/>
      <c r="CJ250" s="152"/>
      <c r="CK250" s="152"/>
      <c r="CL250" s="152"/>
      <c r="CM250" s="152"/>
      <c r="CN250" s="152"/>
      <c r="CO250" s="152"/>
      <c r="CP250" s="152"/>
      <c r="CQ250" s="152"/>
      <c r="CR250" s="152"/>
      <c r="CS250" s="152"/>
      <c r="CT250" s="152"/>
      <c r="CU250" s="152"/>
      <c r="CV250" s="152"/>
      <c r="CW250" s="152"/>
      <c r="CX250" s="152"/>
      <c r="CY250" s="152"/>
      <c r="CZ250" s="152"/>
      <c r="DA250" s="152"/>
      <c r="DB250" s="152"/>
      <c r="DC250" s="152"/>
      <c r="DD250" s="152"/>
      <c r="DE250" s="152"/>
      <c r="DF250" s="152"/>
      <c r="DG250" s="152"/>
      <c r="DH250" s="152"/>
      <c r="DI250" s="152"/>
      <c r="DJ250" s="152"/>
      <c r="DK250" s="152"/>
      <c r="DL250" s="152"/>
      <c r="DM250" s="152"/>
      <c r="DN250" s="152"/>
      <c r="DO250" s="152"/>
      <c r="DP250" s="152"/>
      <c r="DQ250" s="152"/>
      <c r="DR250" s="152"/>
      <c r="DS250" s="152"/>
      <c r="DT250" s="152"/>
      <c r="DU250" s="152"/>
      <c r="DV250" s="152"/>
      <c r="DW250" s="152"/>
      <c r="DX250" s="152"/>
      <c r="DY250" s="152"/>
      <c r="DZ250" s="152"/>
      <c r="EA250" s="152"/>
      <c r="EB250" s="152"/>
      <c r="EC250" s="152"/>
      <c r="ED250" s="152"/>
      <c r="EE250" s="152"/>
      <c r="EF250" s="152"/>
      <c r="EG250" s="152"/>
      <c r="EH250" s="152"/>
      <c r="EI250" s="152"/>
      <c r="EJ250" s="152"/>
      <c r="EK250" s="152"/>
      <c r="EL250" s="152"/>
      <c r="EM250" s="152"/>
      <c r="EN250" s="152"/>
      <c r="EO250" s="152"/>
      <c r="EP250" s="152"/>
      <c r="EQ250" s="152"/>
      <c r="ER250" s="152"/>
      <c r="ES250" s="152"/>
      <c r="ET250" s="152"/>
      <c r="EU250" s="152"/>
      <c r="EV250" s="152"/>
      <c r="EW250" s="152"/>
      <c r="EX250" s="152"/>
      <c r="EY250" s="152"/>
      <c r="EZ250" s="152"/>
      <c r="FA250" s="152"/>
      <c r="FB250" s="152"/>
      <c r="FC250" s="152"/>
      <c r="FD250" s="152"/>
      <c r="FE250" s="152"/>
      <c r="FF250" s="152"/>
      <c r="FG250" s="152"/>
      <c r="FH250" s="152"/>
      <c r="FI250" s="152"/>
      <c r="FJ250" s="152"/>
      <c r="FK250" s="152"/>
      <c r="FL250" s="152"/>
      <c r="FM250" s="152"/>
      <c r="FN250" s="152"/>
      <c r="FO250" s="152"/>
      <c r="FP250" s="152"/>
      <c r="FQ250" s="152"/>
      <c r="FR250" s="152"/>
      <c r="FS250" s="152"/>
      <c r="FT250" s="152"/>
      <c r="FU250" s="152"/>
      <c r="FV250" s="152"/>
      <c r="FW250" s="152"/>
      <c r="FX250" s="152"/>
      <c r="FY250" s="152"/>
      <c r="FZ250" s="152"/>
      <c r="GA250" s="152"/>
      <c r="GB250" s="152"/>
      <c r="GC250" s="152"/>
      <c r="GD250" s="152"/>
      <c r="GE250" s="152"/>
      <c r="GF250" s="152"/>
      <c r="GG250" s="152"/>
      <c r="GH250" s="152"/>
      <c r="GI250" s="152"/>
      <c r="GJ250" s="152"/>
      <c r="GK250" s="152"/>
      <c r="GL250" s="152"/>
      <c r="GM250" s="152"/>
      <c r="GN250" s="152"/>
      <c r="GO250" s="152"/>
      <c r="GP250" s="152"/>
      <c r="GQ250" s="152"/>
      <c r="GR250" s="152"/>
      <c r="GS250" s="152"/>
      <c r="GT250" s="152"/>
      <c r="GU250" s="152"/>
      <c r="GV250" s="152"/>
      <c r="GW250" s="152"/>
      <c r="GX250" s="152"/>
      <c r="GY250" s="152"/>
      <c r="GZ250" s="152"/>
      <c r="HA250" s="152"/>
      <c r="HB250" s="152"/>
      <c r="HC250" s="152"/>
      <c r="HD250" s="152"/>
      <c r="HE250" s="152"/>
      <c r="HF250" s="152"/>
      <c r="HG250" s="152"/>
      <c r="HH250" s="152"/>
      <c r="HI250" s="152"/>
      <c r="HJ250" s="152"/>
      <c r="HK250" s="152"/>
      <c r="HL250" s="152"/>
      <c r="HM250" s="152"/>
      <c r="HN250" s="152"/>
      <c r="HO250" s="152"/>
      <c r="HP250" s="152"/>
      <c r="HQ250" s="152"/>
      <c r="HR250" s="152"/>
      <c r="HS250" s="152"/>
      <c r="HT250" s="152"/>
      <c r="HU250" s="152"/>
      <c r="HV250" s="152"/>
      <c r="HW250" s="152"/>
      <c r="HX250" s="152"/>
      <c r="HY250" s="152"/>
      <c r="HZ250" s="152"/>
      <c r="IA250" s="152"/>
      <c r="IB250" s="152"/>
      <c r="IC250" s="152"/>
      <c r="ID250" s="152"/>
      <c r="IE250" s="152"/>
      <c r="IF250" s="152"/>
      <c r="IG250" s="152"/>
      <c r="IH250" s="152"/>
      <c r="II250" s="152"/>
      <c r="IJ250" s="152"/>
      <c r="IK250" s="152"/>
      <c r="IL250" s="152"/>
      <c r="IM250" s="152"/>
      <c r="IN250" s="152"/>
      <c r="IO250" s="152"/>
      <c r="IP250" s="152"/>
      <c r="IQ250" s="152"/>
      <c r="IR250" s="152"/>
      <c r="IS250" s="152"/>
      <c r="IT250" s="152"/>
      <c r="IU250" s="152"/>
      <c r="IV250" s="152"/>
      <c r="IW250" s="152"/>
    </row>
    <row r="251" s="218" customFormat="true" ht="61.5" hidden="false" customHeight="true" outlineLevel="0" collapsed="false">
      <c r="A251" s="270" t="s">
        <v>267</v>
      </c>
      <c r="B251" s="270"/>
      <c r="C251" s="269" t="s">
        <v>265</v>
      </c>
      <c r="D251" s="269" t="s">
        <v>25</v>
      </c>
      <c r="E251" s="98" t="s">
        <v>25</v>
      </c>
      <c r="F251" s="269" t="s">
        <v>25</v>
      </c>
      <c r="G251" s="31" t="s">
        <v>25</v>
      </c>
      <c r="H251" s="31" t="s">
        <v>25</v>
      </c>
      <c r="I251" s="263" t="s">
        <v>25</v>
      </c>
      <c r="J251" s="159"/>
      <c r="K251" s="160"/>
      <c r="L251" s="161"/>
      <c r="M251" s="162"/>
      <c r="N251" s="154"/>
      <c r="O251" s="152"/>
      <c r="P251" s="152"/>
      <c r="Q251" s="152"/>
      <c r="R251" s="152"/>
      <c r="S251" s="152"/>
      <c r="T251" s="152"/>
      <c r="U251" s="152"/>
      <c r="V251" s="152"/>
      <c r="W251" s="152"/>
      <c r="X251" s="152"/>
      <c r="Y251" s="152"/>
      <c r="Z251" s="152"/>
      <c r="AA251" s="152"/>
      <c r="AB251" s="152"/>
      <c r="AC251" s="152"/>
      <c r="AD251" s="152"/>
      <c r="AE251" s="152"/>
      <c r="AF251" s="152"/>
      <c r="AG251" s="152"/>
      <c r="AH251" s="152"/>
      <c r="AI251" s="152"/>
      <c r="AJ251" s="152"/>
      <c r="AK251" s="152"/>
      <c r="AL251" s="152"/>
      <c r="AM251" s="152"/>
      <c r="AN251" s="152"/>
      <c r="AO251" s="152"/>
      <c r="AP251" s="152"/>
      <c r="AQ251" s="152"/>
      <c r="AR251" s="152"/>
      <c r="AS251" s="152"/>
      <c r="AT251" s="152"/>
      <c r="AU251" s="152"/>
      <c r="AV251" s="152"/>
      <c r="AW251" s="152"/>
      <c r="AX251" s="152"/>
      <c r="AY251" s="152"/>
      <c r="AZ251" s="152"/>
      <c r="BA251" s="152"/>
      <c r="BB251" s="152"/>
      <c r="BC251" s="152"/>
      <c r="BD251" s="152"/>
      <c r="BE251" s="152"/>
      <c r="BF251" s="152"/>
      <c r="BG251" s="152"/>
      <c r="BH251" s="152"/>
      <c r="BI251" s="152"/>
      <c r="BJ251" s="152"/>
      <c r="BK251" s="152"/>
      <c r="BL251" s="152"/>
      <c r="BM251" s="152"/>
      <c r="BN251" s="152"/>
      <c r="BO251" s="152"/>
      <c r="BP251" s="152"/>
      <c r="BQ251" s="152"/>
      <c r="BR251" s="152"/>
      <c r="BS251" s="152"/>
      <c r="BT251" s="152"/>
      <c r="BU251" s="152"/>
      <c r="BV251" s="152"/>
      <c r="BW251" s="152"/>
      <c r="BX251" s="152"/>
      <c r="BY251" s="152"/>
      <c r="BZ251" s="152"/>
      <c r="CA251" s="152"/>
      <c r="CB251" s="152"/>
      <c r="CC251" s="152"/>
      <c r="CD251" s="152"/>
      <c r="CE251" s="152"/>
      <c r="CF251" s="152"/>
      <c r="CG251" s="152"/>
      <c r="CH251" s="152"/>
      <c r="CI251" s="152"/>
      <c r="CJ251" s="152"/>
      <c r="CK251" s="152"/>
      <c r="CL251" s="152"/>
      <c r="CM251" s="152"/>
      <c r="CN251" s="152"/>
      <c r="CO251" s="152"/>
      <c r="CP251" s="152"/>
      <c r="CQ251" s="152"/>
      <c r="CR251" s="152"/>
      <c r="CS251" s="152"/>
      <c r="CT251" s="152"/>
      <c r="CU251" s="152"/>
      <c r="CV251" s="152"/>
      <c r="CW251" s="152"/>
      <c r="CX251" s="152"/>
      <c r="CY251" s="152"/>
      <c r="CZ251" s="152"/>
      <c r="DA251" s="152"/>
      <c r="DB251" s="152"/>
      <c r="DC251" s="152"/>
      <c r="DD251" s="152"/>
      <c r="DE251" s="152"/>
      <c r="DF251" s="152"/>
      <c r="DG251" s="152"/>
      <c r="DH251" s="152"/>
      <c r="DI251" s="152"/>
      <c r="DJ251" s="152"/>
      <c r="DK251" s="152"/>
      <c r="DL251" s="152"/>
      <c r="DM251" s="152"/>
      <c r="DN251" s="152"/>
      <c r="DO251" s="152"/>
      <c r="DP251" s="152"/>
      <c r="DQ251" s="152"/>
      <c r="DR251" s="152"/>
      <c r="DS251" s="152"/>
      <c r="DT251" s="152"/>
      <c r="DU251" s="152"/>
      <c r="DV251" s="152"/>
      <c r="DW251" s="152"/>
      <c r="DX251" s="152"/>
      <c r="DY251" s="152"/>
      <c r="DZ251" s="152"/>
      <c r="EA251" s="152"/>
      <c r="EB251" s="152"/>
      <c r="EC251" s="152"/>
      <c r="ED251" s="152"/>
      <c r="EE251" s="152"/>
      <c r="EF251" s="152"/>
      <c r="EG251" s="152"/>
      <c r="EH251" s="152"/>
      <c r="EI251" s="152"/>
      <c r="EJ251" s="152"/>
      <c r="EK251" s="152"/>
      <c r="EL251" s="152"/>
      <c r="EM251" s="152"/>
      <c r="EN251" s="152"/>
      <c r="EO251" s="152"/>
      <c r="EP251" s="152"/>
      <c r="EQ251" s="152"/>
      <c r="ER251" s="152"/>
      <c r="ES251" s="152"/>
      <c r="ET251" s="152"/>
      <c r="EU251" s="152"/>
      <c r="EV251" s="152"/>
      <c r="EW251" s="152"/>
      <c r="EX251" s="152"/>
      <c r="EY251" s="152"/>
      <c r="EZ251" s="152"/>
      <c r="FA251" s="152"/>
      <c r="FB251" s="152"/>
      <c r="FC251" s="152"/>
      <c r="FD251" s="152"/>
      <c r="FE251" s="152"/>
      <c r="FF251" s="152"/>
      <c r="FG251" s="152"/>
      <c r="FH251" s="152"/>
      <c r="FI251" s="152"/>
      <c r="FJ251" s="152"/>
      <c r="FK251" s="152"/>
      <c r="FL251" s="152"/>
      <c r="FM251" s="152"/>
      <c r="FN251" s="152"/>
      <c r="FO251" s="152"/>
      <c r="FP251" s="152"/>
      <c r="FQ251" s="152"/>
      <c r="FR251" s="152"/>
      <c r="FS251" s="152"/>
      <c r="FT251" s="152"/>
      <c r="FU251" s="152"/>
      <c r="FV251" s="152"/>
      <c r="FW251" s="152"/>
      <c r="FX251" s="152"/>
      <c r="FY251" s="152"/>
      <c r="FZ251" s="152"/>
      <c r="GA251" s="152"/>
      <c r="GB251" s="152"/>
      <c r="GC251" s="152"/>
      <c r="GD251" s="152"/>
      <c r="GE251" s="152"/>
      <c r="GF251" s="152"/>
      <c r="GG251" s="152"/>
      <c r="GH251" s="152"/>
      <c r="GI251" s="152"/>
      <c r="GJ251" s="152"/>
      <c r="GK251" s="152"/>
      <c r="GL251" s="152"/>
      <c r="GM251" s="152"/>
      <c r="GN251" s="152"/>
      <c r="GO251" s="152"/>
      <c r="GP251" s="152"/>
      <c r="GQ251" s="152"/>
      <c r="GR251" s="152"/>
      <c r="GS251" s="152"/>
      <c r="GT251" s="152"/>
      <c r="GU251" s="152"/>
      <c r="GV251" s="152"/>
      <c r="GW251" s="152"/>
      <c r="GX251" s="152"/>
      <c r="GY251" s="152"/>
      <c r="GZ251" s="152"/>
      <c r="HA251" s="152"/>
      <c r="HB251" s="152"/>
      <c r="HC251" s="152"/>
      <c r="HD251" s="152"/>
      <c r="HE251" s="152"/>
      <c r="HF251" s="152"/>
      <c r="HG251" s="152"/>
      <c r="HH251" s="152"/>
      <c r="HI251" s="152"/>
      <c r="HJ251" s="152"/>
      <c r="HK251" s="152"/>
      <c r="HL251" s="152"/>
      <c r="HM251" s="152"/>
      <c r="HN251" s="152"/>
      <c r="HO251" s="152"/>
      <c r="HP251" s="152"/>
      <c r="HQ251" s="152"/>
      <c r="HR251" s="152"/>
      <c r="HS251" s="152"/>
      <c r="HT251" s="152"/>
      <c r="HU251" s="152"/>
      <c r="HV251" s="152"/>
      <c r="HW251" s="152"/>
      <c r="HX251" s="152"/>
      <c r="HY251" s="152"/>
      <c r="HZ251" s="152"/>
      <c r="IA251" s="152"/>
      <c r="IB251" s="152"/>
      <c r="IC251" s="152"/>
      <c r="ID251" s="152"/>
      <c r="IE251" s="152"/>
      <c r="IF251" s="152"/>
      <c r="IG251" s="152"/>
      <c r="IH251" s="152"/>
      <c r="II251" s="152"/>
      <c r="IJ251" s="152"/>
      <c r="IK251" s="152"/>
      <c r="IL251" s="152"/>
      <c r="IM251" s="152"/>
      <c r="IN251" s="152"/>
      <c r="IO251" s="152"/>
      <c r="IP251" s="152"/>
      <c r="IQ251" s="152"/>
      <c r="IR251" s="152"/>
      <c r="IS251" s="152"/>
      <c r="IT251" s="152"/>
      <c r="IU251" s="152"/>
      <c r="IV251" s="152"/>
      <c r="IW251" s="152"/>
    </row>
    <row r="252" s="218" customFormat="true" ht="15" hidden="false" customHeight="true" outlineLevel="0" collapsed="false">
      <c r="A252" s="270" t="s">
        <v>268</v>
      </c>
      <c r="B252" s="270"/>
      <c r="C252" s="269" t="s">
        <v>269</v>
      </c>
      <c r="D252" s="256" t="s">
        <v>24</v>
      </c>
      <c r="E252" s="341"/>
      <c r="F252" s="259"/>
      <c r="G252" s="257" t="s">
        <v>26</v>
      </c>
      <c r="H252" s="257"/>
      <c r="I252" s="258"/>
      <c r="J252" s="155"/>
      <c r="K252" s="156" t="n">
        <f aca="false">K253+K254+K255+K256</f>
        <v>0</v>
      </c>
      <c r="L252" s="157" t="n">
        <f aca="false">L254+L255</f>
        <v>0</v>
      </c>
      <c r="M252" s="158"/>
      <c r="N252" s="39"/>
      <c r="O252" s="152"/>
      <c r="P252" s="152"/>
      <c r="Q252" s="152"/>
      <c r="R252" s="152"/>
      <c r="S252" s="152"/>
      <c r="T252" s="152"/>
      <c r="U252" s="152"/>
      <c r="V252" s="152"/>
      <c r="W252" s="152"/>
      <c r="X252" s="152"/>
      <c r="Y252" s="152"/>
      <c r="Z252" s="152"/>
      <c r="AA252" s="152"/>
      <c r="AB252" s="152"/>
      <c r="AC252" s="152"/>
      <c r="AD252" s="152"/>
      <c r="AE252" s="152"/>
      <c r="AF252" s="152"/>
      <c r="AG252" s="152"/>
      <c r="AH252" s="152"/>
      <c r="AI252" s="152"/>
      <c r="AJ252" s="152"/>
      <c r="AK252" s="152"/>
      <c r="AL252" s="152"/>
      <c r="AM252" s="152"/>
      <c r="AN252" s="152"/>
      <c r="AO252" s="152"/>
      <c r="AP252" s="152"/>
      <c r="AQ252" s="152"/>
      <c r="AR252" s="152"/>
      <c r="AS252" s="152"/>
      <c r="AT252" s="152"/>
      <c r="AU252" s="152"/>
      <c r="AV252" s="152"/>
      <c r="AW252" s="152"/>
      <c r="AX252" s="152"/>
      <c r="AY252" s="152"/>
      <c r="AZ252" s="152"/>
      <c r="BA252" s="152"/>
      <c r="BB252" s="152"/>
      <c r="BC252" s="152"/>
      <c r="BD252" s="152"/>
      <c r="BE252" s="152"/>
      <c r="BF252" s="152"/>
      <c r="BG252" s="152"/>
      <c r="BH252" s="152"/>
      <c r="BI252" s="152"/>
      <c r="BJ252" s="152"/>
      <c r="BK252" s="152"/>
      <c r="BL252" s="152"/>
      <c r="BM252" s="152"/>
      <c r="BN252" s="152"/>
      <c r="BO252" s="152"/>
      <c r="BP252" s="152"/>
      <c r="BQ252" s="152"/>
      <c r="BR252" s="152"/>
      <c r="BS252" s="152"/>
      <c r="BT252" s="152"/>
      <c r="BU252" s="152"/>
      <c r="BV252" s="152"/>
      <c r="BW252" s="152"/>
      <c r="BX252" s="152"/>
      <c r="BY252" s="152"/>
      <c r="BZ252" s="152"/>
      <c r="CA252" s="152"/>
      <c r="CB252" s="152"/>
      <c r="CC252" s="152"/>
      <c r="CD252" s="152"/>
      <c r="CE252" s="152"/>
      <c r="CF252" s="152"/>
      <c r="CG252" s="152"/>
      <c r="CH252" s="152"/>
      <c r="CI252" s="152"/>
      <c r="CJ252" s="152"/>
      <c r="CK252" s="152"/>
      <c r="CL252" s="152"/>
      <c r="CM252" s="152"/>
      <c r="CN252" s="152"/>
      <c r="CO252" s="152"/>
      <c r="CP252" s="152"/>
      <c r="CQ252" s="152"/>
      <c r="CR252" s="152"/>
      <c r="CS252" s="152"/>
      <c r="CT252" s="152"/>
      <c r="CU252" s="152"/>
      <c r="CV252" s="152"/>
      <c r="CW252" s="152"/>
      <c r="CX252" s="152"/>
      <c r="CY252" s="152"/>
      <c r="CZ252" s="152"/>
      <c r="DA252" s="152"/>
      <c r="DB252" s="152"/>
      <c r="DC252" s="152"/>
      <c r="DD252" s="152"/>
      <c r="DE252" s="152"/>
      <c r="DF252" s="152"/>
      <c r="DG252" s="152"/>
      <c r="DH252" s="152"/>
      <c r="DI252" s="152"/>
      <c r="DJ252" s="152"/>
      <c r="DK252" s="152"/>
      <c r="DL252" s="152"/>
      <c r="DM252" s="152"/>
      <c r="DN252" s="152"/>
      <c r="DO252" s="152"/>
      <c r="DP252" s="152"/>
      <c r="DQ252" s="152"/>
      <c r="DR252" s="152"/>
      <c r="DS252" s="152"/>
      <c r="DT252" s="152"/>
      <c r="DU252" s="152"/>
      <c r="DV252" s="152"/>
      <c r="DW252" s="152"/>
      <c r="DX252" s="152"/>
      <c r="DY252" s="152"/>
      <c r="DZ252" s="152"/>
      <c r="EA252" s="152"/>
      <c r="EB252" s="152"/>
      <c r="EC252" s="152"/>
      <c r="ED252" s="152"/>
      <c r="EE252" s="152"/>
      <c r="EF252" s="152"/>
      <c r="EG252" s="152"/>
      <c r="EH252" s="152"/>
      <c r="EI252" s="152"/>
      <c r="EJ252" s="152"/>
      <c r="EK252" s="152"/>
      <c r="EL252" s="152"/>
      <c r="EM252" s="152"/>
      <c r="EN252" s="152"/>
      <c r="EO252" s="152"/>
      <c r="EP252" s="152"/>
      <c r="EQ252" s="152"/>
      <c r="ER252" s="152"/>
      <c r="ES252" s="152"/>
      <c r="ET252" s="152"/>
      <c r="EU252" s="152"/>
      <c r="EV252" s="152"/>
      <c r="EW252" s="152"/>
      <c r="EX252" s="152"/>
      <c r="EY252" s="152"/>
      <c r="EZ252" s="152"/>
      <c r="FA252" s="152"/>
      <c r="FB252" s="152"/>
      <c r="FC252" s="152"/>
      <c r="FD252" s="152"/>
      <c r="FE252" s="152"/>
      <c r="FF252" s="152"/>
      <c r="FG252" s="152"/>
      <c r="FH252" s="152"/>
      <c r="FI252" s="152"/>
      <c r="FJ252" s="152"/>
      <c r="FK252" s="152"/>
      <c r="FL252" s="152"/>
      <c r="FM252" s="152"/>
      <c r="FN252" s="152"/>
      <c r="FO252" s="152"/>
      <c r="FP252" s="152"/>
      <c r="FQ252" s="152"/>
      <c r="FR252" s="152"/>
      <c r="FS252" s="152"/>
      <c r="FT252" s="152"/>
      <c r="FU252" s="152"/>
      <c r="FV252" s="152"/>
      <c r="FW252" s="152"/>
      <c r="FX252" s="152"/>
      <c r="FY252" s="152"/>
      <c r="FZ252" s="152"/>
      <c r="GA252" s="152"/>
      <c r="GB252" s="152"/>
      <c r="GC252" s="152"/>
      <c r="GD252" s="152"/>
      <c r="GE252" s="152"/>
      <c r="GF252" s="152"/>
      <c r="GG252" s="152"/>
      <c r="GH252" s="152"/>
      <c r="GI252" s="152"/>
      <c r="GJ252" s="152"/>
      <c r="GK252" s="152"/>
      <c r="GL252" s="152"/>
      <c r="GM252" s="152"/>
      <c r="GN252" s="152"/>
      <c r="GO252" s="152"/>
      <c r="GP252" s="152"/>
      <c r="GQ252" s="152"/>
      <c r="GR252" s="152"/>
      <c r="GS252" s="152"/>
      <c r="GT252" s="152"/>
      <c r="GU252" s="152"/>
      <c r="GV252" s="152"/>
      <c r="GW252" s="152"/>
      <c r="GX252" s="152"/>
      <c r="GY252" s="152"/>
      <c r="GZ252" s="152"/>
      <c r="HA252" s="152"/>
      <c r="HB252" s="152"/>
      <c r="HC252" s="152"/>
      <c r="HD252" s="152"/>
      <c r="HE252" s="152"/>
      <c r="HF252" s="152"/>
      <c r="HG252" s="152"/>
      <c r="HH252" s="152"/>
      <c r="HI252" s="152"/>
      <c r="HJ252" s="152"/>
      <c r="HK252" s="152"/>
      <c r="HL252" s="152"/>
      <c r="HM252" s="152"/>
      <c r="HN252" s="152"/>
      <c r="HO252" s="152"/>
      <c r="HP252" s="152"/>
      <c r="HQ252" s="152"/>
      <c r="HR252" s="152"/>
      <c r="HS252" s="152"/>
      <c r="HT252" s="152"/>
      <c r="HU252" s="152"/>
      <c r="HV252" s="152"/>
      <c r="HW252" s="152"/>
      <c r="HX252" s="152"/>
      <c r="HY252" s="152"/>
      <c r="HZ252" s="152"/>
      <c r="IA252" s="152"/>
      <c r="IB252" s="152"/>
      <c r="IC252" s="152"/>
      <c r="ID252" s="152"/>
      <c r="IE252" s="152"/>
      <c r="IF252" s="152"/>
      <c r="IG252" s="152"/>
      <c r="IH252" s="152"/>
      <c r="II252" s="152"/>
      <c r="IJ252" s="152"/>
      <c r="IK252" s="152"/>
      <c r="IL252" s="152"/>
      <c r="IM252" s="152"/>
      <c r="IN252" s="152"/>
      <c r="IO252" s="152"/>
      <c r="IP252" s="152"/>
      <c r="IQ252" s="152"/>
      <c r="IR252" s="152"/>
      <c r="IS252" s="152"/>
      <c r="IT252" s="152"/>
      <c r="IU252" s="152"/>
      <c r="IV252" s="152"/>
      <c r="IW252" s="152"/>
    </row>
    <row r="253" s="218" customFormat="true" ht="15.75" hidden="false" customHeight="false" outlineLevel="0" collapsed="false">
      <c r="A253" s="270"/>
      <c r="B253" s="270"/>
      <c r="C253" s="269"/>
      <c r="D253" s="256"/>
      <c r="E253" s="341"/>
      <c r="F253" s="259"/>
      <c r="G253" s="257" t="s">
        <v>27</v>
      </c>
      <c r="H253" s="257"/>
      <c r="I253" s="258"/>
      <c r="J253" s="155"/>
      <c r="K253" s="156"/>
      <c r="L253" s="157"/>
      <c r="M253" s="158"/>
      <c r="N253" s="39"/>
      <c r="O253" s="152"/>
      <c r="P253" s="152"/>
      <c r="Q253" s="152"/>
      <c r="R253" s="152"/>
      <c r="S253" s="152"/>
      <c r="T253" s="152"/>
      <c r="U253" s="152"/>
      <c r="V253" s="152"/>
      <c r="W253" s="152"/>
      <c r="X253" s="152"/>
      <c r="Y253" s="152"/>
      <c r="Z253" s="152"/>
      <c r="AA253" s="152"/>
      <c r="AB253" s="152"/>
      <c r="AC253" s="152"/>
      <c r="AD253" s="152"/>
      <c r="AE253" s="152"/>
      <c r="AF253" s="152"/>
      <c r="AG253" s="152"/>
      <c r="AH253" s="152"/>
      <c r="AI253" s="152"/>
      <c r="AJ253" s="152"/>
      <c r="AK253" s="152"/>
      <c r="AL253" s="152"/>
      <c r="AM253" s="152"/>
      <c r="AN253" s="152"/>
      <c r="AO253" s="152"/>
      <c r="AP253" s="152"/>
      <c r="AQ253" s="152"/>
      <c r="AR253" s="152"/>
      <c r="AS253" s="152"/>
      <c r="AT253" s="152"/>
      <c r="AU253" s="152"/>
      <c r="AV253" s="152"/>
      <c r="AW253" s="152"/>
      <c r="AX253" s="152"/>
      <c r="AY253" s="152"/>
      <c r="AZ253" s="152"/>
      <c r="BA253" s="152"/>
      <c r="BB253" s="152"/>
      <c r="BC253" s="152"/>
      <c r="BD253" s="152"/>
      <c r="BE253" s="152"/>
      <c r="BF253" s="152"/>
      <c r="BG253" s="152"/>
      <c r="BH253" s="152"/>
      <c r="BI253" s="152"/>
      <c r="BJ253" s="152"/>
      <c r="BK253" s="152"/>
      <c r="BL253" s="152"/>
      <c r="BM253" s="152"/>
      <c r="BN253" s="152"/>
      <c r="BO253" s="152"/>
      <c r="BP253" s="152"/>
      <c r="BQ253" s="152"/>
      <c r="BR253" s="152"/>
      <c r="BS253" s="152"/>
      <c r="BT253" s="152"/>
      <c r="BU253" s="152"/>
      <c r="BV253" s="152"/>
      <c r="BW253" s="152"/>
      <c r="BX253" s="152"/>
      <c r="BY253" s="152"/>
      <c r="BZ253" s="152"/>
      <c r="CA253" s="152"/>
      <c r="CB253" s="152"/>
      <c r="CC253" s="152"/>
      <c r="CD253" s="152"/>
      <c r="CE253" s="152"/>
      <c r="CF253" s="152"/>
      <c r="CG253" s="152"/>
      <c r="CH253" s="152"/>
      <c r="CI253" s="152"/>
      <c r="CJ253" s="152"/>
      <c r="CK253" s="152"/>
      <c r="CL253" s="152"/>
      <c r="CM253" s="152"/>
      <c r="CN253" s="152"/>
      <c r="CO253" s="152"/>
      <c r="CP253" s="152"/>
      <c r="CQ253" s="152"/>
      <c r="CR253" s="152"/>
      <c r="CS253" s="152"/>
      <c r="CT253" s="152"/>
      <c r="CU253" s="152"/>
      <c r="CV253" s="152"/>
      <c r="CW253" s="152"/>
      <c r="CX253" s="152"/>
      <c r="CY253" s="152"/>
      <c r="CZ253" s="152"/>
      <c r="DA253" s="152"/>
      <c r="DB253" s="152"/>
      <c r="DC253" s="152"/>
      <c r="DD253" s="152"/>
      <c r="DE253" s="152"/>
      <c r="DF253" s="152"/>
      <c r="DG253" s="152"/>
      <c r="DH253" s="152"/>
      <c r="DI253" s="152"/>
      <c r="DJ253" s="152"/>
      <c r="DK253" s="152"/>
      <c r="DL253" s="152"/>
      <c r="DM253" s="152"/>
      <c r="DN253" s="152"/>
      <c r="DO253" s="152"/>
      <c r="DP253" s="152"/>
      <c r="DQ253" s="152"/>
      <c r="DR253" s="152"/>
      <c r="DS253" s="152"/>
      <c r="DT253" s="152"/>
      <c r="DU253" s="152"/>
      <c r="DV253" s="152"/>
      <c r="DW253" s="152"/>
      <c r="DX253" s="152"/>
      <c r="DY253" s="152"/>
      <c r="DZ253" s="152"/>
      <c r="EA253" s="152"/>
      <c r="EB253" s="152"/>
      <c r="EC253" s="152"/>
      <c r="ED253" s="152"/>
      <c r="EE253" s="152"/>
      <c r="EF253" s="152"/>
      <c r="EG253" s="152"/>
      <c r="EH253" s="152"/>
      <c r="EI253" s="152"/>
      <c r="EJ253" s="152"/>
      <c r="EK253" s="152"/>
      <c r="EL253" s="152"/>
      <c r="EM253" s="152"/>
      <c r="EN253" s="152"/>
      <c r="EO253" s="152"/>
      <c r="EP253" s="152"/>
      <c r="EQ253" s="152"/>
      <c r="ER253" s="152"/>
      <c r="ES253" s="152"/>
      <c r="ET253" s="152"/>
      <c r="EU253" s="152"/>
      <c r="EV253" s="152"/>
      <c r="EW253" s="152"/>
      <c r="EX253" s="152"/>
      <c r="EY253" s="152"/>
      <c r="EZ253" s="152"/>
      <c r="FA253" s="152"/>
      <c r="FB253" s="152"/>
      <c r="FC253" s="152"/>
      <c r="FD253" s="152"/>
      <c r="FE253" s="152"/>
      <c r="FF253" s="152"/>
      <c r="FG253" s="152"/>
      <c r="FH253" s="152"/>
      <c r="FI253" s="152"/>
      <c r="FJ253" s="152"/>
      <c r="FK253" s="152"/>
      <c r="FL253" s="152"/>
      <c r="FM253" s="152"/>
      <c r="FN253" s="152"/>
      <c r="FO253" s="152"/>
      <c r="FP253" s="152"/>
      <c r="FQ253" s="152"/>
      <c r="FR253" s="152"/>
      <c r="FS253" s="152"/>
      <c r="FT253" s="152"/>
      <c r="FU253" s="152"/>
      <c r="FV253" s="152"/>
      <c r="FW253" s="152"/>
      <c r="FX253" s="152"/>
      <c r="FY253" s="152"/>
      <c r="FZ253" s="152"/>
      <c r="GA253" s="152"/>
      <c r="GB253" s="152"/>
      <c r="GC253" s="152"/>
      <c r="GD253" s="152"/>
      <c r="GE253" s="152"/>
      <c r="GF253" s="152"/>
      <c r="GG253" s="152"/>
      <c r="GH253" s="152"/>
      <c r="GI253" s="152"/>
      <c r="GJ253" s="152"/>
      <c r="GK253" s="152"/>
      <c r="GL253" s="152"/>
      <c r="GM253" s="152"/>
      <c r="GN253" s="152"/>
      <c r="GO253" s="152"/>
      <c r="GP253" s="152"/>
      <c r="GQ253" s="152"/>
      <c r="GR253" s="152"/>
      <c r="GS253" s="152"/>
      <c r="GT253" s="152"/>
      <c r="GU253" s="152"/>
      <c r="GV253" s="152"/>
      <c r="GW253" s="152"/>
      <c r="GX253" s="152"/>
      <c r="GY253" s="152"/>
      <c r="GZ253" s="152"/>
      <c r="HA253" s="152"/>
      <c r="HB253" s="152"/>
      <c r="HC253" s="152"/>
      <c r="HD253" s="152"/>
      <c r="HE253" s="152"/>
      <c r="HF253" s="152"/>
      <c r="HG253" s="152"/>
      <c r="HH253" s="152"/>
      <c r="HI253" s="152"/>
      <c r="HJ253" s="152"/>
      <c r="HK253" s="152"/>
      <c r="HL253" s="152"/>
      <c r="HM253" s="152"/>
      <c r="HN253" s="152"/>
      <c r="HO253" s="152"/>
      <c r="HP253" s="152"/>
      <c r="HQ253" s="152"/>
      <c r="HR253" s="152"/>
      <c r="HS253" s="152"/>
      <c r="HT253" s="152"/>
      <c r="HU253" s="152"/>
      <c r="HV253" s="152"/>
      <c r="HW253" s="152"/>
      <c r="HX253" s="152"/>
      <c r="HY253" s="152"/>
      <c r="HZ253" s="152"/>
      <c r="IA253" s="152"/>
      <c r="IB253" s="152"/>
      <c r="IC253" s="152"/>
      <c r="ID253" s="152"/>
      <c r="IE253" s="152"/>
      <c r="IF253" s="152"/>
      <c r="IG253" s="152"/>
      <c r="IH253" s="152"/>
      <c r="II253" s="152"/>
      <c r="IJ253" s="152"/>
      <c r="IK253" s="152"/>
      <c r="IL253" s="152"/>
      <c r="IM253" s="152"/>
      <c r="IN253" s="152"/>
      <c r="IO253" s="152"/>
      <c r="IP253" s="152"/>
      <c r="IQ253" s="152"/>
      <c r="IR253" s="152"/>
      <c r="IS253" s="152"/>
      <c r="IT253" s="152"/>
      <c r="IU253" s="152"/>
      <c r="IV253" s="152"/>
      <c r="IW253" s="152"/>
    </row>
    <row r="254" s="218" customFormat="true" ht="15" hidden="false" customHeight="true" outlineLevel="0" collapsed="false">
      <c r="A254" s="270"/>
      <c r="B254" s="270"/>
      <c r="C254" s="269"/>
      <c r="D254" s="256" t="s">
        <v>28</v>
      </c>
      <c r="E254" s="341"/>
      <c r="F254" s="259"/>
      <c r="G254" s="257" t="s">
        <v>29</v>
      </c>
      <c r="H254" s="257"/>
      <c r="I254" s="258"/>
      <c r="J254" s="155"/>
      <c r="K254" s="156"/>
      <c r="L254" s="157" t="n">
        <v>0</v>
      </c>
      <c r="M254" s="158"/>
      <c r="N254" s="39"/>
      <c r="O254" s="152"/>
      <c r="P254" s="152"/>
      <c r="Q254" s="152"/>
      <c r="R254" s="152"/>
      <c r="S254" s="152"/>
      <c r="T254" s="152"/>
      <c r="U254" s="152"/>
      <c r="V254" s="152"/>
      <c r="W254" s="152"/>
      <c r="X254" s="152"/>
      <c r="Y254" s="152"/>
      <c r="Z254" s="152"/>
      <c r="AA254" s="152"/>
      <c r="AB254" s="152"/>
      <c r="AC254" s="152"/>
      <c r="AD254" s="152"/>
      <c r="AE254" s="152"/>
      <c r="AF254" s="152"/>
      <c r="AG254" s="152"/>
      <c r="AH254" s="152"/>
      <c r="AI254" s="152"/>
      <c r="AJ254" s="152"/>
      <c r="AK254" s="152"/>
      <c r="AL254" s="152"/>
      <c r="AM254" s="152"/>
      <c r="AN254" s="152"/>
      <c r="AO254" s="152"/>
      <c r="AP254" s="152"/>
      <c r="AQ254" s="152"/>
      <c r="AR254" s="152"/>
      <c r="AS254" s="152"/>
      <c r="AT254" s="152"/>
      <c r="AU254" s="152"/>
      <c r="AV254" s="152"/>
      <c r="AW254" s="152"/>
      <c r="AX254" s="152"/>
      <c r="AY254" s="152"/>
      <c r="AZ254" s="152"/>
      <c r="BA254" s="152"/>
      <c r="BB254" s="152"/>
      <c r="BC254" s="152"/>
      <c r="BD254" s="152"/>
      <c r="BE254" s="152"/>
      <c r="BF254" s="152"/>
      <c r="BG254" s="152"/>
      <c r="BH254" s="152"/>
      <c r="BI254" s="152"/>
      <c r="BJ254" s="152"/>
      <c r="BK254" s="152"/>
      <c r="BL254" s="152"/>
      <c r="BM254" s="152"/>
      <c r="BN254" s="152"/>
      <c r="BO254" s="152"/>
      <c r="BP254" s="152"/>
      <c r="BQ254" s="152"/>
      <c r="BR254" s="152"/>
      <c r="BS254" s="152"/>
      <c r="BT254" s="152"/>
      <c r="BU254" s="152"/>
      <c r="BV254" s="152"/>
      <c r="BW254" s="152"/>
      <c r="BX254" s="152"/>
      <c r="BY254" s="152"/>
      <c r="BZ254" s="152"/>
      <c r="CA254" s="152"/>
      <c r="CB254" s="152"/>
      <c r="CC254" s="152"/>
      <c r="CD254" s="152"/>
      <c r="CE254" s="152"/>
      <c r="CF254" s="152"/>
      <c r="CG254" s="152"/>
      <c r="CH254" s="152"/>
      <c r="CI254" s="152"/>
      <c r="CJ254" s="152"/>
      <c r="CK254" s="152"/>
      <c r="CL254" s="152"/>
      <c r="CM254" s="152"/>
      <c r="CN254" s="152"/>
      <c r="CO254" s="152"/>
      <c r="CP254" s="152"/>
      <c r="CQ254" s="152"/>
      <c r="CR254" s="152"/>
      <c r="CS254" s="152"/>
      <c r="CT254" s="152"/>
      <c r="CU254" s="152"/>
      <c r="CV254" s="152"/>
      <c r="CW254" s="152"/>
      <c r="CX254" s="152"/>
      <c r="CY254" s="152"/>
      <c r="CZ254" s="152"/>
      <c r="DA254" s="152"/>
      <c r="DB254" s="152"/>
      <c r="DC254" s="152"/>
      <c r="DD254" s="152"/>
      <c r="DE254" s="152"/>
      <c r="DF254" s="152"/>
      <c r="DG254" s="152"/>
      <c r="DH254" s="152"/>
      <c r="DI254" s="152"/>
      <c r="DJ254" s="152"/>
      <c r="DK254" s="152"/>
      <c r="DL254" s="152"/>
      <c r="DM254" s="152"/>
      <c r="DN254" s="152"/>
      <c r="DO254" s="152"/>
      <c r="DP254" s="152"/>
      <c r="DQ254" s="152"/>
      <c r="DR254" s="152"/>
      <c r="DS254" s="152"/>
      <c r="DT254" s="152"/>
      <c r="DU254" s="152"/>
      <c r="DV254" s="152"/>
      <c r="DW254" s="152"/>
      <c r="DX254" s="152"/>
      <c r="DY254" s="152"/>
      <c r="DZ254" s="152"/>
      <c r="EA254" s="152"/>
      <c r="EB254" s="152"/>
      <c r="EC254" s="152"/>
      <c r="ED254" s="152"/>
      <c r="EE254" s="152"/>
      <c r="EF254" s="152"/>
      <c r="EG254" s="152"/>
      <c r="EH254" s="152"/>
      <c r="EI254" s="152"/>
      <c r="EJ254" s="152"/>
      <c r="EK254" s="152"/>
      <c r="EL254" s="152"/>
      <c r="EM254" s="152"/>
      <c r="EN254" s="152"/>
      <c r="EO254" s="152"/>
      <c r="EP254" s="152"/>
      <c r="EQ254" s="152"/>
      <c r="ER254" s="152"/>
      <c r="ES254" s="152"/>
      <c r="ET254" s="152"/>
      <c r="EU254" s="152"/>
      <c r="EV254" s="152"/>
      <c r="EW254" s="152"/>
      <c r="EX254" s="152"/>
      <c r="EY254" s="152"/>
      <c r="EZ254" s="152"/>
      <c r="FA254" s="152"/>
      <c r="FB254" s="152"/>
      <c r="FC254" s="152"/>
      <c r="FD254" s="152"/>
      <c r="FE254" s="152"/>
      <c r="FF254" s="152"/>
      <c r="FG254" s="152"/>
      <c r="FH254" s="152"/>
      <c r="FI254" s="152"/>
      <c r="FJ254" s="152"/>
      <c r="FK254" s="152"/>
      <c r="FL254" s="152"/>
      <c r="FM254" s="152"/>
      <c r="FN254" s="152"/>
      <c r="FO254" s="152"/>
      <c r="FP254" s="152"/>
      <c r="FQ254" s="152"/>
      <c r="FR254" s="152"/>
      <c r="FS254" s="152"/>
      <c r="FT254" s="152"/>
      <c r="FU254" s="152"/>
      <c r="FV254" s="152"/>
      <c r="FW254" s="152"/>
      <c r="FX254" s="152"/>
      <c r="FY254" s="152"/>
      <c r="FZ254" s="152"/>
      <c r="GA254" s="152"/>
      <c r="GB254" s="152"/>
      <c r="GC254" s="152"/>
      <c r="GD254" s="152"/>
      <c r="GE254" s="152"/>
      <c r="GF254" s="152"/>
      <c r="GG254" s="152"/>
      <c r="GH254" s="152"/>
      <c r="GI254" s="152"/>
      <c r="GJ254" s="152"/>
      <c r="GK254" s="152"/>
      <c r="GL254" s="152"/>
      <c r="GM254" s="152"/>
      <c r="GN254" s="152"/>
      <c r="GO254" s="152"/>
      <c r="GP254" s="152"/>
      <c r="GQ254" s="152"/>
      <c r="GR254" s="152"/>
      <c r="GS254" s="152"/>
      <c r="GT254" s="152"/>
      <c r="GU254" s="152"/>
      <c r="GV254" s="152"/>
      <c r="GW254" s="152"/>
      <c r="GX254" s="152"/>
      <c r="GY254" s="152"/>
      <c r="GZ254" s="152"/>
      <c r="HA254" s="152"/>
      <c r="HB254" s="152"/>
      <c r="HC254" s="152"/>
      <c r="HD254" s="152"/>
      <c r="HE254" s="152"/>
      <c r="HF254" s="152"/>
      <c r="HG254" s="152"/>
      <c r="HH254" s="152"/>
      <c r="HI254" s="152"/>
      <c r="HJ254" s="152"/>
      <c r="HK254" s="152"/>
      <c r="HL254" s="152"/>
      <c r="HM254" s="152"/>
      <c r="HN254" s="152"/>
      <c r="HO254" s="152"/>
      <c r="HP254" s="152"/>
      <c r="HQ254" s="152"/>
      <c r="HR254" s="152"/>
      <c r="HS254" s="152"/>
      <c r="HT254" s="152"/>
      <c r="HU254" s="152"/>
      <c r="HV254" s="152"/>
      <c r="HW254" s="152"/>
      <c r="HX254" s="152"/>
      <c r="HY254" s="152"/>
      <c r="HZ254" s="152"/>
      <c r="IA254" s="152"/>
      <c r="IB254" s="152"/>
      <c r="IC254" s="152"/>
      <c r="ID254" s="152"/>
      <c r="IE254" s="152"/>
      <c r="IF254" s="152"/>
      <c r="IG254" s="152"/>
      <c r="IH254" s="152"/>
      <c r="II254" s="152"/>
      <c r="IJ254" s="152"/>
      <c r="IK254" s="152"/>
      <c r="IL254" s="152"/>
      <c r="IM254" s="152"/>
      <c r="IN254" s="152"/>
      <c r="IO254" s="152"/>
      <c r="IP254" s="152"/>
      <c r="IQ254" s="152"/>
      <c r="IR254" s="152"/>
      <c r="IS254" s="152"/>
      <c r="IT254" s="152"/>
      <c r="IU254" s="152"/>
      <c r="IV254" s="152"/>
      <c r="IW254" s="152"/>
    </row>
    <row r="255" s="218" customFormat="true" ht="15" hidden="false" customHeight="true" outlineLevel="0" collapsed="false">
      <c r="A255" s="270"/>
      <c r="B255" s="270"/>
      <c r="C255" s="269"/>
      <c r="D255" s="256" t="s">
        <v>30</v>
      </c>
      <c r="E255" s="341"/>
      <c r="F255" s="259"/>
      <c r="G255" s="257" t="s">
        <v>30</v>
      </c>
      <c r="H255" s="257"/>
      <c r="I255" s="258"/>
      <c r="J255" s="155" t="n">
        <v>0</v>
      </c>
      <c r="K255" s="156"/>
      <c r="L255" s="157" t="n">
        <v>0</v>
      </c>
      <c r="M255" s="158"/>
      <c r="N255" s="154"/>
      <c r="O255" s="152"/>
      <c r="P255" s="152"/>
      <c r="Q255" s="152"/>
      <c r="R255" s="152"/>
      <c r="S255" s="152"/>
      <c r="T255" s="152"/>
      <c r="U255" s="152"/>
      <c r="V255" s="152"/>
      <c r="W255" s="152"/>
      <c r="X255" s="152"/>
      <c r="Y255" s="152"/>
      <c r="Z255" s="152"/>
      <c r="AA255" s="152"/>
      <c r="AB255" s="152"/>
      <c r="AC255" s="152"/>
      <c r="AD255" s="152"/>
      <c r="AE255" s="152"/>
      <c r="AF255" s="152"/>
      <c r="AG255" s="152"/>
      <c r="AH255" s="152"/>
      <c r="AI255" s="152"/>
      <c r="AJ255" s="152"/>
      <c r="AK255" s="152"/>
      <c r="AL255" s="152"/>
      <c r="AM255" s="152"/>
      <c r="AN255" s="152"/>
      <c r="AO255" s="152"/>
      <c r="AP255" s="152"/>
      <c r="AQ255" s="152"/>
      <c r="AR255" s="152"/>
      <c r="AS255" s="152"/>
      <c r="AT255" s="152"/>
      <c r="AU255" s="152"/>
      <c r="AV255" s="152"/>
      <c r="AW255" s="152"/>
      <c r="AX255" s="152"/>
      <c r="AY255" s="152"/>
      <c r="AZ255" s="152"/>
      <c r="BA255" s="152"/>
      <c r="BB255" s="152"/>
      <c r="BC255" s="152"/>
      <c r="BD255" s="152"/>
      <c r="BE255" s="152"/>
      <c r="BF255" s="152"/>
      <c r="BG255" s="152"/>
      <c r="BH255" s="152"/>
      <c r="BI255" s="152"/>
      <c r="BJ255" s="152"/>
      <c r="BK255" s="152"/>
      <c r="BL255" s="152"/>
      <c r="BM255" s="152"/>
      <c r="BN255" s="152"/>
      <c r="BO255" s="152"/>
      <c r="BP255" s="152"/>
      <c r="BQ255" s="152"/>
      <c r="BR255" s="152"/>
      <c r="BS255" s="152"/>
      <c r="BT255" s="152"/>
      <c r="BU255" s="152"/>
      <c r="BV255" s="152"/>
      <c r="BW255" s="152"/>
      <c r="BX255" s="152"/>
      <c r="BY255" s="152"/>
      <c r="BZ255" s="152"/>
      <c r="CA255" s="152"/>
      <c r="CB255" s="152"/>
      <c r="CC255" s="152"/>
      <c r="CD255" s="152"/>
      <c r="CE255" s="152"/>
      <c r="CF255" s="152"/>
      <c r="CG255" s="152"/>
      <c r="CH255" s="152"/>
      <c r="CI255" s="152"/>
      <c r="CJ255" s="152"/>
      <c r="CK255" s="152"/>
      <c r="CL255" s="152"/>
      <c r="CM255" s="152"/>
      <c r="CN255" s="152"/>
      <c r="CO255" s="152"/>
      <c r="CP255" s="152"/>
      <c r="CQ255" s="152"/>
      <c r="CR255" s="152"/>
      <c r="CS255" s="152"/>
      <c r="CT255" s="152"/>
      <c r="CU255" s="152"/>
      <c r="CV255" s="152"/>
      <c r="CW255" s="152"/>
      <c r="CX255" s="152"/>
      <c r="CY255" s="152"/>
      <c r="CZ255" s="152"/>
      <c r="DA255" s="152"/>
      <c r="DB255" s="152"/>
      <c r="DC255" s="152"/>
      <c r="DD255" s="152"/>
      <c r="DE255" s="152"/>
      <c r="DF255" s="152"/>
      <c r="DG255" s="152"/>
      <c r="DH255" s="152"/>
      <c r="DI255" s="152"/>
      <c r="DJ255" s="152"/>
      <c r="DK255" s="152"/>
      <c r="DL255" s="152"/>
      <c r="DM255" s="152"/>
      <c r="DN255" s="152"/>
      <c r="DO255" s="152"/>
      <c r="DP255" s="152"/>
      <c r="DQ255" s="152"/>
      <c r="DR255" s="152"/>
      <c r="DS255" s="152"/>
      <c r="DT255" s="152"/>
      <c r="DU255" s="152"/>
      <c r="DV255" s="152"/>
      <c r="DW255" s="152"/>
      <c r="DX255" s="152"/>
      <c r="DY255" s="152"/>
      <c r="DZ255" s="152"/>
      <c r="EA255" s="152"/>
      <c r="EB255" s="152"/>
      <c r="EC255" s="152"/>
      <c r="ED255" s="152"/>
      <c r="EE255" s="152"/>
      <c r="EF255" s="152"/>
      <c r="EG255" s="152"/>
      <c r="EH255" s="152"/>
      <c r="EI255" s="152"/>
      <c r="EJ255" s="152"/>
      <c r="EK255" s="152"/>
      <c r="EL255" s="152"/>
      <c r="EM255" s="152"/>
      <c r="EN255" s="152"/>
      <c r="EO255" s="152"/>
      <c r="EP255" s="152"/>
      <c r="EQ255" s="152"/>
      <c r="ER255" s="152"/>
      <c r="ES255" s="152"/>
      <c r="ET255" s="152"/>
      <c r="EU255" s="152"/>
      <c r="EV255" s="152"/>
      <c r="EW255" s="152"/>
      <c r="EX255" s="152"/>
      <c r="EY255" s="152"/>
      <c r="EZ255" s="152"/>
      <c r="FA255" s="152"/>
      <c r="FB255" s="152"/>
      <c r="FC255" s="152"/>
      <c r="FD255" s="152"/>
      <c r="FE255" s="152"/>
      <c r="FF255" s="152"/>
      <c r="FG255" s="152"/>
      <c r="FH255" s="152"/>
      <c r="FI255" s="152"/>
      <c r="FJ255" s="152"/>
      <c r="FK255" s="152"/>
      <c r="FL255" s="152"/>
      <c r="FM255" s="152"/>
      <c r="FN255" s="152"/>
      <c r="FO255" s="152"/>
      <c r="FP255" s="152"/>
      <c r="FQ255" s="152"/>
      <c r="FR255" s="152"/>
      <c r="FS255" s="152"/>
      <c r="FT255" s="152"/>
      <c r="FU255" s="152"/>
      <c r="FV255" s="152"/>
      <c r="FW255" s="152"/>
      <c r="FX255" s="152"/>
      <c r="FY255" s="152"/>
      <c r="FZ255" s="152"/>
      <c r="GA255" s="152"/>
      <c r="GB255" s="152"/>
      <c r="GC255" s="152"/>
      <c r="GD255" s="152"/>
      <c r="GE255" s="152"/>
      <c r="GF255" s="152"/>
      <c r="GG255" s="152"/>
      <c r="GH255" s="152"/>
      <c r="GI255" s="152"/>
      <c r="GJ255" s="152"/>
      <c r="GK255" s="152"/>
      <c r="GL255" s="152"/>
      <c r="GM255" s="152"/>
      <c r="GN255" s="152"/>
      <c r="GO255" s="152"/>
      <c r="GP255" s="152"/>
      <c r="GQ255" s="152"/>
      <c r="GR255" s="152"/>
      <c r="GS255" s="152"/>
      <c r="GT255" s="152"/>
      <c r="GU255" s="152"/>
      <c r="GV255" s="152"/>
      <c r="GW255" s="152"/>
      <c r="GX255" s="152"/>
      <c r="GY255" s="152"/>
      <c r="GZ255" s="152"/>
      <c r="HA255" s="152"/>
      <c r="HB255" s="152"/>
      <c r="HC255" s="152"/>
      <c r="HD255" s="152"/>
      <c r="HE255" s="152"/>
      <c r="HF255" s="152"/>
      <c r="HG255" s="152"/>
      <c r="HH255" s="152"/>
      <c r="HI255" s="152"/>
      <c r="HJ255" s="152"/>
      <c r="HK255" s="152"/>
      <c r="HL255" s="152"/>
      <c r="HM255" s="152"/>
      <c r="HN255" s="152"/>
      <c r="HO255" s="152"/>
      <c r="HP255" s="152"/>
      <c r="HQ255" s="152"/>
      <c r="HR255" s="152"/>
      <c r="HS255" s="152"/>
      <c r="HT255" s="152"/>
      <c r="HU255" s="152"/>
      <c r="HV255" s="152"/>
      <c r="HW255" s="152"/>
      <c r="HX255" s="152"/>
      <c r="HY255" s="152"/>
      <c r="HZ255" s="152"/>
      <c r="IA255" s="152"/>
      <c r="IB255" s="152"/>
      <c r="IC255" s="152"/>
      <c r="ID255" s="152"/>
      <c r="IE255" s="152"/>
      <c r="IF255" s="152"/>
      <c r="IG255" s="152"/>
      <c r="IH255" s="152"/>
      <c r="II255" s="152"/>
      <c r="IJ255" s="152"/>
      <c r="IK255" s="152"/>
      <c r="IL255" s="152"/>
      <c r="IM255" s="152"/>
      <c r="IN255" s="152"/>
      <c r="IO255" s="152"/>
      <c r="IP255" s="152"/>
      <c r="IQ255" s="152"/>
      <c r="IR255" s="152"/>
      <c r="IS255" s="152"/>
      <c r="IT255" s="152"/>
      <c r="IU255" s="152"/>
      <c r="IV255" s="152"/>
      <c r="IW255" s="152"/>
    </row>
    <row r="256" s="218" customFormat="true" ht="15.75" hidden="false" customHeight="false" outlineLevel="0" collapsed="false">
      <c r="A256" s="270"/>
      <c r="B256" s="270"/>
      <c r="C256" s="269"/>
      <c r="D256" s="256"/>
      <c r="E256" s="341"/>
      <c r="F256" s="259"/>
      <c r="G256" s="257" t="s">
        <v>31</v>
      </c>
      <c r="H256" s="257"/>
      <c r="I256" s="258"/>
      <c r="J256" s="155"/>
      <c r="K256" s="156"/>
      <c r="L256" s="157"/>
      <c r="M256" s="158"/>
      <c r="N256" s="154"/>
      <c r="O256" s="152"/>
      <c r="P256" s="152"/>
      <c r="Q256" s="152"/>
      <c r="R256" s="152"/>
      <c r="S256" s="152"/>
      <c r="T256" s="152"/>
      <c r="U256" s="152"/>
      <c r="V256" s="152"/>
      <c r="W256" s="152"/>
      <c r="X256" s="152"/>
      <c r="Y256" s="152"/>
      <c r="Z256" s="152"/>
      <c r="AA256" s="152"/>
      <c r="AB256" s="152"/>
      <c r="AC256" s="152"/>
      <c r="AD256" s="152"/>
      <c r="AE256" s="152"/>
      <c r="AF256" s="152"/>
      <c r="AG256" s="152"/>
      <c r="AH256" s="152"/>
      <c r="AI256" s="152"/>
      <c r="AJ256" s="152"/>
      <c r="AK256" s="152"/>
      <c r="AL256" s="152"/>
      <c r="AM256" s="152"/>
      <c r="AN256" s="152"/>
      <c r="AO256" s="152"/>
      <c r="AP256" s="152"/>
      <c r="AQ256" s="152"/>
      <c r="AR256" s="152"/>
      <c r="AS256" s="152"/>
      <c r="AT256" s="152"/>
      <c r="AU256" s="152"/>
      <c r="AV256" s="152"/>
      <c r="AW256" s="152"/>
      <c r="AX256" s="152"/>
      <c r="AY256" s="152"/>
      <c r="AZ256" s="152"/>
      <c r="BA256" s="152"/>
      <c r="BB256" s="152"/>
      <c r="BC256" s="152"/>
      <c r="BD256" s="152"/>
      <c r="BE256" s="152"/>
      <c r="BF256" s="152"/>
      <c r="BG256" s="152"/>
      <c r="BH256" s="152"/>
      <c r="BI256" s="152"/>
      <c r="BJ256" s="152"/>
      <c r="BK256" s="152"/>
      <c r="BL256" s="152"/>
      <c r="BM256" s="152"/>
      <c r="BN256" s="152"/>
      <c r="BO256" s="152"/>
      <c r="BP256" s="152"/>
      <c r="BQ256" s="152"/>
      <c r="BR256" s="152"/>
      <c r="BS256" s="152"/>
      <c r="BT256" s="152"/>
      <c r="BU256" s="152"/>
      <c r="BV256" s="152"/>
      <c r="BW256" s="152"/>
      <c r="BX256" s="152"/>
      <c r="BY256" s="152"/>
      <c r="BZ256" s="152"/>
      <c r="CA256" s="152"/>
      <c r="CB256" s="152"/>
      <c r="CC256" s="152"/>
      <c r="CD256" s="152"/>
      <c r="CE256" s="152"/>
      <c r="CF256" s="152"/>
      <c r="CG256" s="152"/>
      <c r="CH256" s="152"/>
      <c r="CI256" s="152"/>
      <c r="CJ256" s="152"/>
      <c r="CK256" s="152"/>
      <c r="CL256" s="152"/>
      <c r="CM256" s="152"/>
      <c r="CN256" s="152"/>
      <c r="CO256" s="152"/>
      <c r="CP256" s="152"/>
      <c r="CQ256" s="152"/>
      <c r="CR256" s="152"/>
      <c r="CS256" s="152"/>
      <c r="CT256" s="152"/>
      <c r="CU256" s="152"/>
      <c r="CV256" s="152"/>
      <c r="CW256" s="152"/>
      <c r="CX256" s="152"/>
      <c r="CY256" s="152"/>
      <c r="CZ256" s="152"/>
      <c r="DA256" s="152"/>
      <c r="DB256" s="152"/>
      <c r="DC256" s="152"/>
      <c r="DD256" s="152"/>
      <c r="DE256" s="152"/>
      <c r="DF256" s="152"/>
      <c r="DG256" s="152"/>
      <c r="DH256" s="152"/>
      <c r="DI256" s="152"/>
      <c r="DJ256" s="152"/>
      <c r="DK256" s="152"/>
      <c r="DL256" s="152"/>
      <c r="DM256" s="152"/>
      <c r="DN256" s="152"/>
      <c r="DO256" s="152"/>
      <c r="DP256" s="152"/>
      <c r="DQ256" s="152"/>
      <c r="DR256" s="152"/>
      <c r="DS256" s="152"/>
      <c r="DT256" s="152"/>
      <c r="DU256" s="152"/>
      <c r="DV256" s="152"/>
      <c r="DW256" s="152"/>
      <c r="DX256" s="152"/>
      <c r="DY256" s="152"/>
      <c r="DZ256" s="152"/>
      <c r="EA256" s="152"/>
      <c r="EB256" s="152"/>
      <c r="EC256" s="152"/>
      <c r="ED256" s="152"/>
      <c r="EE256" s="152"/>
      <c r="EF256" s="152"/>
      <c r="EG256" s="152"/>
      <c r="EH256" s="152"/>
      <c r="EI256" s="152"/>
      <c r="EJ256" s="152"/>
      <c r="EK256" s="152"/>
      <c r="EL256" s="152"/>
      <c r="EM256" s="152"/>
      <c r="EN256" s="152"/>
      <c r="EO256" s="152"/>
      <c r="EP256" s="152"/>
      <c r="EQ256" s="152"/>
      <c r="ER256" s="152"/>
      <c r="ES256" s="152"/>
      <c r="ET256" s="152"/>
      <c r="EU256" s="152"/>
      <c r="EV256" s="152"/>
      <c r="EW256" s="152"/>
      <c r="EX256" s="152"/>
      <c r="EY256" s="152"/>
      <c r="EZ256" s="152"/>
      <c r="FA256" s="152"/>
      <c r="FB256" s="152"/>
      <c r="FC256" s="152"/>
      <c r="FD256" s="152"/>
      <c r="FE256" s="152"/>
      <c r="FF256" s="152"/>
      <c r="FG256" s="152"/>
      <c r="FH256" s="152"/>
      <c r="FI256" s="152"/>
      <c r="FJ256" s="152"/>
      <c r="FK256" s="152"/>
      <c r="FL256" s="152"/>
      <c r="FM256" s="152"/>
      <c r="FN256" s="152"/>
      <c r="FO256" s="152"/>
      <c r="FP256" s="152"/>
      <c r="FQ256" s="152"/>
      <c r="FR256" s="152"/>
      <c r="FS256" s="152"/>
      <c r="FT256" s="152"/>
      <c r="FU256" s="152"/>
      <c r="FV256" s="152"/>
      <c r="FW256" s="152"/>
      <c r="FX256" s="152"/>
      <c r="FY256" s="152"/>
      <c r="FZ256" s="152"/>
      <c r="GA256" s="152"/>
      <c r="GB256" s="152"/>
      <c r="GC256" s="152"/>
      <c r="GD256" s="152"/>
      <c r="GE256" s="152"/>
      <c r="GF256" s="152"/>
      <c r="GG256" s="152"/>
      <c r="GH256" s="152"/>
      <c r="GI256" s="152"/>
      <c r="GJ256" s="152"/>
      <c r="GK256" s="152"/>
      <c r="GL256" s="152"/>
      <c r="GM256" s="152"/>
      <c r="GN256" s="152"/>
      <c r="GO256" s="152"/>
      <c r="GP256" s="152"/>
      <c r="GQ256" s="152"/>
      <c r="GR256" s="152"/>
      <c r="GS256" s="152"/>
      <c r="GT256" s="152"/>
      <c r="GU256" s="152"/>
      <c r="GV256" s="152"/>
      <c r="GW256" s="152"/>
      <c r="GX256" s="152"/>
      <c r="GY256" s="152"/>
      <c r="GZ256" s="152"/>
      <c r="HA256" s="152"/>
      <c r="HB256" s="152"/>
      <c r="HC256" s="152"/>
      <c r="HD256" s="152"/>
      <c r="HE256" s="152"/>
      <c r="HF256" s="152"/>
      <c r="HG256" s="152"/>
      <c r="HH256" s="152"/>
      <c r="HI256" s="152"/>
      <c r="HJ256" s="152"/>
      <c r="HK256" s="152"/>
      <c r="HL256" s="152"/>
      <c r="HM256" s="152"/>
      <c r="HN256" s="152"/>
      <c r="HO256" s="152"/>
      <c r="HP256" s="152"/>
      <c r="HQ256" s="152"/>
      <c r="HR256" s="152"/>
      <c r="HS256" s="152"/>
      <c r="HT256" s="152"/>
      <c r="HU256" s="152"/>
      <c r="HV256" s="152"/>
      <c r="HW256" s="152"/>
      <c r="HX256" s="152"/>
      <c r="HY256" s="152"/>
      <c r="HZ256" s="152"/>
      <c r="IA256" s="152"/>
      <c r="IB256" s="152"/>
      <c r="IC256" s="152"/>
      <c r="ID256" s="152"/>
      <c r="IE256" s="152"/>
      <c r="IF256" s="152"/>
      <c r="IG256" s="152"/>
      <c r="IH256" s="152"/>
      <c r="II256" s="152"/>
      <c r="IJ256" s="152"/>
      <c r="IK256" s="152"/>
      <c r="IL256" s="152"/>
      <c r="IM256" s="152"/>
      <c r="IN256" s="152"/>
      <c r="IO256" s="152"/>
      <c r="IP256" s="152"/>
      <c r="IQ256" s="152"/>
      <c r="IR256" s="152"/>
      <c r="IS256" s="152"/>
      <c r="IT256" s="152"/>
      <c r="IU256" s="152"/>
      <c r="IV256" s="152"/>
      <c r="IW256" s="152"/>
    </row>
    <row r="257" s="218" customFormat="true" ht="98.25" hidden="false" customHeight="true" outlineLevel="0" collapsed="false">
      <c r="A257" s="268" t="s">
        <v>270</v>
      </c>
      <c r="B257" s="268"/>
      <c r="C257" s="269" t="s">
        <v>269</v>
      </c>
      <c r="D257" s="269" t="s">
        <v>25</v>
      </c>
      <c r="E257" s="98" t="s">
        <v>25</v>
      </c>
      <c r="F257" s="269" t="s">
        <v>25</v>
      </c>
      <c r="G257" s="31" t="s">
        <v>25</v>
      </c>
      <c r="H257" s="31" t="s">
        <v>25</v>
      </c>
      <c r="I257" s="263" t="s">
        <v>25</v>
      </c>
      <c r="J257" s="159"/>
      <c r="K257" s="160"/>
      <c r="L257" s="161"/>
      <c r="M257" s="162"/>
      <c r="N257" s="154"/>
      <c r="O257" s="152"/>
      <c r="P257" s="152"/>
      <c r="Q257" s="152"/>
      <c r="R257" s="152"/>
      <c r="S257" s="152"/>
      <c r="T257" s="152"/>
      <c r="U257" s="152"/>
      <c r="V257" s="152"/>
      <c r="W257" s="152"/>
      <c r="X257" s="152"/>
      <c r="Y257" s="152"/>
      <c r="Z257" s="152"/>
      <c r="AA257" s="152"/>
      <c r="AB257" s="152"/>
      <c r="AC257" s="152"/>
      <c r="AD257" s="152"/>
      <c r="AE257" s="152"/>
      <c r="AF257" s="152"/>
      <c r="AG257" s="152"/>
      <c r="AH257" s="152"/>
      <c r="AI257" s="152"/>
      <c r="AJ257" s="152"/>
      <c r="AK257" s="152"/>
      <c r="AL257" s="152"/>
      <c r="AM257" s="152"/>
      <c r="AN257" s="152"/>
      <c r="AO257" s="152"/>
      <c r="AP257" s="152"/>
      <c r="AQ257" s="152"/>
      <c r="AR257" s="152"/>
      <c r="AS257" s="152"/>
      <c r="AT257" s="152"/>
      <c r="AU257" s="152"/>
      <c r="AV257" s="152"/>
      <c r="AW257" s="152"/>
      <c r="AX257" s="152"/>
      <c r="AY257" s="152"/>
      <c r="AZ257" s="152"/>
      <c r="BA257" s="152"/>
      <c r="BB257" s="152"/>
      <c r="BC257" s="152"/>
      <c r="BD257" s="152"/>
      <c r="BE257" s="152"/>
      <c r="BF257" s="152"/>
      <c r="BG257" s="152"/>
      <c r="BH257" s="152"/>
      <c r="BI257" s="152"/>
      <c r="BJ257" s="152"/>
      <c r="BK257" s="152"/>
      <c r="BL257" s="152"/>
      <c r="BM257" s="152"/>
      <c r="BN257" s="152"/>
      <c r="BO257" s="152"/>
      <c r="BP257" s="152"/>
      <c r="BQ257" s="152"/>
      <c r="BR257" s="152"/>
      <c r="BS257" s="152"/>
      <c r="BT257" s="152"/>
      <c r="BU257" s="152"/>
      <c r="BV257" s="152"/>
      <c r="BW257" s="152"/>
      <c r="BX257" s="152"/>
      <c r="BY257" s="152"/>
      <c r="BZ257" s="152"/>
      <c r="CA257" s="152"/>
      <c r="CB257" s="152"/>
      <c r="CC257" s="152"/>
      <c r="CD257" s="152"/>
      <c r="CE257" s="152"/>
      <c r="CF257" s="152"/>
      <c r="CG257" s="152"/>
      <c r="CH257" s="152"/>
      <c r="CI257" s="152"/>
      <c r="CJ257" s="152"/>
      <c r="CK257" s="152"/>
      <c r="CL257" s="152"/>
      <c r="CM257" s="152"/>
      <c r="CN257" s="152"/>
      <c r="CO257" s="152"/>
      <c r="CP257" s="152"/>
      <c r="CQ257" s="152"/>
      <c r="CR257" s="152"/>
      <c r="CS257" s="152"/>
      <c r="CT257" s="152"/>
      <c r="CU257" s="152"/>
      <c r="CV257" s="152"/>
      <c r="CW257" s="152"/>
      <c r="CX257" s="152"/>
      <c r="CY257" s="152"/>
      <c r="CZ257" s="152"/>
      <c r="DA257" s="152"/>
      <c r="DB257" s="152"/>
      <c r="DC257" s="152"/>
      <c r="DD257" s="152"/>
      <c r="DE257" s="152"/>
      <c r="DF257" s="152"/>
      <c r="DG257" s="152"/>
      <c r="DH257" s="152"/>
      <c r="DI257" s="152"/>
      <c r="DJ257" s="152"/>
      <c r="DK257" s="152"/>
      <c r="DL257" s="152"/>
      <c r="DM257" s="152"/>
      <c r="DN257" s="152"/>
      <c r="DO257" s="152"/>
      <c r="DP257" s="152"/>
      <c r="DQ257" s="152"/>
      <c r="DR257" s="152"/>
      <c r="DS257" s="152"/>
      <c r="DT257" s="152"/>
      <c r="DU257" s="152"/>
      <c r="DV257" s="152"/>
      <c r="DW257" s="152"/>
      <c r="DX257" s="152"/>
      <c r="DY257" s="152"/>
      <c r="DZ257" s="152"/>
      <c r="EA257" s="152"/>
      <c r="EB257" s="152"/>
      <c r="EC257" s="152"/>
      <c r="ED257" s="152"/>
      <c r="EE257" s="152"/>
      <c r="EF257" s="152"/>
      <c r="EG257" s="152"/>
      <c r="EH257" s="152"/>
      <c r="EI257" s="152"/>
      <c r="EJ257" s="152"/>
      <c r="EK257" s="152"/>
      <c r="EL257" s="152"/>
      <c r="EM257" s="152"/>
      <c r="EN257" s="152"/>
      <c r="EO257" s="152"/>
      <c r="EP257" s="152"/>
      <c r="EQ257" s="152"/>
      <c r="ER257" s="152"/>
      <c r="ES257" s="152"/>
      <c r="ET257" s="152"/>
      <c r="EU257" s="152"/>
      <c r="EV257" s="152"/>
      <c r="EW257" s="152"/>
      <c r="EX257" s="152"/>
      <c r="EY257" s="152"/>
      <c r="EZ257" s="152"/>
      <c r="FA257" s="152"/>
      <c r="FB257" s="152"/>
      <c r="FC257" s="152"/>
      <c r="FD257" s="152"/>
      <c r="FE257" s="152"/>
      <c r="FF257" s="152"/>
      <c r="FG257" s="152"/>
      <c r="FH257" s="152"/>
      <c r="FI257" s="152"/>
      <c r="FJ257" s="152"/>
      <c r="FK257" s="152"/>
      <c r="FL257" s="152"/>
      <c r="FM257" s="152"/>
      <c r="FN257" s="152"/>
      <c r="FO257" s="152"/>
      <c r="FP257" s="152"/>
      <c r="FQ257" s="152"/>
      <c r="FR257" s="152"/>
      <c r="FS257" s="152"/>
      <c r="FT257" s="152"/>
      <c r="FU257" s="152"/>
      <c r="FV257" s="152"/>
      <c r="FW257" s="152"/>
      <c r="FX257" s="152"/>
      <c r="FY257" s="152"/>
      <c r="FZ257" s="152"/>
      <c r="GA257" s="152"/>
      <c r="GB257" s="152"/>
      <c r="GC257" s="152"/>
      <c r="GD257" s="152"/>
      <c r="GE257" s="152"/>
      <c r="GF257" s="152"/>
      <c r="GG257" s="152"/>
      <c r="GH257" s="152"/>
      <c r="GI257" s="152"/>
      <c r="GJ257" s="152"/>
      <c r="GK257" s="152"/>
      <c r="GL257" s="152"/>
      <c r="GM257" s="152"/>
      <c r="GN257" s="152"/>
      <c r="GO257" s="152"/>
      <c r="GP257" s="152"/>
      <c r="GQ257" s="152"/>
      <c r="GR257" s="152"/>
      <c r="GS257" s="152"/>
      <c r="GT257" s="152"/>
      <c r="GU257" s="152"/>
      <c r="GV257" s="152"/>
      <c r="GW257" s="152"/>
      <c r="GX257" s="152"/>
      <c r="GY257" s="152"/>
      <c r="GZ257" s="152"/>
      <c r="HA257" s="152"/>
      <c r="HB257" s="152"/>
      <c r="HC257" s="152"/>
      <c r="HD257" s="152"/>
      <c r="HE257" s="152"/>
      <c r="HF257" s="152"/>
      <c r="HG257" s="152"/>
      <c r="HH257" s="152"/>
      <c r="HI257" s="152"/>
      <c r="HJ257" s="152"/>
      <c r="HK257" s="152"/>
      <c r="HL257" s="152"/>
      <c r="HM257" s="152"/>
      <c r="HN257" s="152"/>
      <c r="HO257" s="152"/>
      <c r="HP257" s="152"/>
      <c r="HQ257" s="152"/>
      <c r="HR257" s="152"/>
      <c r="HS257" s="152"/>
      <c r="HT257" s="152"/>
      <c r="HU257" s="152"/>
      <c r="HV257" s="152"/>
      <c r="HW257" s="152"/>
      <c r="HX257" s="152"/>
      <c r="HY257" s="152"/>
      <c r="HZ257" s="152"/>
      <c r="IA257" s="152"/>
      <c r="IB257" s="152"/>
      <c r="IC257" s="152"/>
      <c r="ID257" s="152"/>
      <c r="IE257" s="152"/>
      <c r="IF257" s="152"/>
      <c r="IG257" s="152"/>
      <c r="IH257" s="152"/>
      <c r="II257" s="152"/>
      <c r="IJ257" s="152"/>
      <c r="IK257" s="152"/>
      <c r="IL257" s="152"/>
      <c r="IM257" s="152"/>
      <c r="IN257" s="152"/>
      <c r="IO257" s="152"/>
      <c r="IP257" s="152"/>
      <c r="IQ257" s="152"/>
      <c r="IR257" s="152"/>
      <c r="IS257" s="152"/>
      <c r="IT257" s="152"/>
      <c r="IU257" s="152"/>
      <c r="IV257" s="152"/>
      <c r="IW257" s="152"/>
    </row>
    <row r="258" s="218" customFormat="true" ht="108" hidden="false" customHeight="true" outlineLevel="0" collapsed="false">
      <c r="A258" s="268" t="s">
        <v>271</v>
      </c>
      <c r="B258" s="268"/>
      <c r="C258" s="269" t="s">
        <v>269</v>
      </c>
      <c r="D258" s="269" t="s">
        <v>25</v>
      </c>
      <c r="E258" s="98" t="s">
        <v>25</v>
      </c>
      <c r="F258" s="269" t="s">
        <v>25</v>
      </c>
      <c r="G258" s="31" t="s">
        <v>25</v>
      </c>
      <c r="H258" s="31" t="s">
        <v>25</v>
      </c>
      <c r="I258" s="263" t="s">
        <v>25</v>
      </c>
      <c r="J258" s="159"/>
      <c r="K258" s="160"/>
      <c r="L258" s="161"/>
      <c r="M258" s="162"/>
      <c r="N258" s="154"/>
      <c r="O258" s="152"/>
      <c r="P258" s="152"/>
      <c r="Q258" s="152"/>
      <c r="R258" s="152"/>
      <c r="S258" s="152"/>
      <c r="T258" s="152"/>
      <c r="U258" s="152"/>
      <c r="V258" s="152"/>
      <c r="W258" s="152"/>
      <c r="X258" s="152"/>
      <c r="Y258" s="152"/>
      <c r="Z258" s="152"/>
      <c r="AA258" s="152"/>
      <c r="AB258" s="152"/>
      <c r="AC258" s="152"/>
      <c r="AD258" s="152"/>
      <c r="AE258" s="152"/>
      <c r="AF258" s="152"/>
      <c r="AG258" s="152"/>
      <c r="AH258" s="152"/>
      <c r="AI258" s="152"/>
      <c r="AJ258" s="152"/>
      <c r="AK258" s="152"/>
      <c r="AL258" s="152"/>
      <c r="AM258" s="152"/>
      <c r="AN258" s="152"/>
      <c r="AO258" s="152"/>
      <c r="AP258" s="152"/>
      <c r="AQ258" s="152"/>
      <c r="AR258" s="152"/>
      <c r="AS258" s="152"/>
      <c r="AT258" s="152"/>
      <c r="AU258" s="152"/>
      <c r="AV258" s="152"/>
      <c r="AW258" s="152"/>
      <c r="AX258" s="152"/>
      <c r="AY258" s="152"/>
      <c r="AZ258" s="152"/>
      <c r="BA258" s="152"/>
      <c r="BB258" s="152"/>
      <c r="BC258" s="152"/>
      <c r="BD258" s="152"/>
      <c r="BE258" s="152"/>
      <c r="BF258" s="152"/>
      <c r="BG258" s="152"/>
      <c r="BH258" s="152"/>
      <c r="BI258" s="152"/>
      <c r="BJ258" s="152"/>
      <c r="BK258" s="152"/>
      <c r="BL258" s="152"/>
      <c r="BM258" s="152"/>
      <c r="BN258" s="152"/>
      <c r="BO258" s="152"/>
      <c r="BP258" s="152"/>
      <c r="BQ258" s="152"/>
      <c r="BR258" s="152"/>
      <c r="BS258" s="152"/>
      <c r="BT258" s="152"/>
      <c r="BU258" s="152"/>
      <c r="BV258" s="152"/>
      <c r="BW258" s="152"/>
      <c r="BX258" s="152"/>
      <c r="BY258" s="152"/>
      <c r="BZ258" s="152"/>
      <c r="CA258" s="152"/>
      <c r="CB258" s="152"/>
      <c r="CC258" s="152"/>
      <c r="CD258" s="152"/>
      <c r="CE258" s="152"/>
      <c r="CF258" s="152"/>
      <c r="CG258" s="152"/>
      <c r="CH258" s="152"/>
      <c r="CI258" s="152"/>
      <c r="CJ258" s="152"/>
      <c r="CK258" s="152"/>
      <c r="CL258" s="152"/>
      <c r="CM258" s="152"/>
      <c r="CN258" s="152"/>
      <c r="CO258" s="152"/>
      <c r="CP258" s="152"/>
      <c r="CQ258" s="152"/>
      <c r="CR258" s="152"/>
      <c r="CS258" s="152"/>
      <c r="CT258" s="152"/>
      <c r="CU258" s="152"/>
      <c r="CV258" s="152"/>
      <c r="CW258" s="152"/>
      <c r="CX258" s="152"/>
      <c r="CY258" s="152"/>
      <c r="CZ258" s="152"/>
      <c r="DA258" s="152"/>
      <c r="DB258" s="152"/>
      <c r="DC258" s="152"/>
      <c r="DD258" s="152"/>
      <c r="DE258" s="152"/>
      <c r="DF258" s="152"/>
      <c r="DG258" s="152"/>
      <c r="DH258" s="152"/>
      <c r="DI258" s="152"/>
      <c r="DJ258" s="152"/>
      <c r="DK258" s="152"/>
      <c r="DL258" s="152"/>
      <c r="DM258" s="152"/>
      <c r="DN258" s="152"/>
      <c r="DO258" s="152"/>
      <c r="DP258" s="152"/>
      <c r="DQ258" s="152"/>
      <c r="DR258" s="152"/>
      <c r="DS258" s="152"/>
      <c r="DT258" s="152"/>
      <c r="DU258" s="152"/>
      <c r="DV258" s="152"/>
      <c r="DW258" s="152"/>
      <c r="DX258" s="152"/>
      <c r="DY258" s="152"/>
      <c r="DZ258" s="152"/>
      <c r="EA258" s="152"/>
      <c r="EB258" s="152"/>
      <c r="EC258" s="152"/>
      <c r="ED258" s="152"/>
      <c r="EE258" s="152"/>
      <c r="EF258" s="152"/>
      <c r="EG258" s="152"/>
      <c r="EH258" s="152"/>
      <c r="EI258" s="152"/>
      <c r="EJ258" s="152"/>
      <c r="EK258" s="152"/>
      <c r="EL258" s="152"/>
      <c r="EM258" s="152"/>
      <c r="EN258" s="152"/>
      <c r="EO258" s="152"/>
      <c r="EP258" s="152"/>
      <c r="EQ258" s="152"/>
      <c r="ER258" s="152"/>
      <c r="ES258" s="152"/>
      <c r="ET258" s="152"/>
      <c r="EU258" s="152"/>
      <c r="EV258" s="152"/>
      <c r="EW258" s="152"/>
      <c r="EX258" s="152"/>
      <c r="EY258" s="152"/>
      <c r="EZ258" s="152"/>
      <c r="FA258" s="152"/>
      <c r="FB258" s="152"/>
      <c r="FC258" s="152"/>
      <c r="FD258" s="152"/>
      <c r="FE258" s="152"/>
      <c r="FF258" s="152"/>
      <c r="FG258" s="152"/>
      <c r="FH258" s="152"/>
      <c r="FI258" s="152"/>
      <c r="FJ258" s="152"/>
      <c r="FK258" s="152"/>
      <c r="FL258" s="152"/>
      <c r="FM258" s="152"/>
      <c r="FN258" s="152"/>
      <c r="FO258" s="152"/>
      <c r="FP258" s="152"/>
      <c r="FQ258" s="152"/>
      <c r="FR258" s="152"/>
      <c r="FS258" s="152"/>
      <c r="FT258" s="152"/>
      <c r="FU258" s="152"/>
      <c r="FV258" s="152"/>
      <c r="FW258" s="152"/>
      <c r="FX258" s="152"/>
      <c r="FY258" s="152"/>
      <c r="FZ258" s="152"/>
      <c r="GA258" s="152"/>
      <c r="GB258" s="152"/>
      <c r="GC258" s="152"/>
      <c r="GD258" s="152"/>
      <c r="GE258" s="152"/>
      <c r="GF258" s="152"/>
      <c r="GG258" s="152"/>
      <c r="GH258" s="152"/>
      <c r="GI258" s="152"/>
      <c r="GJ258" s="152"/>
      <c r="GK258" s="152"/>
      <c r="GL258" s="152"/>
      <c r="GM258" s="152"/>
      <c r="GN258" s="152"/>
      <c r="GO258" s="152"/>
      <c r="GP258" s="152"/>
      <c r="GQ258" s="152"/>
      <c r="GR258" s="152"/>
      <c r="GS258" s="152"/>
      <c r="GT258" s="152"/>
      <c r="GU258" s="152"/>
      <c r="GV258" s="152"/>
      <c r="GW258" s="152"/>
      <c r="GX258" s="152"/>
      <c r="GY258" s="152"/>
      <c r="GZ258" s="152"/>
      <c r="HA258" s="152"/>
      <c r="HB258" s="152"/>
      <c r="HC258" s="152"/>
      <c r="HD258" s="152"/>
      <c r="HE258" s="152"/>
      <c r="HF258" s="152"/>
      <c r="HG258" s="152"/>
      <c r="HH258" s="152"/>
      <c r="HI258" s="152"/>
      <c r="HJ258" s="152"/>
      <c r="HK258" s="152"/>
      <c r="HL258" s="152"/>
      <c r="HM258" s="152"/>
      <c r="HN258" s="152"/>
      <c r="HO258" s="152"/>
      <c r="HP258" s="152"/>
      <c r="HQ258" s="152"/>
      <c r="HR258" s="152"/>
      <c r="HS258" s="152"/>
      <c r="HT258" s="152"/>
      <c r="HU258" s="152"/>
      <c r="HV258" s="152"/>
      <c r="HW258" s="152"/>
      <c r="HX258" s="152"/>
      <c r="HY258" s="152"/>
      <c r="HZ258" s="152"/>
      <c r="IA258" s="152"/>
      <c r="IB258" s="152"/>
      <c r="IC258" s="152"/>
      <c r="ID258" s="152"/>
      <c r="IE258" s="152"/>
      <c r="IF258" s="152"/>
      <c r="IG258" s="152"/>
      <c r="IH258" s="152"/>
      <c r="II258" s="152"/>
      <c r="IJ258" s="152"/>
      <c r="IK258" s="152"/>
      <c r="IL258" s="152"/>
      <c r="IM258" s="152"/>
      <c r="IN258" s="152"/>
      <c r="IO258" s="152"/>
      <c r="IP258" s="152"/>
      <c r="IQ258" s="152"/>
      <c r="IR258" s="152"/>
      <c r="IS258" s="152"/>
      <c r="IT258" s="152"/>
      <c r="IU258" s="152"/>
      <c r="IV258" s="152"/>
      <c r="IW258" s="152"/>
    </row>
    <row r="259" s="218" customFormat="true" ht="25.5" hidden="false" customHeight="true" outlineLevel="0" collapsed="false">
      <c r="A259" s="254" t="s">
        <v>272</v>
      </c>
      <c r="B259" s="254"/>
      <c r="C259" s="255" t="s">
        <v>225</v>
      </c>
      <c r="D259" s="269" t="s">
        <v>25</v>
      </c>
      <c r="E259" s="98" t="s">
        <v>25</v>
      </c>
      <c r="F259" s="269" t="s">
        <v>25</v>
      </c>
      <c r="G259" s="31" t="s">
        <v>25</v>
      </c>
      <c r="H259" s="31" t="s">
        <v>25</v>
      </c>
      <c r="I259" s="263" t="s">
        <v>25</v>
      </c>
      <c r="J259" s="155"/>
      <c r="K259" s="156" t="n">
        <f aca="false">K260+K261+K262+K263</f>
        <v>0</v>
      </c>
      <c r="L259" s="157" t="n">
        <f aca="false">L261+L262</f>
        <v>0</v>
      </c>
      <c r="M259" s="158"/>
      <c r="N259" s="39"/>
      <c r="O259" s="152"/>
      <c r="P259" s="152"/>
      <c r="Q259" s="152"/>
      <c r="R259" s="152"/>
      <c r="S259" s="152"/>
      <c r="T259" s="152"/>
      <c r="U259" s="152"/>
      <c r="V259" s="152"/>
      <c r="W259" s="152"/>
      <c r="X259" s="152"/>
      <c r="Y259" s="152"/>
      <c r="Z259" s="152"/>
      <c r="AA259" s="152"/>
      <c r="AB259" s="152"/>
      <c r="AC259" s="152"/>
      <c r="AD259" s="152"/>
      <c r="AE259" s="152"/>
      <c r="AF259" s="152"/>
      <c r="AG259" s="152"/>
      <c r="AH259" s="152"/>
      <c r="AI259" s="152"/>
      <c r="AJ259" s="152"/>
      <c r="AK259" s="152"/>
      <c r="AL259" s="152"/>
      <c r="AM259" s="152"/>
      <c r="AN259" s="152"/>
      <c r="AO259" s="152"/>
      <c r="AP259" s="152"/>
      <c r="AQ259" s="152"/>
      <c r="AR259" s="152"/>
      <c r="AS259" s="152"/>
      <c r="AT259" s="152"/>
      <c r="AU259" s="152"/>
      <c r="AV259" s="152"/>
      <c r="AW259" s="152"/>
      <c r="AX259" s="152"/>
      <c r="AY259" s="152"/>
      <c r="AZ259" s="152"/>
      <c r="BA259" s="152"/>
      <c r="BB259" s="152"/>
      <c r="BC259" s="152"/>
      <c r="BD259" s="152"/>
      <c r="BE259" s="152"/>
      <c r="BF259" s="152"/>
      <c r="BG259" s="152"/>
      <c r="BH259" s="152"/>
      <c r="BI259" s="152"/>
      <c r="BJ259" s="152"/>
      <c r="BK259" s="152"/>
      <c r="BL259" s="152"/>
      <c r="BM259" s="152"/>
      <c r="BN259" s="152"/>
      <c r="BO259" s="152"/>
      <c r="BP259" s="152"/>
      <c r="BQ259" s="152"/>
      <c r="BR259" s="152"/>
      <c r="BS259" s="152"/>
      <c r="BT259" s="152"/>
      <c r="BU259" s="152"/>
      <c r="BV259" s="152"/>
      <c r="BW259" s="152"/>
      <c r="BX259" s="152"/>
      <c r="BY259" s="152"/>
      <c r="BZ259" s="152"/>
      <c r="CA259" s="152"/>
      <c r="CB259" s="152"/>
      <c r="CC259" s="152"/>
      <c r="CD259" s="152"/>
      <c r="CE259" s="152"/>
      <c r="CF259" s="152"/>
      <c r="CG259" s="152"/>
      <c r="CH259" s="152"/>
      <c r="CI259" s="152"/>
      <c r="CJ259" s="152"/>
      <c r="CK259" s="152"/>
      <c r="CL259" s="152"/>
      <c r="CM259" s="152"/>
      <c r="CN259" s="152"/>
      <c r="CO259" s="152"/>
      <c r="CP259" s="152"/>
      <c r="CQ259" s="152"/>
      <c r="CR259" s="152"/>
      <c r="CS259" s="152"/>
      <c r="CT259" s="152"/>
      <c r="CU259" s="152"/>
      <c r="CV259" s="152"/>
      <c r="CW259" s="152"/>
      <c r="CX259" s="152"/>
      <c r="CY259" s="152"/>
      <c r="CZ259" s="152"/>
      <c r="DA259" s="152"/>
      <c r="DB259" s="152"/>
      <c r="DC259" s="152"/>
      <c r="DD259" s="152"/>
      <c r="DE259" s="152"/>
      <c r="DF259" s="152"/>
      <c r="DG259" s="152"/>
      <c r="DH259" s="152"/>
      <c r="DI259" s="152"/>
      <c r="DJ259" s="152"/>
      <c r="DK259" s="152"/>
      <c r="DL259" s="152"/>
      <c r="DM259" s="152"/>
      <c r="DN259" s="152"/>
      <c r="DO259" s="152"/>
      <c r="DP259" s="152"/>
      <c r="DQ259" s="152"/>
      <c r="DR259" s="152"/>
      <c r="DS259" s="152"/>
      <c r="DT259" s="152"/>
      <c r="DU259" s="152"/>
      <c r="DV259" s="152"/>
      <c r="DW259" s="152"/>
      <c r="DX259" s="152"/>
      <c r="DY259" s="152"/>
      <c r="DZ259" s="152"/>
      <c r="EA259" s="152"/>
      <c r="EB259" s="152"/>
      <c r="EC259" s="152"/>
      <c r="ED259" s="152"/>
      <c r="EE259" s="152"/>
      <c r="EF259" s="152"/>
      <c r="EG259" s="152"/>
      <c r="EH259" s="152"/>
      <c r="EI259" s="152"/>
      <c r="EJ259" s="152"/>
      <c r="EK259" s="152"/>
      <c r="EL259" s="152"/>
      <c r="EM259" s="152"/>
      <c r="EN259" s="152"/>
      <c r="EO259" s="152"/>
      <c r="EP259" s="152"/>
      <c r="EQ259" s="152"/>
      <c r="ER259" s="152"/>
      <c r="ES259" s="152"/>
      <c r="ET259" s="152"/>
      <c r="EU259" s="152"/>
      <c r="EV259" s="152"/>
      <c r="EW259" s="152"/>
      <c r="EX259" s="152"/>
      <c r="EY259" s="152"/>
      <c r="EZ259" s="152"/>
      <c r="FA259" s="152"/>
      <c r="FB259" s="152"/>
      <c r="FC259" s="152"/>
      <c r="FD259" s="152"/>
      <c r="FE259" s="152"/>
      <c r="FF259" s="152"/>
      <c r="FG259" s="152"/>
      <c r="FH259" s="152"/>
      <c r="FI259" s="152"/>
      <c r="FJ259" s="152"/>
      <c r="FK259" s="152"/>
      <c r="FL259" s="152"/>
      <c r="FM259" s="152"/>
      <c r="FN259" s="152"/>
      <c r="FO259" s="152"/>
      <c r="FP259" s="152"/>
      <c r="FQ259" s="152"/>
      <c r="FR259" s="152"/>
      <c r="FS259" s="152"/>
      <c r="FT259" s="152"/>
      <c r="FU259" s="152"/>
      <c r="FV259" s="152"/>
      <c r="FW259" s="152"/>
      <c r="FX259" s="152"/>
      <c r="FY259" s="152"/>
      <c r="FZ259" s="152"/>
      <c r="GA259" s="152"/>
      <c r="GB259" s="152"/>
      <c r="GC259" s="152"/>
      <c r="GD259" s="152"/>
      <c r="GE259" s="152"/>
      <c r="GF259" s="152"/>
      <c r="GG259" s="152"/>
      <c r="GH259" s="152"/>
      <c r="GI259" s="152"/>
      <c r="GJ259" s="152"/>
      <c r="GK259" s="152"/>
      <c r="GL259" s="152"/>
      <c r="GM259" s="152"/>
      <c r="GN259" s="152"/>
      <c r="GO259" s="152"/>
      <c r="GP259" s="152"/>
      <c r="GQ259" s="152"/>
      <c r="GR259" s="152"/>
      <c r="GS259" s="152"/>
      <c r="GT259" s="152"/>
      <c r="GU259" s="152"/>
      <c r="GV259" s="152"/>
      <c r="GW259" s="152"/>
      <c r="GX259" s="152"/>
      <c r="GY259" s="152"/>
      <c r="GZ259" s="152"/>
      <c r="HA259" s="152"/>
      <c r="HB259" s="152"/>
      <c r="HC259" s="152"/>
      <c r="HD259" s="152"/>
      <c r="HE259" s="152"/>
      <c r="HF259" s="152"/>
      <c r="HG259" s="152"/>
      <c r="HH259" s="152"/>
      <c r="HI259" s="152"/>
      <c r="HJ259" s="152"/>
      <c r="HK259" s="152"/>
      <c r="HL259" s="152"/>
      <c r="HM259" s="152"/>
      <c r="HN259" s="152"/>
      <c r="HO259" s="152"/>
      <c r="HP259" s="152"/>
      <c r="HQ259" s="152"/>
      <c r="HR259" s="152"/>
      <c r="HS259" s="152"/>
      <c r="HT259" s="152"/>
      <c r="HU259" s="152"/>
      <c r="HV259" s="152"/>
      <c r="HW259" s="152"/>
      <c r="HX259" s="152"/>
      <c r="HY259" s="152"/>
      <c r="HZ259" s="152"/>
      <c r="IA259" s="152"/>
      <c r="IB259" s="152"/>
      <c r="IC259" s="152"/>
      <c r="ID259" s="152"/>
      <c r="IE259" s="152"/>
      <c r="IF259" s="152"/>
      <c r="IG259" s="152"/>
      <c r="IH259" s="152"/>
      <c r="II259" s="152"/>
      <c r="IJ259" s="152"/>
      <c r="IK259" s="152"/>
      <c r="IL259" s="152"/>
      <c r="IM259" s="152"/>
      <c r="IN259" s="152"/>
      <c r="IO259" s="152"/>
      <c r="IP259" s="152"/>
      <c r="IQ259" s="152"/>
      <c r="IR259" s="152"/>
      <c r="IS259" s="152"/>
      <c r="IT259" s="152"/>
      <c r="IU259" s="152"/>
      <c r="IV259" s="152"/>
      <c r="IW259" s="152"/>
    </row>
    <row r="260" s="218" customFormat="true" ht="25.5" hidden="false" customHeight="true" outlineLevel="0" collapsed="false">
      <c r="A260" s="254"/>
      <c r="B260" s="254"/>
      <c r="C260" s="255"/>
      <c r="D260" s="269"/>
      <c r="E260" s="98"/>
      <c r="F260" s="269"/>
      <c r="G260" s="31" t="s">
        <v>27</v>
      </c>
      <c r="H260" s="31"/>
      <c r="I260" s="263"/>
      <c r="J260" s="155"/>
      <c r="K260" s="156"/>
      <c r="L260" s="157"/>
      <c r="M260" s="158"/>
      <c r="N260" s="39"/>
      <c r="O260" s="152"/>
      <c r="P260" s="152"/>
      <c r="Q260" s="152"/>
      <c r="R260" s="152"/>
      <c r="S260" s="152"/>
      <c r="T260" s="152"/>
      <c r="U260" s="152"/>
      <c r="V260" s="152"/>
      <c r="W260" s="152"/>
      <c r="X260" s="152"/>
      <c r="Y260" s="152"/>
      <c r="Z260" s="152"/>
      <c r="AA260" s="152"/>
      <c r="AB260" s="152"/>
      <c r="AC260" s="152"/>
      <c r="AD260" s="152"/>
      <c r="AE260" s="152"/>
      <c r="AF260" s="152"/>
      <c r="AG260" s="152"/>
      <c r="AH260" s="152"/>
      <c r="AI260" s="152"/>
      <c r="AJ260" s="152"/>
      <c r="AK260" s="152"/>
      <c r="AL260" s="152"/>
      <c r="AM260" s="152"/>
      <c r="AN260" s="152"/>
      <c r="AO260" s="152"/>
      <c r="AP260" s="152"/>
      <c r="AQ260" s="152"/>
      <c r="AR260" s="152"/>
      <c r="AS260" s="152"/>
      <c r="AT260" s="152"/>
      <c r="AU260" s="152"/>
      <c r="AV260" s="152"/>
      <c r="AW260" s="152"/>
      <c r="AX260" s="152"/>
      <c r="AY260" s="152"/>
      <c r="AZ260" s="152"/>
      <c r="BA260" s="152"/>
      <c r="BB260" s="152"/>
      <c r="BC260" s="152"/>
      <c r="BD260" s="152"/>
      <c r="BE260" s="152"/>
      <c r="BF260" s="152"/>
      <c r="BG260" s="152"/>
      <c r="BH260" s="152"/>
      <c r="BI260" s="152"/>
      <c r="BJ260" s="152"/>
      <c r="BK260" s="152"/>
      <c r="BL260" s="152"/>
      <c r="BM260" s="152"/>
      <c r="BN260" s="152"/>
      <c r="BO260" s="152"/>
      <c r="BP260" s="152"/>
      <c r="BQ260" s="152"/>
      <c r="BR260" s="152"/>
      <c r="BS260" s="152"/>
      <c r="BT260" s="152"/>
      <c r="BU260" s="152"/>
      <c r="BV260" s="152"/>
      <c r="BW260" s="152"/>
      <c r="BX260" s="152"/>
      <c r="BY260" s="152"/>
      <c r="BZ260" s="152"/>
      <c r="CA260" s="152"/>
      <c r="CB260" s="152"/>
      <c r="CC260" s="152"/>
      <c r="CD260" s="152"/>
      <c r="CE260" s="152"/>
      <c r="CF260" s="152"/>
      <c r="CG260" s="152"/>
      <c r="CH260" s="152"/>
      <c r="CI260" s="152"/>
      <c r="CJ260" s="152"/>
      <c r="CK260" s="152"/>
      <c r="CL260" s="152"/>
      <c r="CM260" s="152"/>
      <c r="CN260" s="152"/>
      <c r="CO260" s="152"/>
      <c r="CP260" s="152"/>
      <c r="CQ260" s="152"/>
      <c r="CR260" s="152"/>
      <c r="CS260" s="152"/>
      <c r="CT260" s="152"/>
      <c r="CU260" s="152"/>
      <c r="CV260" s="152"/>
      <c r="CW260" s="152"/>
      <c r="CX260" s="152"/>
      <c r="CY260" s="152"/>
      <c r="CZ260" s="152"/>
      <c r="DA260" s="152"/>
      <c r="DB260" s="152"/>
      <c r="DC260" s="152"/>
      <c r="DD260" s="152"/>
      <c r="DE260" s="152"/>
      <c r="DF260" s="152"/>
      <c r="DG260" s="152"/>
      <c r="DH260" s="152"/>
      <c r="DI260" s="152"/>
      <c r="DJ260" s="152"/>
      <c r="DK260" s="152"/>
      <c r="DL260" s="152"/>
      <c r="DM260" s="152"/>
      <c r="DN260" s="152"/>
      <c r="DO260" s="152"/>
      <c r="DP260" s="152"/>
      <c r="DQ260" s="152"/>
      <c r="DR260" s="152"/>
      <c r="DS260" s="152"/>
      <c r="DT260" s="152"/>
      <c r="DU260" s="152"/>
      <c r="DV260" s="152"/>
      <c r="DW260" s="152"/>
      <c r="DX260" s="152"/>
      <c r="DY260" s="152"/>
      <c r="DZ260" s="152"/>
      <c r="EA260" s="152"/>
      <c r="EB260" s="152"/>
      <c r="EC260" s="152"/>
      <c r="ED260" s="152"/>
      <c r="EE260" s="152"/>
      <c r="EF260" s="152"/>
      <c r="EG260" s="152"/>
      <c r="EH260" s="152"/>
      <c r="EI260" s="152"/>
      <c r="EJ260" s="152"/>
      <c r="EK260" s="152"/>
      <c r="EL260" s="152"/>
      <c r="EM260" s="152"/>
      <c r="EN260" s="152"/>
      <c r="EO260" s="152"/>
      <c r="EP260" s="152"/>
      <c r="EQ260" s="152"/>
      <c r="ER260" s="152"/>
      <c r="ES260" s="152"/>
      <c r="ET260" s="152"/>
      <c r="EU260" s="152"/>
      <c r="EV260" s="152"/>
      <c r="EW260" s="152"/>
      <c r="EX260" s="152"/>
      <c r="EY260" s="152"/>
      <c r="EZ260" s="152"/>
      <c r="FA260" s="152"/>
      <c r="FB260" s="152"/>
      <c r="FC260" s="152"/>
      <c r="FD260" s="152"/>
      <c r="FE260" s="152"/>
      <c r="FF260" s="152"/>
      <c r="FG260" s="152"/>
      <c r="FH260" s="152"/>
      <c r="FI260" s="152"/>
      <c r="FJ260" s="152"/>
      <c r="FK260" s="152"/>
      <c r="FL260" s="152"/>
      <c r="FM260" s="152"/>
      <c r="FN260" s="152"/>
      <c r="FO260" s="152"/>
      <c r="FP260" s="152"/>
      <c r="FQ260" s="152"/>
      <c r="FR260" s="152"/>
      <c r="FS260" s="152"/>
      <c r="FT260" s="152"/>
      <c r="FU260" s="152"/>
      <c r="FV260" s="152"/>
      <c r="FW260" s="152"/>
      <c r="FX260" s="152"/>
      <c r="FY260" s="152"/>
      <c r="FZ260" s="152"/>
      <c r="GA260" s="152"/>
      <c r="GB260" s="152"/>
      <c r="GC260" s="152"/>
      <c r="GD260" s="152"/>
      <c r="GE260" s="152"/>
      <c r="GF260" s="152"/>
      <c r="GG260" s="152"/>
      <c r="GH260" s="152"/>
      <c r="GI260" s="152"/>
      <c r="GJ260" s="152"/>
      <c r="GK260" s="152"/>
      <c r="GL260" s="152"/>
      <c r="GM260" s="152"/>
      <c r="GN260" s="152"/>
      <c r="GO260" s="152"/>
      <c r="GP260" s="152"/>
      <c r="GQ260" s="152"/>
      <c r="GR260" s="152"/>
      <c r="GS260" s="152"/>
      <c r="GT260" s="152"/>
      <c r="GU260" s="152"/>
      <c r="GV260" s="152"/>
      <c r="GW260" s="152"/>
      <c r="GX260" s="152"/>
      <c r="GY260" s="152"/>
      <c r="GZ260" s="152"/>
      <c r="HA260" s="152"/>
      <c r="HB260" s="152"/>
      <c r="HC260" s="152"/>
      <c r="HD260" s="152"/>
      <c r="HE260" s="152"/>
      <c r="HF260" s="152"/>
      <c r="HG260" s="152"/>
      <c r="HH260" s="152"/>
      <c r="HI260" s="152"/>
      <c r="HJ260" s="152"/>
      <c r="HK260" s="152"/>
      <c r="HL260" s="152"/>
      <c r="HM260" s="152"/>
      <c r="HN260" s="152"/>
      <c r="HO260" s="152"/>
      <c r="HP260" s="152"/>
      <c r="HQ260" s="152"/>
      <c r="HR260" s="152"/>
      <c r="HS260" s="152"/>
      <c r="HT260" s="152"/>
      <c r="HU260" s="152"/>
      <c r="HV260" s="152"/>
      <c r="HW260" s="152"/>
      <c r="HX260" s="152"/>
      <c r="HY260" s="152"/>
      <c r="HZ260" s="152"/>
      <c r="IA260" s="152"/>
      <c r="IB260" s="152"/>
      <c r="IC260" s="152"/>
      <c r="ID260" s="152"/>
      <c r="IE260" s="152"/>
      <c r="IF260" s="152"/>
      <c r="IG260" s="152"/>
      <c r="IH260" s="152"/>
      <c r="II260" s="152"/>
      <c r="IJ260" s="152"/>
      <c r="IK260" s="152"/>
      <c r="IL260" s="152"/>
      <c r="IM260" s="152"/>
      <c r="IN260" s="152"/>
      <c r="IO260" s="152"/>
      <c r="IP260" s="152"/>
      <c r="IQ260" s="152"/>
      <c r="IR260" s="152"/>
      <c r="IS260" s="152"/>
      <c r="IT260" s="152"/>
      <c r="IU260" s="152"/>
      <c r="IV260" s="152"/>
      <c r="IW260" s="152"/>
    </row>
    <row r="261" s="218" customFormat="true" ht="25.5" hidden="false" customHeight="true" outlineLevel="0" collapsed="false">
      <c r="A261" s="254"/>
      <c r="B261" s="254"/>
      <c r="C261" s="255"/>
      <c r="D261" s="269" t="s">
        <v>28</v>
      </c>
      <c r="E261" s="98"/>
      <c r="F261" s="269"/>
      <c r="G261" s="31" t="s">
        <v>29</v>
      </c>
      <c r="H261" s="31"/>
      <c r="I261" s="263"/>
      <c r="J261" s="155"/>
      <c r="K261" s="156" t="n">
        <v>0</v>
      </c>
      <c r="L261" s="157" t="n">
        <v>0</v>
      </c>
      <c r="M261" s="158"/>
      <c r="N261" s="39"/>
      <c r="O261" s="152"/>
      <c r="P261" s="152"/>
      <c r="Q261" s="152"/>
      <c r="R261" s="152"/>
      <c r="S261" s="152"/>
      <c r="T261" s="152"/>
      <c r="U261" s="152"/>
      <c r="V261" s="152"/>
      <c r="W261" s="152"/>
      <c r="X261" s="152"/>
      <c r="Y261" s="152"/>
      <c r="Z261" s="152"/>
      <c r="AA261" s="152"/>
      <c r="AB261" s="152"/>
      <c r="AC261" s="152"/>
      <c r="AD261" s="152"/>
      <c r="AE261" s="152"/>
      <c r="AF261" s="152"/>
      <c r="AG261" s="152"/>
      <c r="AH261" s="152"/>
      <c r="AI261" s="152"/>
      <c r="AJ261" s="152"/>
      <c r="AK261" s="152"/>
      <c r="AL261" s="152"/>
      <c r="AM261" s="152"/>
      <c r="AN261" s="152"/>
      <c r="AO261" s="152"/>
      <c r="AP261" s="152"/>
      <c r="AQ261" s="152"/>
      <c r="AR261" s="152"/>
      <c r="AS261" s="152"/>
      <c r="AT261" s="152"/>
      <c r="AU261" s="152"/>
      <c r="AV261" s="152"/>
      <c r="AW261" s="152"/>
      <c r="AX261" s="152"/>
      <c r="AY261" s="152"/>
      <c r="AZ261" s="152"/>
      <c r="BA261" s="152"/>
      <c r="BB261" s="152"/>
      <c r="BC261" s="152"/>
      <c r="BD261" s="152"/>
      <c r="BE261" s="152"/>
      <c r="BF261" s="152"/>
      <c r="BG261" s="152"/>
      <c r="BH261" s="152"/>
      <c r="BI261" s="152"/>
      <c r="BJ261" s="152"/>
      <c r="BK261" s="152"/>
      <c r="BL261" s="152"/>
      <c r="BM261" s="152"/>
      <c r="BN261" s="152"/>
      <c r="BO261" s="152"/>
      <c r="BP261" s="152"/>
      <c r="BQ261" s="152"/>
      <c r="BR261" s="152"/>
      <c r="BS261" s="152"/>
      <c r="BT261" s="152"/>
      <c r="BU261" s="152"/>
      <c r="BV261" s="152"/>
      <c r="BW261" s="152"/>
      <c r="BX261" s="152"/>
      <c r="BY261" s="152"/>
      <c r="BZ261" s="152"/>
      <c r="CA261" s="152"/>
      <c r="CB261" s="152"/>
      <c r="CC261" s="152"/>
      <c r="CD261" s="152"/>
      <c r="CE261" s="152"/>
      <c r="CF261" s="152"/>
      <c r="CG261" s="152"/>
      <c r="CH261" s="152"/>
      <c r="CI261" s="152"/>
      <c r="CJ261" s="152"/>
      <c r="CK261" s="152"/>
      <c r="CL261" s="152"/>
      <c r="CM261" s="152"/>
      <c r="CN261" s="152"/>
      <c r="CO261" s="152"/>
      <c r="CP261" s="152"/>
      <c r="CQ261" s="152"/>
      <c r="CR261" s="152"/>
      <c r="CS261" s="152"/>
      <c r="CT261" s="152"/>
      <c r="CU261" s="152"/>
      <c r="CV261" s="152"/>
      <c r="CW261" s="152"/>
      <c r="CX261" s="152"/>
      <c r="CY261" s="152"/>
      <c r="CZ261" s="152"/>
      <c r="DA261" s="152"/>
      <c r="DB261" s="152"/>
      <c r="DC261" s="152"/>
      <c r="DD261" s="152"/>
      <c r="DE261" s="152"/>
      <c r="DF261" s="152"/>
      <c r="DG261" s="152"/>
      <c r="DH261" s="152"/>
      <c r="DI261" s="152"/>
      <c r="DJ261" s="152"/>
      <c r="DK261" s="152"/>
      <c r="DL261" s="152"/>
      <c r="DM261" s="152"/>
      <c r="DN261" s="152"/>
      <c r="DO261" s="152"/>
      <c r="DP261" s="152"/>
      <c r="DQ261" s="152"/>
      <c r="DR261" s="152"/>
      <c r="DS261" s="152"/>
      <c r="DT261" s="152"/>
      <c r="DU261" s="152"/>
      <c r="DV261" s="152"/>
      <c r="DW261" s="152"/>
      <c r="DX261" s="152"/>
      <c r="DY261" s="152"/>
      <c r="DZ261" s="152"/>
      <c r="EA261" s="152"/>
      <c r="EB261" s="152"/>
      <c r="EC261" s="152"/>
      <c r="ED261" s="152"/>
      <c r="EE261" s="152"/>
      <c r="EF261" s="152"/>
      <c r="EG261" s="152"/>
      <c r="EH261" s="152"/>
      <c r="EI261" s="152"/>
      <c r="EJ261" s="152"/>
      <c r="EK261" s="152"/>
      <c r="EL261" s="152"/>
      <c r="EM261" s="152"/>
      <c r="EN261" s="152"/>
      <c r="EO261" s="152"/>
      <c r="EP261" s="152"/>
      <c r="EQ261" s="152"/>
      <c r="ER261" s="152"/>
      <c r="ES261" s="152"/>
      <c r="ET261" s="152"/>
      <c r="EU261" s="152"/>
      <c r="EV261" s="152"/>
      <c r="EW261" s="152"/>
      <c r="EX261" s="152"/>
      <c r="EY261" s="152"/>
      <c r="EZ261" s="152"/>
      <c r="FA261" s="152"/>
      <c r="FB261" s="152"/>
      <c r="FC261" s="152"/>
      <c r="FD261" s="152"/>
      <c r="FE261" s="152"/>
      <c r="FF261" s="152"/>
      <c r="FG261" s="152"/>
      <c r="FH261" s="152"/>
      <c r="FI261" s="152"/>
      <c r="FJ261" s="152"/>
      <c r="FK261" s="152"/>
      <c r="FL261" s="152"/>
      <c r="FM261" s="152"/>
      <c r="FN261" s="152"/>
      <c r="FO261" s="152"/>
      <c r="FP261" s="152"/>
      <c r="FQ261" s="152"/>
      <c r="FR261" s="152"/>
      <c r="FS261" s="152"/>
      <c r="FT261" s="152"/>
      <c r="FU261" s="152"/>
      <c r="FV261" s="152"/>
      <c r="FW261" s="152"/>
      <c r="FX261" s="152"/>
      <c r="FY261" s="152"/>
      <c r="FZ261" s="152"/>
      <c r="GA261" s="152"/>
      <c r="GB261" s="152"/>
      <c r="GC261" s="152"/>
      <c r="GD261" s="152"/>
      <c r="GE261" s="152"/>
      <c r="GF261" s="152"/>
      <c r="GG261" s="152"/>
      <c r="GH261" s="152"/>
      <c r="GI261" s="152"/>
      <c r="GJ261" s="152"/>
      <c r="GK261" s="152"/>
      <c r="GL261" s="152"/>
      <c r="GM261" s="152"/>
      <c r="GN261" s="152"/>
      <c r="GO261" s="152"/>
      <c r="GP261" s="152"/>
      <c r="GQ261" s="152"/>
      <c r="GR261" s="152"/>
      <c r="GS261" s="152"/>
      <c r="GT261" s="152"/>
      <c r="GU261" s="152"/>
      <c r="GV261" s="152"/>
      <c r="GW261" s="152"/>
      <c r="GX261" s="152"/>
      <c r="GY261" s="152"/>
      <c r="GZ261" s="152"/>
      <c r="HA261" s="152"/>
      <c r="HB261" s="152"/>
      <c r="HC261" s="152"/>
      <c r="HD261" s="152"/>
      <c r="HE261" s="152"/>
      <c r="HF261" s="152"/>
      <c r="HG261" s="152"/>
      <c r="HH261" s="152"/>
      <c r="HI261" s="152"/>
      <c r="HJ261" s="152"/>
      <c r="HK261" s="152"/>
      <c r="HL261" s="152"/>
      <c r="HM261" s="152"/>
      <c r="HN261" s="152"/>
      <c r="HO261" s="152"/>
      <c r="HP261" s="152"/>
      <c r="HQ261" s="152"/>
      <c r="HR261" s="152"/>
      <c r="HS261" s="152"/>
      <c r="HT261" s="152"/>
      <c r="HU261" s="152"/>
      <c r="HV261" s="152"/>
      <c r="HW261" s="152"/>
      <c r="HX261" s="152"/>
      <c r="HY261" s="152"/>
      <c r="HZ261" s="152"/>
      <c r="IA261" s="152"/>
      <c r="IB261" s="152"/>
      <c r="IC261" s="152"/>
      <c r="ID261" s="152"/>
      <c r="IE261" s="152"/>
      <c r="IF261" s="152"/>
      <c r="IG261" s="152"/>
      <c r="IH261" s="152"/>
      <c r="II261" s="152"/>
      <c r="IJ261" s="152"/>
      <c r="IK261" s="152"/>
      <c r="IL261" s="152"/>
      <c r="IM261" s="152"/>
      <c r="IN261" s="152"/>
      <c r="IO261" s="152"/>
      <c r="IP261" s="152"/>
      <c r="IQ261" s="152"/>
      <c r="IR261" s="152"/>
      <c r="IS261" s="152"/>
      <c r="IT261" s="152"/>
      <c r="IU261" s="152"/>
      <c r="IV261" s="152"/>
      <c r="IW261" s="152"/>
    </row>
    <row r="262" s="218" customFormat="true" ht="25.5" hidden="false" customHeight="true" outlineLevel="0" collapsed="false">
      <c r="A262" s="254"/>
      <c r="B262" s="254"/>
      <c r="C262" s="255"/>
      <c r="D262" s="269" t="s">
        <v>30</v>
      </c>
      <c r="E262" s="98"/>
      <c r="F262" s="269"/>
      <c r="G262" s="31" t="s">
        <v>30</v>
      </c>
      <c r="H262" s="31"/>
      <c r="I262" s="263"/>
      <c r="J262" s="155" t="n">
        <v>0</v>
      </c>
      <c r="K262" s="156"/>
      <c r="L262" s="157" t="n">
        <v>0</v>
      </c>
      <c r="M262" s="158"/>
      <c r="N262" s="154"/>
      <c r="O262" s="152"/>
      <c r="P262" s="152"/>
      <c r="Q262" s="152"/>
      <c r="R262" s="152"/>
      <c r="S262" s="152"/>
      <c r="T262" s="152"/>
      <c r="U262" s="152"/>
      <c r="V262" s="152"/>
      <c r="W262" s="152"/>
      <c r="X262" s="152"/>
      <c r="Y262" s="152"/>
      <c r="Z262" s="152"/>
      <c r="AA262" s="152"/>
      <c r="AB262" s="152"/>
      <c r="AC262" s="152"/>
      <c r="AD262" s="152"/>
      <c r="AE262" s="152"/>
      <c r="AF262" s="152"/>
      <c r="AG262" s="152"/>
      <c r="AH262" s="152"/>
      <c r="AI262" s="152"/>
      <c r="AJ262" s="152"/>
      <c r="AK262" s="152"/>
      <c r="AL262" s="152"/>
      <c r="AM262" s="152"/>
      <c r="AN262" s="152"/>
      <c r="AO262" s="152"/>
      <c r="AP262" s="152"/>
      <c r="AQ262" s="152"/>
      <c r="AR262" s="152"/>
      <c r="AS262" s="152"/>
      <c r="AT262" s="152"/>
      <c r="AU262" s="152"/>
      <c r="AV262" s="152"/>
      <c r="AW262" s="152"/>
      <c r="AX262" s="152"/>
      <c r="AY262" s="152"/>
      <c r="AZ262" s="152"/>
      <c r="BA262" s="152"/>
      <c r="BB262" s="152"/>
      <c r="BC262" s="152"/>
      <c r="BD262" s="152"/>
      <c r="BE262" s="152"/>
      <c r="BF262" s="152"/>
      <c r="BG262" s="152"/>
      <c r="BH262" s="152"/>
      <c r="BI262" s="152"/>
      <c r="BJ262" s="152"/>
      <c r="BK262" s="152"/>
      <c r="BL262" s="152"/>
      <c r="BM262" s="152"/>
      <c r="BN262" s="152"/>
      <c r="BO262" s="152"/>
      <c r="BP262" s="152"/>
      <c r="BQ262" s="152"/>
      <c r="BR262" s="152"/>
      <c r="BS262" s="152"/>
      <c r="BT262" s="152"/>
      <c r="BU262" s="152"/>
      <c r="BV262" s="152"/>
      <c r="BW262" s="152"/>
      <c r="BX262" s="152"/>
      <c r="BY262" s="152"/>
      <c r="BZ262" s="152"/>
      <c r="CA262" s="152"/>
      <c r="CB262" s="152"/>
      <c r="CC262" s="152"/>
      <c r="CD262" s="152"/>
      <c r="CE262" s="152"/>
      <c r="CF262" s="152"/>
      <c r="CG262" s="152"/>
      <c r="CH262" s="152"/>
      <c r="CI262" s="152"/>
      <c r="CJ262" s="152"/>
      <c r="CK262" s="152"/>
      <c r="CL262" s="152"/>
      <c r="CM262" s="152"/>
      <c r="CN262" s="152"/>
      <c r="CO262" s="152"/>
      <c r="CP262" s="152"/>
      <c r="CQ262" s="152"/>
      <c r="CR262" s="152"/>
      <c r="CS262" s="152"/>
      <c r="CT262" s="152"/>
      <c r="CU262" s="152"/>
      <c r="CV262" s="152"/>
      <c r="CW262" s="152"/>
      <c r="CX262" s="152"/>
      <c r="CY262" s="152"/>
      <c r="CZ262" s="152"/>
      <c r="DA262" s="152"/>
      <c r="DB262" s="152"/>
      <c r="DC262" s="152"/>
      <c r="DD262" s="152"/>
      <c r="DE262" s="152"/>
      <c r="DF262" s="152"/>
      <c r="DG262" s="152"/>
      <c r="DH262" s="152"/>
      <c r="DI262" s="152"/>
      <c r="DJ262" s="152"/>
      <c r="DK262" s="152"/>
      <c r="DL262" s="152"/>
      <c r="DM262" s="152"/>
      <c r="DN262" s="152"/>
      <c r="DO262" s="152"/>
      <c r="DP262" s="152"/>
      <c r="DQ262" s="152"/>
      <c r="DR262" s="152"/>
      <c r="DS262" s="152"/>
      <c r="DT262" s="152"/>
      <c r="DU262" s="152"/>
      <c r="DV262" s="152"/>
      <c r="DW262" s="152"/>
      <c r="DX262" s="152"/>
      <c r="DY262" s="152"/>
      <c r="DZ262" s="152"/>
      <c r="EA262" s="152"/>
      <c r="EB262" s="152"/>
      <c r="EC262" s="152"/>
      <c r="ED262" s="152"/>
      <c r="EE262" s="152"/>
      <c r="EF262" s="152"/>
      <c r="EG262" s="152"/>
      <c r="EH262" s="152"/>
      <c r="EI262" s="152"/>
      <c r="EJ262" s="152"/>
      <c r="EK262" s="152"/>
      <c r="EL262" s="152"/>
      <c r="EM262" s="152"/>
      <c r="EN262" s="152"/>
      <c r="EO262" s="152"/>
      <c r="EP262" s="152"/>
      <c r="EQ262" s="152"/>
      <c r="ER262" s="152"/>
      <c r="ES262" s="152"/>
      <c r="ET262" s="152"/>
      <c r="EU262" s="152"/>
      <c r="EV262" s="152"/>
      <c r="EW262" s="152"/>
      <c r="EX262" s="152"/>
      <c r="EY262" s="152"/>
      <c r="EZ262" s="152"/>
      <c r="FA262" s="152"/>
      <c r="FB262" s="152"/>
      <c r="FC262" s="152"/>
      <c r="FD262" s="152"/>
      <c r="FE262" s="152"/>
      <c r="FF262" s="152"/>
      <c r="FG262" s="152"/>
      <c r="FH262" s="152"/>
      <c r="FI262" s="152"/>
      <c r="FJ262" s="152"/>
      <c r="FK262" s="152"/>
      <c r="FL262" s="152"/>
      <c r="FM262" s="152"/>
      <c r="FN262" s="152"/>
      <c r="FO262" s="152"/>
      <c r="FP262" s="152"/>
      <c r="FQ262" s="152"/>
      <c r="FR262" s="152"/>
      <c r="FS262" s="152"/>
      <c r="FT262" s="152"/>
      <c r="FU262" s="152"/>
      <c r="FV262" s="152"/>
      <c r="FW262" s="152"/>
      <c r="FX262" s="152"/>
      <c r="FY262" s="152"/>
      <c r="FZ262" s="152"/>
      <c r="GA262" s="152"/>
      <c r="GB262" s="152"/>
      <c r="GC262" s="152"/>
      <c r="GD262" s="152"/>
      <c r="GE262" s="152"/>
      <c r="GF262" s="152"/>
      <c r="GG262" s="152"/>
      <c r="GH262" s="152"/>
      <c r="GI262" s="152"/>
      <c r="GJ262" s="152"/>
      <c r="GK262" s="152"/>
      <c r="GL262" s="152"/>
      <c r="GM262" s="152"/>
      <c r="GN262" s="152"/>
      <c r="GO262" s="152"/>
      <c r="GP262" s="152"/>
      <c r="GQ262" s="152"/>
      <c r="GR262" s="152"/>
      <c r="GS262" s="152"/>
      <c r="GT262" s="152"/>
      <c r="GU262" s="152"/>
      <c r="GV262" s="152"/>
      <c r="GW262" s="152"/>
      <c r="GX262" s="152"/>
      <c r="GY262" s="152"/>
      <c r="GZ262" s="152"/>
      <c r="HA262" s="152"/>
      <c r="HB262" s="152"/>
      <c r="HC262" s="152"/>
      <c r="HD262" s="152"/>
      <c r="HE262" s="152"/>
      <c r="HF262" s="152"/>
      <c r="HG262" s="152"/>
      <c r="HH262" s="152"/>
      <c r="HI262" s="152"/>
      <c r="HJ262" s="152"/>
      <c r="HK262" s="152"/>
      <c r="HL262" s="152"/>
      <c r="HM262" s="152"/>
      <c r="HN262" s="152"/>
      <c r="HO262" s="152"/>
      <c r="HP262" s="152"/>
      <c r="HQ262" s="152"/>
      <c r="HR262" s="152"/>
      <c r="HS262" s="152"/>
      <c r="HT262" s="152"/>
      <c r="HU262" s="152"/>
      <c r="HV262" s="152"/>
      <c r="HW262" s="152"/>
      <c r="HX262" s="152"/>
      <c r="HY262" s="152"/>
      <c r="HZ262" s="152"/>
      <c r="IA262" s="152"/>
      <c r="IB262" s="152"/>
      <c r="IC262" s="152"/>
      <c r="ID262" s="152"/>
      <c r="IE262" s="152"/>
      <c r="IF262" s="152"/>
      <c r="IG262" s="152"/>
      <c r="IH262" s="152"/>
      <c r="II262" s="152"/>
      <c r="IJ262" s="152"/>
      <c r="IK262" s="152"/>
      <c r="IL262" s="152"/>
      <c r="IM262" s="152"/>
      <c r="IN262" s="152"/>
      <c r="IO262" s="152"/>
      <c r="IP262" s="152"/>
      <c r="IQ262" s="152"/>
      <c r="IR262" s="152"/>
      <c r="IS262" s="152"/>
      <c r="IT262" s="152"/>
      <c r="IU262" s="152"/>
      <c r="IV262" s="152"/>
      <c r="IW262" s="152"/>
    </row>
    <row r="263" s="218" customFormat="true" ht="18.75" hidden="false" customHeight="true" outlineLevel="0" collapsed="false">
      <c r="A263" s="254"/>
      <c r="B263" s="254"/>
      <c r="C263" s="255"/>
      <c r="D263" s="269"/>
      <c r="E263" s="98"/>
      <c r="F263" s="269"/>
      <c r="G263" s="31" t="s">
        <v>31</v>
      </c>
      <c r="H263" s="31"/>
      <c r="I263" s="263"/>
      <c r="J263" s="155"/>
      <c r="K263" s="156"/>
      <c r="L263" s="157"/>
      <c r="M263" s="158"/>
      <c r="N263" s="154"/>
      <c r="O263" s="152"/>
      <c r="P263" s="152"/>
      <c r="Q263" s="152"/>
      <c r="R263" s="152"/>
      <c r="S263" s="152"/>
      <c r="T263" s="152"/>
      <c r="U263" s="152"/>
      <c r="V263" s="152"/>
      <c r="W263" s="152"/>
      <c r="X263" s="152"/>
      <c r="Y263" s="152"/>
      <c r="Z263" s="152"/>
      <c r="AA263" s="152"/>
      <c r="AB263" s="152"/>
      <c r="AC263" s="152"/>
      <c r="AD263" s="152"/>
      <c r="AE263" s="152"/>
      <c r="AF263" s="152"/>
      <c r="AG263" s="152"/>
      <c r="AH263" s="152"/>
      <c r="AI263" s="152"/>
      <c r="AJ263" s="152"/>
      <c r="AK263" s="152"/>
      <c r="AL263" s="152"/>
      <c r="AM263" s="152"/>
      <c r="AN263" s="152"/>
      <c r="AO263" s="152"/>
      <c r="AP263" s="152"/>
      <c r="AQ263" s="152"/>
      <c r="AR263" s="152"/>
      <c r="AS263" s="152"/>
      <c r="AT263" s="152"/>
      <c r="AU263" s="152"/>
      <c r="AV263" s="152"/>
      <c r="AW263" s="152"/>
      <c r="AX263" s="152"/>
      <c r="AY263" s="152"/>
      <c r="AZ263" s="152"/>
      <c r="BA263" s="152"/>
      <c r="BB263" s="152"/>
      <c r="BC263" s="152"/>
      <c r="BD263" s="152"/>
      <c r="BE263" s="152"/>
      <c r="BF263" s="152"/>
      <c r="BG263" s="152"/>
      <c r="BH263" s="152"/>
      <c r="BI263" s="152"/>
      <c r="BJ263" s="152"/>
      <c r="BK263" s="152"/>
      <c r="BL263" s="152"/>
      <c r="BM263" s="152"/>
      <c r="BN263" s="152"/>
      <c r="BO263" s="152"/>
      <c r="BP263" s="152"/>
      <c r="BQ263" s="152"/>
      <c r="BR263" s="152"/>
      <c r="BS263" s="152"/>
      <c r="BT263" s="152"/>
      <c r="BU263" s="152"/>
      <c r="BV263" s="152"/>
      <c r="BW263" s="152"/>
      <c r="BX263" s="152"/>
      <c r="BY263" s="152"/>
      <c r="BZ263" s="152"/>
      <c r="CA263" s="152"/>
      <c r="CB263" s="152"/>
      <c r="CC263" s="152"/>
      <c r="CD263" s="152"/>
      <c r="CE263" s="152"/>
      <c r="CF263" s="152"/>
      <c r="CG263" s="152"/>
      <c r="CH263" s="152"/>
      <c r="CI263" s="152"/>
      <c r="CJ263" s="152"/>
      <c r="CK263" s="152"/>
      <c r="CL263" s="152"/>
      <c r="CM263" s="152"/>
      <c r="CN263" s="152"/>
      <c r="CO263" s="152"/>
      <c r="CP263" s="152"/>
      <c r="CQ263" s="152"/>
      <c r="CR263" s="152"/>
      <c r="CS263" s="152"/>
      <c r="CT263" s="152"/>
      <c r="CU263" s="152"/>
      <c r="CV263" s="152"/>
      <c r="CW263" s="152"/>
      <c r="CX263" s="152"/>
      <c r="CY263" s="152"/>
      <c r="CZ263" s="152"/>
      <c r="DA263" s="152"/>
      <c r="DB263" s="152"/>
      <c r="DC263" s="152"/>
      <c r="DD263" s="152"/>
      <c r="DE263" s="152"/>
      <c r="DF263" s="152"/>
      <c r="DG263" s="152"/>
      <c r="DH263" s="152"/>
      <c r="DI263" s="152"/>
      <c r="DJ263" s="152"/>
      <c r="DK263" s="152"/>
      <c r="DL263" s="152"/>
      <c r="DM263" s="152"/>
      <c r="DN263" s="152"/>
      <c r="DO263" s="152"/>
      <c r="DP263" s="152"/>
      <c r="DQ263" s="152"/>
      <c r="DR263" s="152"/>
      <c r="DS263" s="152"/>
      <c r="DT263" s="152"/>
      <c r="DU263" s="152"/>
      <c r="DV263" s="152"/>
      <c r="DW263" s="152"/>
      <c r="DX263" s="152"/>
      <c r="DY263" s="152"/>
      <c r="DZ263" s="152"/>
      <c r="EA263" s="152"/>
      <c r="EB263" s="152"/>
      <c r="EC263" s="152"/>
      <c r="ED263" s="152"/>
      <c r="EE263" s="152"/>
      <c r="EF263" s="152"/>
      <c r="EG263" s="152"/>
      <c r="EH263" s="152"/>
      <c r="EI263" s="152"/>
      <c r="EJ263" s="152"/>
      <c r="EK263" s="152"/>
      <c r="EL263" s="152"/>
      <c r="EM263" s="152"/>
      <c r="EN263" s="152"/>
      <c r="EO263" s="152"/>
      <c r="EP263" s="152"/>
      <c r="EQ263" s="152"/>
      <c r="ER263" s="152"/>
      <c r="ES263" s="152"/>
      <c r="ET263" s="152"/>
      <c r="EU263" s="152"/>
      <c r="EV263" s="152"/>
      <c r="EW263" s="152"/>
      <c r="EX263" s="152"/>
      <c r="EY263" s="152"/>
      <c r="EZ263" s="152"/>
      <c r="FA263" s="152"/>
      <c r="FB263" s="152"/>
      <c r="FC263" s="152"/>
      <c r="FD263" s="152"/>
      <c r="FE263" s="152"/>
      <c r="FF263" s="152"/>
      <c r="FG263" s="152"/>
      <c r="FH263" s="152"/>
      <c r="FI263" s="152"/>
      <c r="FJ263" s="152"/>
      <c r="FK263" s="152"/>
      <c r="FL263" s="152"/>
      <c r="FM263" s="152"/>
      <c r="FN263" s="152"/>
      <c r="FO263" s="152"/>
      <c r="FP263" s="152"/>
      <c r="FQ263" s="152"/>
      <c r="FR263" s="152"/>
      <c r="FS263" s="152"/>
      <c r="FT263" s="152"/>
      <c r="FU263" s="152"/>
      <c r="FV263" s="152"/>
      <c r="FW263" s="152"/>
      <c r="FX263" s="152"/>
      <c r="FY263" s="152"/>
      <c r="FZ263" s="152"/>
      <c r="GA263" s="152"/>
      <c r="GB263" s="152"/>
      <c r="GC263" s="152"/>
      <c r="GD263" s="152"/>
      <c r="GE263" s="152"/>
      <c r="GF263" s="152"/>
      <c r="GG263" s="152"/>
      <c r="GH263" s="152"/>
      <c r="GI263" s="152"/>
      <c r="GJ263" s="152"/>
      <c r="GK263" s="152"/>
      <c r="GL263" s="152"/>
      <c r="GM263" s="152"/>
      <c r="GN263" s="152"/>
      <c r="GO263" s="152"/>
      <c r="GP263" s="152"/>
      <c r="GQ263" s="152"/>
      <c r="GR263" s="152"/>
      <c r="GS263" s="152"/>
      <c r="GT263" s="152"/>
      <c r="GU263" s="152"/>
      <c r="GV263" s="152"/>
      <c r="GW263" s="152"/>
      <c r="GX263" s="152"/>
      <c r="GY263" s="152"/>
      <c r="GZ263" s="152"/>
      <c r="HA263" s="152"/>
      <c r="HB263" s="152"/>
      <c r="HC263" s="152"/>
      <c r="HD263" s="152"/>
      <c r="HE263" s="152"/>
      <c r="HF263" s="152"/>
      <c r="HG263" s="152"/>
      <c r="HH263" s="152"/>
      <c r="HI263" s="152"/>
      <c r="HJ263" s="152"/>
      <c r="HK263" s="152"/>
      <c r="HL263" s="152"/>
      <c r="HM263" s="152"/>
      <c r="HN263" s="152"/>
      <c r="HO263" s="152"/>
      <c r="HP263" s="152"/>
      <c r="HQ263" s="152"/>
      <c r="HR263" s="152"/>
      <c r="HS263" s="152"/>
      <c r="HT263" s="152"/>
      <c r="HU263" s="152"/>
      <c r="HV263" s="152"/>
      <c r="HW263" s="152"/>
      <c r="HX263" s="152"/>
      <c r="HY263" s="152"/>
      <c r="HZ263" s="152"/>
      <c r="IA263" s="152"/>
      <c r="IB263" s="152"/>
      <c r="IC263" s="152"/>
      <c r="ID263" s="152"/>
      <c r="IE263" s="152"/>
      <c r="IF263" s="152"/>
      <c r="IG263" s="152"/>
      <c r="IH263" s="152"/>
      <c r="II263" s="152"/>
      <c r="IJ263" s="152"/>
      <c r="IK263" s="152"/>
      <c r="IL263" s="152"/>
      <c r="IM263" s="152"/>
      <c r="IN263" s="152"/>
      <c r="IO263" s="152"/>
      <c r="IP263" s="152"/>
      <c r="IQ263" s="152"/>
      <c r="IR263" s="152"/>
      <c r="IS263" s="152"/>
      <c r="IT263" s="152"/>
      <c r="IU263" s="152"/>
      <c r="IV263" s="152"/>
      <c r="IW263" s="152"/>
    </row>
    <row r="264" s="218" customFormat="true" ht="18.75" hidden="false" customHeight="true" outlineLevel="0" collapsed="false">
      <c r="A264" s="268" t="s">
        <v>273</v>
      </c>
      <c r="B264" s="268"/>
      <c r="C264" s="269" t="s">
        <v>269</v>
      </c>
      <c r="D264" s="269" t="s">
        <v>25</v>
      </c>
      <c r="E264" s="98" t="s">
        <v>25</v>
      </c>
      <c r="F264" s="269" t="s">
        <v>25</v>
      </c>
      <c r="G264" s="31" t="s">
        <v>25</v>
      </c>
      <c r="H264" s="31" t="s">
        <v>25</v>
      </c>
      <c r="I264" s="263" t="s">
        <v>25</v>
      </c>
      <c r="J264" s="155"/>
      <c r="K264" s="156"/>
      <c r="L264" s="157"/>
      <c r="M264" s="158"/>
      <c r="N264" s="154"/>
      <c r="O264" s="152"/>
      <c r="P264" s="152"/>
      <c r="Q264" s="152"/>
      <c r="R264" s="152"/>
      <c r="S264" s="152"/>
      <c r="T264" s="152"/>
      <c r="U264" s="152"/>
      <c r="V264" s="152"/>
      <c r="W264" s="152"/>
      <c r="X264" s="152"/>
      <c r="Y264" s="152"/>
      <c r="Z264" s="152"/>
      <c r="AA264" s="152"/>
      <c r="AB264" s="152"/>
      <c r="AC264" s="152"/>
      <c r="AD264" s="152"/>
      <c r="AE264" s="152"/>
      <c r="AF264" s="152"/>
      <c r="AG264" s="152"/>
      <c r="AH264" s="152"/>
      <c r="AI264" s="152"/>
      <c r="AJ264" s="152"/>
      <c r="AK264" s="152"/>
      <c r="AL264" s="152"/>
      <c r="AM264" s="152"/>
      <c r="AN264" s="152"/>
      <c r="AO264" s="152"/>
      <c r="AP264" s="152"/>
      <c r="AQ264" s="152"/>
      <c r="AR264" s="152"/>
      <c r="AS264" s="152"/>
      <c r="AT264" s="152"/>
      <c r="AU264" s="152"/>
      <c r="AV264" s="152"/>
      <c r="AW264" s="152"/>
      <c r="AX264" s="152"/>
      <c r="AY264" s="152"/>
      <c r="AZ264" s="152"/>
      <c r="BA264" s="152"/>
      <c r="BB264" s="152"/>
      <c r="BC264" s="152"/>
      <c r="BD264" s="152"/>
      <c r="BE264" s="152"/>
      <c r="BF264" s="152"/>
      <c r="BG264" s="152"/>
      <c r="BH264" s="152"/>
      <c r="BI264" s="152"/>
      <c r="BJ264" s="152"/>
      <c r="BK264" s="152"/>
      <c r="BL264" s="152"/>
      <c r="BM264" s="152"/>
      <c r="BN264" s="152"/>
      <c r="BO264" s="152"/>
      <c r="BP264" s="152"/>
      <c r="BQ264" s="152"/>
      <c r="BR264" s="152"/>
      <c r="BS264" s="152"/>
      <c r="BT264" s="152"/>
      <c r="BU264" s="152"/>
      <c r="BV264" s="152"/>
      <c r="BW264" s="152"/>
      <c r="BX264" s="152"/>
      <c r="BY264" s="152"/>
      <c r="BZ264" s="152"/>
      <c r="CA264" s="152"/>
      <c r="CB264" s="152"/>
      <c r="CC264" s="152"/>
      <c r="CD264" s="152"/>
      <c r="CE264" s="152"/>
      <c r="CF264" s="152"/>
      <c r="CG264" s="152"/>
      <c r="CH264" s="152"/>
      <c r="CI264" s="152"/>
      <c r="CJ264" s="152"/>
      <c r="CK264" s="152"/>
      <c r="CL264" s="152"/>
      <c r="CM264" s="152"/>
      <c r="CN264" s="152"/>
      <c r="CO264" s="152"/>
      <c r="CP264" s="152"/>
      <c r="CQ264" s="152"/>
      <c r="CR264" s="152"/>
      <c r="CS264" s="152"/>
      <c r="CT264" s="152"/>
      <c r="CU264" s="152"/>
      <c r="CV264" s="152"/>
      <c r="CW264" s="152"/>
      <c r="CX264" s="152"/>
      <c r="CY264" s="152"/>
      <c r="CZ264" s="152"/>
      <c r="DA264" s="152"/>
      <c r="DB264" s="152"/>
      <c r="DC264" s="152"/>
      <c r="DD264" s="152"/>
      <c r="DE264" s="152"/>
      <c r="DF264" s="152"/>
      <c r="DG264" s="152"/>
      <c r="DH264" s="152"/>
      <c r="DI264" s="152"/>
      <c r="DJ264" s="152"/>
      <c r="DK264" s="152"/>
      <c r="DL264" s="152"/>
      <c r="DM264" s="152"/>
      <c r="DN264" s="152"/>
      <c r="DO264" s="152"/>
      <c r="DP264" s="152"/>
      <c r="DQ264" s="152"/>
      <c r="DR264" s="152"/>
      <c r="DS264" s="152"/>
      <c r="DT264" s="152"/>
      <c r="DU264" s="152"/>
      <c r="DV264" s="152"/>
      <c r="DW264" s="152"/>
      <c r="DX264" s="152"/>
      <c r="DY264" s="152"/>
      <c r="DZ264" s="152"/>
      <c r="EA264" s="152"/>
      <c r="EB264" s="152"/>
      <c r="EC264" s="152"/>
      <c r="ED264" s="152"/>
      <c r="EE264" s="152"/>
      <c r="EF264" s="152"/>
      <c r="EG264" s="152"/>
      <c r="EH264" s="152"/>
      <c r="EI264" s="152"/>
      <c r="EJ264" s="152"/>
      <c r="EK264" s="152"/>
      <c r="EL264" s="152"/>
      <c r="EM264" s="152"/>
      <c r="EN264" s="152"/>
      <c r="EO264" s="152"/>
      <c r="EP264" s="152"/>
      <c r="EQ264" s="152"/>
      <c r="ER264" s="152"/>
      <c r="ES264" s="152"/>
      <c r="ET264" s="152"/>
      <c r="EU264" s="152"/>
      <c r="EV264" s="152"/>
      <c r="EW264" s="152"/>
      <c r="EX264" s="152"/>
      <c r="EY264" s="152"/>
      <c r="EZ264" s="152"/>
      <c r="FA264" s="152"/>
      <c r="FB264" s="152"/>
      <c r="FC264" s="152"/>
      <c r="FD264" s="152"/>
      <c r="FE264" s="152"/>
      <c r="FF264" s="152"/>
      <c r="FG264" s="152"/>
      <c r="FH264" s="152"/>
      <c r="FI264" s="152"/>
      <c r="FJ264" s="152"/>
      <c r="FK264" s="152"/>
      <c r="FL264" s="152"/>
      <c r="FM264" s="152"/>
      <c r="FN264" s="152"/>
      <c r="FO264" s="152"/>
      <c r="FP264" s="152"/>
      <c r="FQ264" s="152"/>
      <c r="FR264" s="152"/>
      <c r="FS264" s="152"/>
      <c r="FT264" s="152"/>
      <c r="FU264" s="152"/>
      <c r="FV264" s="152"/>
      <c r="FW264" s="152"/>
      <c r="FX264" s="152"/>
      <c r="FY264" s="152"/>
      <c r="FZ264" s="152"/>
      <c r="GA264" s="152"/>
      <c r="GB264" s="152"/>
      <c r="GC264" s="152"/>
      <c r="GD264" s="152"/>
      <c r="GE264" s="152"/>
      <c r="GF264" s="152"/>
      <c r="GG264" s="152"/>
      <c r="GH264" s="152"/>
      <c r="GI264" s="152"/>
      <c r="GJ264" s="152"/>
      <c r="GK264" s="152"/>
      <c r="GL264" s="152"/>
      <c r="GM264" s="152"/>
      <c r="GN264" s="152"/>
      <c r="GO264" s="152"/>
      <c r="GP264" s="152"/>
      <c r="GQ264" s="152"/>
      <c r="GR264" s="152"/>
      <c r="GS264" s="152"/>
      <c r="GT264" s="152"/>
      <c r="GU264" s="152"/>
      <c r="GV264" s="152"/>
      <c r="GW264" s="152"/>
      <c r="GX264" s="152"/>
      <c r="GY264" s="152"/>
      <c r="GZ264" s="152"/>
      <c r="HA264" s="152"/>
      <c r="HB264" s="152"/>
      <c r="HC264" s="152"/>
      <c r="HD264" s="152"/>
      <c r="HE264" s="152"/>
      <c r="HF264" s="152"/>
      <c r="HG264" s="152"/>
      <c r="HH264" s="152"/>
      <c r="HI264" s="152"/>
      <c r="HJ264" s="152"/>
      <c r="HK264" s="152"/>
      <c r="HL264" s="152"/>
      <c r="HM264" s="152"/>
      <c r="HN264" s="152"/>
      <c r="HO264" s="152"/>
      <c r="HP264" s="152"/>
      <c r="HQ264" s="152"/>
      <c r="HR264" s="152"/>
      <c r="HS264" s="152"/>
      <c r="HT264" s="152"/>
      <c r="HU264" s="152"/>
      <c r="HV264" s="152"/>
      <c r="HW264" s="152"/>
      <c r="HX264" s="152"/>
      <c r="HY264" s="152"/>
      <c r="HZ264" s="152"/>
      <c r="IA264" s="152"/>
      <c r="IB264" s="152"/>
      <c r="IC264" s="152"/>
      <c r="ID264" s="152"/>
      <c r="IE264" s="152"/>
      <c r="IF264" s="152"/>
      <c r="IG264" s="152"/>
      <c r="IH264" s="152"/>
      <c r="II264" s="152"/>
      <c r="IJ264" s="152"/>
      <c r="IK264" s="152"/>
      <c r="IL264" s="152"/>
      <c r="IM264" s="152"/>
      <c r="IN264" s="152"/>
      <c r="IO264" s="152"/>
      <c r="IP264" s="152"/>
      <c r="IQ264" s="152"/>
      <c r="IR264" s="152"/>
      <c r="IS264" s="152"/>
      <c r="IT264" s="152"/>
      <c r="IU264" s="152"/>
      <c r="IV264" s="152"/>
      <c r="IW264" s="152"/>
    </row>
    <row r="265" s="218" customFormat="true" ht="18.75" hidden="false" customHeight="true" outlineLevel="0" collapsed="false">
      <c r="A265" s="268"/>
      <c r="B265" s="268"/>
      <c r="C265" s="269"/>
      <c r="D265" s="269"/>
      <c r="E265" s="98"/>
      <c r="F265" s="269"/>
      <c r="G265" s="31" t="s">
        <v>27</v>
      </c>
      <c r="H265" s="31"/>
      <c r="I265" s="263"/>
      <c r="J265" s="159"/>
      <c r="K265" s="160"/>
      <c r="L265" s="161"/>
      <c r="M265" s="162"/>
      <c r="N265" s="154"/>
      <c r="O265" s="152"/>
      <c r="P265" s="152"/>
      <c r="Q265" s="152"/>
      <c r="R265" s="152"/>
      <c r="S265" s="152"/>
      <c r="T265" s="152"/>
      <c r="U265" s="152"/>
      <c r="V265" s="152"/>
      <c r="W265" s="152"/>
      <c r="X265" s="152"/>
      <c r="Y265" s="152"/>
      <c r="Z265" s="152"/>
      <c r="AA265" s="152"/>
      <c r="AB265" s="152"/>
      <c r="AC265" s="152"/>
      <c r="AD265" s="152"/>
      <c r="AE265" s="152"/>
      <c r="AF265" s="152"/>
      <c r="AG265" s="152"/>
      <c r="AH265" s="152"/>
      <c r="AI265" s="152"/>
      <c r="AJ265" s="152"/>
      <c r="AK265" s="152"/>
      <c r="AL265" s="152"/>
      <c r="AM265" s="152"/>
      <c r="AN265" s="152"/>
      <c r="AO265" s="152"/>
      <c r="AP265" s="152"/>
      <c r="AQ265" s="152"/>
      <c r="AR265" s="152"/>
      <c r="AS265" s="152"/>
      <c r="AT265" s="152"/>
      <c r="AU265" s="152"/>
      <c r="AV265" s="152"/>
      <c r="AW265" s="152"/>
      <c r="AX265" s="152"/>
      <c r="AY265" s="152"/>
      <c r="AZ265" s="152"/>
      <c r="BA265" s="152"/>
      <c r="BB265" s="152"/>
      <c r="BC265" s="152"/>
      <c r="BD265" s="152"/>
      <c r="BE265" s="152"/>
      <c r="BF265" s="152"/>
      <c r="BG265" s="152"/>
      <c r="BH265" s="152"/>
      <c r="BI265" s="152"/>
      <c r="BJ265" s="152"/>
      <c r="BK265" s="152"/>
      <c r="BL265" s="152"/>
      <c r="BM265" s="152"/>
      <c r="BN265" s="152"/>
      <c r="BO265" s="152"/>
      <c r="BP265" s="152"/>
      <c r="BQ265" s="152"/>
      <c r="BR265" s="152"/>
      <c r="BS265" s="152"/>
      <c r="BT265" s="152"/>
      <c r="BU265" s="152"/>
      <c r="BV265" s="152"/>
      <c r="BW265" s="152"/>
      <c r="BX265" s="152"/>
      <c r="BY265" s="152"/>
      <c r="BZ265" s="152"/>
      <c r="CA265" s="152"/>
      <c r="CB265" s="152"/>
      <c r="CC265" s="152"/>
      <c r="CD265" s="152"/>
      <c r="CE265" s="152"/>
      <c r="CF265" s="152"/>
      <c r="CG265" s="152"/>
      <c r="CH265" s="152"/>
      <c r="CI265" s="152"/>
      <c r="CJ265" s="152"/>
      <c r="CK265" s="152"/>
      <c r="CL265" s="152"/>
      <c r="CM265" s="152"/>
      <c r="CN265" s="152"/>
      <c r="CO265" s="152"/>
      <c r="CP265" s="152"/>
      <c r="CQ265" s="152"/>
      <c r="CR265" s="152"/>
      <c r="CS265" s="152"/>
      <c r="CT265" s="152"/>
      <c r="CU265" s="152"/>
      <c r="CV265" s="152"/>
      <c r="CW265" s="152"/>
      <c r="CX265" s="152"/>
      <c r="CY265" s="152"/>
      <c r="CZ265" s="152"/>
      <c r="DA265" s="152"/>
      <c r="DB265" s="152"/>
      <c r="DC265" s="152"/>
      <c r="DD265" s="152"/>
      <c r="DE265" s="152"/>
      <c r="DF265" s="152"/>
      <c r="DG265" s="152"/>
      <c r="DH265" s="152"/>
      <c r="DI265" s="152"/>
      <c r="DJ265" s="152"/>
      <c r="DK265" s="152"/>
      <c r="DL265" s="152"/>
      <c r="DM265" s="152"/>
      <c r="DN265" s="152"/>
      <c r="DO265" s="152"/>
      <c r="DP265" s="152"/>
      <c r="DQ265" s="152"/>
      <c r="DR265" s="152"/>
      <c r="DS265" s="152"/>
      <c r="DT265" s="152"/>
      <c r="DU265" s="152"/>
      <c r="DV265" s="152"/>
      <c r="DW265" s="152"/>
      <c r="DX265" s="152"/>
      <c r="DY265" s="152"/>
      <c r="DZ265" s="152"/>
      <c r="EA265" s="152"/>
      <c r="EB265" s="152"/>
      <c r="EC265" s="152"/>
      <c r="ED265" s="152"/>
      <c r="EE265" s="152"/>
      <c r="EF265" s="152"/>
      <c r="EG265" s="152"/>
      <c r="EH265" s="152"/>
      <c r="EI265" s="152"/>
      <c r="EJ265" s="152"/>
      <c r="EK265" s="152"/>
      <c r="EL265" s="152"/>
      <c r="EM265" s="152"/>
      <c r="EN265" s="152"/>
      <c r="EO265" s="152"/>
      <c r="EP265" s="152"/>
      <c r="EQ265" s="152"/>
      <c r="ER265" s="152"/>
      <c r="ES265" s="152"/>
      <c r="ET265" s="152"/>
      <c r="EU265" s="152"/>
      <c r="EV265" s="152"/>
      <c r="EW265" s="152"/>
      <c r="EX265" s="152"/>
      <c r="EY265" s="152"/>
      <c r="EZ265" s="152"/>
      <c r="FA265" s="152"/>
      <c r="FB265" s="152"/>
      <c r="FC265" s="152"/>
      <c r="FD265" s="152"/>
      <c r="FE265" s="152"/>
      <c r="FF265" s="152"/>
      <c r="FG265" s="152"/>
      <c r="FH265" s="152"/>
      <c r="FI265" s="152"/>
      <c r="FJ265" s="152"/>
      <c r="FK265" s="152"/>
      <c r="FL265" s="152"/>
      <c r="FM265" s="152"/>
      <c r="FN265" s="152"/>
      <c r="FO265" s="152"/>
      <c r="FP265" s="152"/>
      <c r="FQ265" s="152"/>
      <c r="FR265" s="152"/>
      <c r="FS265" s="152"/>
      <c r="FT265" s="152"/>
      <c r="FU265" s="152"/>
      <c r="FV265" s="152"/>
      <c r="FW265" s="152"/>
      <c r="FX265" s="152"/>
      <c r="FY265" s="152"/>
      <c r="FZ265" s="152"/>
      <c r="GA265" s="152"/>
      <c r="GB265" s="152"/>
      <c r="GC265" s="152"/>
      <c r="GD265" s="152"/>
      <c r="GE265" s="152"/>
      <c r="GF265" s="152"/>
      <c r="GG265" s="152"/>
      <c r="GH265" s="152"/>
      <c r="GI265" s="152"/>
      <c r="GJ265" s="152"/>
      <c r="GK265" s="152"/>
      <c r="GL265" s="152"/>
      <c r="GM265" s="152"/>
      <c r="GN265" s="152"/>
      <c r="GO265" s="152"/>
      <c r="GP265" s="152"/>
      <c r="GQ265" s="152"/>
      <c r="GR265" s="152"/>
      <c r="GS265" s="152"/>
      <c r="GT265" s="152"/>
      <c r="GU265" s="152"/>
      <c r="GV265" s="152"/>
      <c r="GW265" s="152"/>
      <c r="GX265" s="152"/>
      <c r="GY265" s="152"/>
      <c r="GZ265" s="152"/>
      <c r="HA265" s="152"/>
      <c r="HB265" s="152"/>
      <c r="HC265" s="152"/>
      <c r="HD265" s="152"/>
      <c r="HE265" s="152"/>
      <c r="HF265" s="152"/>
      <c r="HG265" s="152"/>
      <c r="HH265" s="152"/>
      <c r="HI265" s="152"/>
      <c r="HJ265" s="152"/>
      <c r="HK265" s="152"/>
      <c r="HL265" s="152"/>
      <c r="HM265" s="152"/>
      <c r="HN265" s="152"/>
      <c r="HO265" s="152"/>
      <c r="HP265" s="152"/>
      <c r="HQ265" s="152"/>
      <c r="HR265" s="152"/>
      <c r="HS265" s="152"/>
      <c r="HT265" s="152"/>
      <c r="HU265" s="152"/>
      <c r="HV265" s="152"/>
      <c r="HW265" s="152"/>
      <c r="HX265" s="152"/>
      <c r="HY265" s="152"/>
      <c r="HZ265" s="152"/>
      <c r="IA265" s="152"/>
      <c r="IB265" s="152"/>
      <c r="IC265" s="152"/>
      <c r="ID265" s="152"/>
      <c r="IE265" s="152"/>
      <c r="IF265" s="152"/>
      <c r="IG265" s="152"/>
      <c r="IH265" s="152"/>
      <c r="II265" s="152"/>
      <c r="IJ265" s="152"/>
      <c r="IK265" s="152"/>
      <c r="IL265" s="152"/>
      <c r="IM265" s="152"/>
      <c r="IN265" s="152"/>
      <c r="IO265" s="152"/>
      <c r="IP265" s="152"/>
      <c r="IQ265" s="152"/>
      <c r="IR265" s="152"/>
      <c r="IS265" s="152"/>
      <c r="IT265" s="152"/>
      <c r="IU265" s="152"/>
      <c r="IV265" s="152"/>
      <c r="IW265" s="152"/>
    </row>
    <row r="266" s="218" customFormat="true" ht="18.75" hidden="false" customHeight="true" outlineLevel="0" collapsed="false">
      <c r="A266" s="268"/>
      <c r="B266" s="268"/>
      <c r="C266" s="269"/>
      <c r="D266" s="269" t="s">
        <v>28</v>
      </c>
      <c r="E266" s="98"/>
      <c r="F266" s="269"/>
      <c r="G266" s="31" t="s">
        <v>29</v>
      </c>
      <c r="H266" s="31"/>
      <c r="I266" s="263"/>
      <c r="J266" s="159"/>
      <c r="K266" s="160"/>
      <c r="L266" s="161"/>
      <c r="M266" s="162"/>
      <c r="N266" s="154"/>
      <c r="O266" s="152"/>
      <c r="P266" s="152"/>
      <c r="Q266" s="152"/>
      <c r="R266" s="152"/>
      <c r="S266" s="152"/>
      <c r="T266" s="152"/>
      <c r="U266" s="152"/>
      <c r="V266" s="152"/>
      <c r="W266" s="152"/>
      <c r="X266" s="152"/>
      <c r="Y266" s="152"/>
      <c r="Z266" s="152"/>
      <c r="AA266" s="152"/>
      <c r="AB266" s="152"/>
      <c r="AC266" s="152"/>
      <c r="AD266" s="152"/>
      <c r="AE266" s="152"/>
      <c r="AF266" s="152"/>
      <c r="AG266" s="152"/>
      <c r="AH266" s="152"/>
      <c r="AI266" s="152"/>
      <c r="AJ266" s="152"/>
      <c r="AK266" s="152"/>
      <c r="AL266" s="152"/>
      <c r="AM266" s="152"/>
      <c r="AN266" s="152"/>
      <c r="AO266" s="152"/>
      <c r="AP266" s="152"/>
      <c r="AQ266" s="152"/>
      <c r="AR266" s="152"/>
      <c r="AS266" s="152"/>
      <c r="AT266" s="152"/>
      <c r="AU266" s="152"/>
      <c r="AV266" s="152"/>
      <c r="AW266" s="152"/>
      <c r="AX266" s="152"/>
      <c r="AY266" s="152"/>
      <c r="AZ266" s="152"/>
      <c r="BA266" s="152"/>
      <c r="BB266" s="152"/>
      <c r="BC266" s="152"/>
      <c r="BD266" s="152"/>
      <c r="BE266" s="152"/>
      <c r="BF266" s="152"/>
      <c r="BG266" s="152"/>
      <c r="BH266" s="152"/>
      <c r="BI266" s="152"/>
      <c r="BJ266" s="152"/>
      <c r="BK266" s="152"/>
      <c r="BL266" s="152"/>
      <c r="BM266" s="152"/>
      <c r="BN266" s="152"/>
      <c r="BO266" s="152"/>
      <c r="BP266" s="152"/>
      <c r="BQ266" s="152"/>
      <c r="BR266" s="152"/>
      <c r="BS266" s="152"/>
      <c r="BT266" s="152"/>
      <c r="BU266" s="152"/>
      <c r="BV266" s="152"/>
      <c r="BW266" s="152"/>
      <c r="BX266" s="152"/>
      <c r="BY266" s="152"/>
      <c r="BZ266" s="152"/>
      <c r="CA266" s="152"/>
      <c r="CB266" s="152"/>
      <c r="CC266" s="152"/>
      <c r="CD266" s="152"/>
      <c r="CE266" s="152"/>
      <c r="CF266" s="152"/>
      <c r="CG266" s="152"/>
      <c r="CH266" s="152"/>
      <c r="CI266" s="152"/>
      <c r="CJ266" s="152"/>
      <c r="CK266" s="152"/>
      <c r="CL266" s="152"/>
      <c r="CM266" s="152"/>
      <c r="CN266" s="152"/>
      <c r="CO266" s="152"/>
      <c r="CP266" s="152"/>
      <c r="CQ266" s="152"/>
      <c r="CR266" s="152"/>
      <c r="CS266" s="152"/>
      <c r="CT266" s="152"/>
      <c r="CU266" s="152"/>
      <c r="CV266" s="152"/>
      <c r="CW266" s="152"/>
      <c r="CX266" s="152"/>
      <c r="CY266" s="152"/>
      <c r="CZ266" s="152"/>
      <c r="DA266" s="152"/>
      <c r="DB266" s="152"/>
      <c r="DC266" s="152"/>
      <c r="DD266" s="152"/>
      <c r="DE266" s="152"/>
      <c r="DF266" s="152"/>
      <c r="DG266" s="152"/>
      <c r="DH266" s="152"/>
      <c r="DI266" s="152"/>
      <c r="DJ266" s="152"/>
      <c r="DK266" s="152"/>
      <c r="DL266" s="152"/>
      <c r="DM266" s="152"/>
      <c r="DN266" s="152"/>
      <c r="DO266" s="152"/>
      <c r="DP266" s="152"/>
      <c r="DQ266" s="152"/>
      <c r="DR266" s="152"/>
      <c r="DS266" s="152"/>
      <c r="DT266" s="152"/>
      <c r="DU266" s="152"/>
      <c r="DV266" s="152"/>
      <c r="DW266" s="152"/>
      <c r="DX266" s="152"/>
      <c r="DY266" s="152"/>
      <c r="DZ266" s="152"/>
      <c r="EA266" s="152"/>
      <c r="EB266" s="152"/>
      <c r="EC266" s="152"/>
      <c r="ED266" s="152"/>
      <c r="EE266" s="152"/>
      <c r="EF266" s="152"/>
      <c r="EG266" s="152"/>
      <c r="EH266" s="152"/>
      <c r="EI266" s="152"/>
      <c r="EJ266" s="152"/>
      <c r="EK266" s="152"/>
      <c r="EL266" s="152"/>
      <c r="EM266" s="152"/>
      <c r="EN266" s="152"/>
      <c r="EO266" s="152"/>
      <c r="EP266" s="152"/>
      <c r="EQ266" s="152"/>
      <c r="ER266" s="152"/>
      <c r="ES266" s="152"/>
      <c r="ET266" s="152"/>
      <c r="EU266" s="152"/>
      <c r="EV266" s="152"/>
      <c r="EW266" s="152"/>
      <c r="EX266" s="152"/>
      <c r="EY266" s="152"/>
      <c r="EZ266" s="152"/>
      <c r="FA266" s="152"/>
      <c r="FB266" s="152"/>
      <c r="FC266" s="152"/>
      <c r="FD266" s="152"/>
      <c r="FE266" s="152"/>
      <c r="FF266" s="152"/>
      <c r="FG266" s="152"/>
      <c r="FH266" s="152"/>
      <c r="FI266" s="152"/>
      <c r="FJ266" s="152"/>
      <c r="FK266" s="152"/>
      <c r="FL266" s="152"/>
      <c r="FM266" s="152"/>
      <c r="FN266" s="152"/>
      <c r="FO266" s="152"/>
      <c r="FP266" s="152"/>
      <c r="FQ266" s="152"/>
      <c r="FR266" s="152"/>
      <c r="FS266" s="152"/>
      <c r="FT266" s="152"/>
      <c r="FU266" s="152"/>
      <c r="FV266" s="152"/>
      <c r="FW266" s="152"/>
      <c r="FX266" s="152"/>
      <c r="FY266" s="152"/>
      <c r="FZ266" s="152"/>
      <c r="GA266" s="152"/>
      <c r="GB266" s="152"/>
      <c r="GC266" s="152"/>
      <c r="GD266" s="152"/>
      <c r="GE266" s="152"/>
      <c r="GF266" s="152"/>
      <c r="GG266" s="152"/>
      <c r="GH266" s="152"/>
      <c r="GI266" s="152"/>
      <c r="GJ266" s="152"/>
      <c r="GK266" s="152"/>
      <c r="GL266" s="152"/>
      <c r="GM266" s="152"/>
      <c r="GN266" s="152"/>
      <c r="GO266" s="152"/>
      <c r="GP266" s="152"/>
      <c r="GQ266" s="152"/>
      <c r="GR266" s="152"/>
      <c r="GS266" s="152"/>
      <c r="GT266" s="152"/>
      <c r="GU266" s="152"/>
      <c r="GV266" s="152"/>
      <c r="GW266" s="152"/>
      <c r="GX266" s="152"/>
      <c r="GY266" s="152"/>
      <c r="GZ266" s="152"/>
      <c r="HA266" s="152"/>
      <c r="HB266" s="152"/>
      <c r="HC266" s="152"/>
      <c r="HD266" s="152"/>
      <c r="HE266" s="152"/>
      <c r="HF266" s="152"/>
      <c r="HG266" s="152"/>
      <c r="HH266" s="152"/>
      <c r="HI266" s="152"/>
      <c r="HJ266" s="152"/>
      <c r="HK266" s="152"/>
      <c r="HL266" s="152"/>
      <c r="HM266" s="152"/>
      <c r="HN266" s="152"/>
      <c r="HO266" s="152"/>
      <c r="HP266" s="152"/>
      <c r="HQ266" s="152"/>
      <c r="HR266" s="152"/>
      <c r="HS266" s="152"/>
      <c r="HT266" s="152"/>
      <c r="HU266" s="152"/>
      <c r="HV266" s="152"/>
      <c r="HW266" s="152"/>
      <c r="HX266" s="152"/>
      <c r="HY266" s="152"/>
      <c r="HZ266" s="152"/>
      <c r="IA266" s="152"/>
      <c r="IB266" s="152"/>
      <c r="IC266" s="152"/>
      <c r="ID266" s="152"/>
      <c r="IE266" s="152"/>
      <c r="IF266" s="152"/>
      <c r="IG266" s="152"/>
      <c r="IH266" s="152"/>
      <c r="II266" s="152"/>
      <c r="IJ266" s="152"/>
      <c r="IK266" s="152"/>
      <c r="IL266" s="152"/>
      <c r="IM266" s="152"/>
      <c r="IN266" s="152"/>
      <c r="IO266" s="152"/>
      <c r="IP266" s="152"/>
      <c r="IQ266" s="152"/>
      <c r="IR266" s="152"/>
      <c r="IS266" s="152"/>
      <c r="IT266" s="152"/>
      <c r="IU266" s="152"/>
      <c r="IV266" s="152"/>
      <c r="IW266" s="152"/>
    </row>
    <row r="267" s="218" customFormat="true" ht="18.75" hidden="false" customHeight="true" outlineLevel="0" collapsed="false">
      <c r="A267" s="268"/>
      <c r="B267" s="268"/>
      <c r="C267" s="269"/>
      <c r="D267" s="269" t="s">
        <v>30</v>
      </c>
      <c r="E267" s="98"/>
      <c r="F267" s="269"/>
      <c r="G267" s="31" t="s">
        <v>30</v>
      </c>
      <c r="H267" s="31"/>
      <c r="I267" s="263"/>
      <c r="J267" s="159"/>
      <c r="K267" s="160"/>
      <c r="L267" s="161"/>
      <c r="M267" s="162"/>
      <c r="N267" s="154"/>
      <c r="O267" s="152"/>
      <c r="P267" s="152"/>
      <c r="Q267" s="152"/>
      <c r="R267" s="152"/>
      <c r="S267" s="152"/>
      <c r="T267" s="152"/>
      <c r="U267" s="152"/>
      <c r="V267" s="152"/>
      <c r="W267" s="152"/>
      <c r="X267" s="152"/>
      <c r="Y267" s="152"/>
      <c r="Z267" s="152"/>
      <c r="AA267" s="152"/>
      <c r="AB267" s="152"/>
      <c r="AC267" s="152"/>
      <c r="AD267" s="152"/>
      <c r="AE267" s="152"/>
      <c r="AF267" s="152"/>
      <c r="AG267" s="152"/>
      <c r="AH267" s="152"/>
      <c r="AI267" s="152"/>
      <c r="AJ267" s="152"/>
      <c r="AK267" s="152"/>
      <c r="AL267" s="152"/>
      <c r="AM267" s="152"/>
      <c r="AN267" s="152"/>
      <c r="AO267" s="152"/>
      <c r="AP267" s="152"/>
      <c r="AQ267" s="152"/>
      <c r="AR267" s="152"/>
      <c r="AS267" s="152"/>
      <c r="AT267" s="152"/>
      <c r="AU267" s="152"/>
      <c r="AV267" s="152"/>
      <c r="AW267" s="152"/>
      <c r="AX267" s="152"/>
      <c r="AY267" s="152"/>
      <c r="AZ267" s="152"/>
      <c r="BA267" s="152"/>
      <c r="BB267" s="152"/>
      <c r="BC267" s="152"/>
      <c r="BD267" s="152"/>
      <c r="BE267" s="152"/>
      <c r="BF267" s="152"/>
      <c r="BG267" s="152"/>
      <c r="BH267" s="152"/>
      <c r="BI267" s="152"/>
      <c r="BJ267" s="152"/>
      <c r="BK267" s="152"/>
      <c r="BL267" s="152"/>
      <c r="BM267" s="152"/>
      <c r="BN267" s="152"/>
      <c r="BO267" s="152"/>
      <c r="BP267" s="152"/>
      <c r="BQ267" s="152"/>
      <c r="BR267" s="152"/>
      <c r="BS267" s="152"/>
      <c r="BT267" s="152"/>
      <c r="BU267" s="152"/>
      <c r="BV267" s="152"/>
      <c r="BW267" s="152"/>
      <c r="BX267" s="152"/>
      <c r="BY267" s="152"/>
      <c r="BZ267" s="152"/>
      <c r="CA267" s="152"/>
      <c r="CB267" s="152"/>
      <c r="CC267" s="152"/>
      <c r="CD267" s="152"/>
      <c r="CE267" s="152"/>
      <c r="CF267" s="152"/>
      <c r="CG267" s="152"/>
      <c r="CH267" s="152"/>
      <c r="CI267" s="152"/>
      <c r="CJ267" s="152"/>
      <c r="CK267" s="152"/>
      <c r="CL267" s="152"/>
      <c r="CM267" s="152"/>
      <c r="CN267" s="152"/>
      <c r="CO267" s="152"/>
      <c r="CP267" s="152"/>
      <c r="CQ267" s="152"/>
      <c r="CR267" s="152"/>
      <c r="CS267" s="152"/>
      <c r="CT267" s="152"/>
      <c r="CU267" s="152"/>
      <c r="CV267" s="152"/>
      <c r="CW267" s="152"/>
      <c r="CX267" s="152"/>
      <c r="CY267" s="152"/>
      <c r="CZ267" s="152"/>
      <c r="DA267" s="152"/>
      <c r="DB267" s="152"/>
      <c r="DC267" s="152"/>
      <c r="DD267" s="152"/>
      <c r="DE267" s="152"/>
      <c r="DF267" s="152"/>
      <c r="DG267" s="152"/>
      <c r="DH267" s="152"/>
      <c r="DI267" s="152"/>
      <c r="DJ267" s="152"/>
      <c r="DK267" s="152"/>
      <c r="DL267" s="152"/>
      <c r="DM267" s="152"/>
      <c r="DN267" s="152"/>
      <c r="DO267" s="152"/>
      <c r="DP267" s="152"/>
      <c r="DQ267" s="152"/>
      <c r="DR267" s="152"/>
      <c r="DS267" s="152"/>
      <c r="DT267" s="152"/>
      <c r="DU267" s="152"/>
      <c r="DV267" s="152"/>
      <c r="DW267" s="152"/>
      <c r="DX267" s="152"/>
      <c r="DY267" s="152"/>
      <c r="DZ267" s="152"/>
      <c r="EA267" s="152"/>
      <c r="EB267" s="152"/>
      <c r="EC267" s="152"/>
      <c r="ED267" s="152"/>
      <c r="EE267" s="152"/>
      <c r="EF267" s="152"/>
      <c r="EG267" s="152"/>
      <c r="EH267" s="152"/>
      <c r="EI267" s="152"/>
      <c r="EJ267" s="152"/>
      <c r="EK267" s="152"/>
      <c r="EL267" s="152"/>
      <c r="EM267" s="152"/>
      <c r="EN267" s="152"/>
      <c r="EO267" s="152"/>
      <c r="EP267" s="152"/>
      <c r="EQ267" s="152"/>
      <c r="ER267" s="152"/>
      <c r="ES267" s="152"/>
      <c r="ET267" s="152"/>
      <c r="EU267" s="152"/>
      <c r="EV267" s="152"/>
      <c r="EW267" s="152"/>
      <c r="EX267" s="152"/>
      <c r="EY267" s="152"/>
      <c r="EZ267" s="152"/>
      <c r="FA267" s="152"/>
      <c r="FB267" s="152"/>
      <c r="FC267" s="152"/>
      <c r="FD267" s="152"/>
      <c r="FE267" s="152"/>
      <c r="FF267" s="152"/>
      <c r="FG267" s="152"/>
      <c r="FH267" s="152"/>
      <c r="FI267" s="152"/>
      <c r="FJ267" s="152"/>
      <c r="FK267" s="152"/>
      <c r="FL267" s="152"/>
      <c r="FM267" s="152"/>
      <c r="FN267" s="152"/>
      <c r="FO267" s="152"/>
      <c r="FP267" s="152"/>
      <c r="FQ267" s="152"/>
      <c r="FR267" s="152"/>
      <c r="FS267" s="152"/>
      <c r="FT267" s="152"/>
      <c r="FU267" s="152"/>
      <c r="FV267" s="152"/>
      <c r="FW267" s="152"/>
      <c r="FX267" s="152"/>
      <c r="FY267" s="152"/>
      <c r="FZ267" s="152"/>
      <c r="GA267" s="152"/>
      <c r="GB267" s="152"/>
      <c r="GC267" s="152"/>
      <c r="GD267" s="152"/>
      <c r="GE267" s="152"/>
      <c r="GF267" s="152"/>
      <c r="GG267" s="152"/>
      <c r="GH267" s="152"/>
      <c r="GI267" s="152"/>
      <c r="GJ267" s="152"/>
      <c r="GK267" s="152"/>
      <c r="GL267" s="152"/>
      <c r="GM267" s="152"/>
      <c r="GN267" s="152"/>
      <c r="GO267" s="152"/>
      <c r="GP267" s="152"/>
      <c r="GQ267" s="152"/>
      <c r="GR267" s="152"/>
      <c r="GS267" s="152"/>
      <c r="GT267" s="152"/>
      <c r="GU267" s="152"/>
      <c r="GV267" s="152"/>
      <c r="GW267" s="152"/>
      <c r="GX267" s="152"/>
      <c r="GY267" s="152"/>
      <c r="GZ267" s="152"/>
      <c r="HA267" s="152"/>
      <c r="HB267" s="152"/>
      <c r="HC267" s="152"/>
      <c r="HD267" s="152"/>
      <c r="HE267" s="152"/>
      <c r="HF267" s="152"/>
      <c r="HG267" s="152"/>
      <c r="HH267" s="152"/>
      <c r="HI267" s="152"/>
      <c r="HJ267" s="152"/>
      <c r="HK267" s="152"/>
      <c r="HL267" s="152"/>
      <c r="HM267" s="152"/>
      <c r="HN267" s="152"/>
      <c r="HO267" s="152"/>
      <c r="HP267" s="152"/>
      <c r="HQ267" s="152"/>
      <c r="HR267" s="152"/>
      <c r="HS267" s="152"/>
      <c r="HT267" s="152"/>
      <c r="HU267" s="152"/>
      <c r="HV267" s="152"/>
      <c r="HW267" s="152"/>
      <c r="HX267" s="152"/>
      <c r="HY267" s="152"/>
      <c r="HZ267" s="152"/>
      <c r="IA267" s="152"/>
      <c r="IB267" s="152"/>
      <c r="IC267" s="152"/>
      <c r="ID267" s="152"/>
      <c r="IE267" s="152"/>
      <c r="IF267" s="152"/>
      <c r="IG267" s="152"/>
      <c r="IH267" s="152"/>
      <c r="II267" s="152"/>
      <c r="IJ267" s="152"/>
      <c r="IK267" s="152"/>
      <c r="IL267" s="152"/>
      <c r="IM267" s="152"/>
      <c r="IN267" s="152"/>
      <c r="IO267" s="152"/>
      <c r="IP267" s="152"/>
      <c r="IQ267" s="152"/>
      <c r="IR267" s="152"/>
      <c r="IS267" s="152"/>
      <c r="IT267" s="152"/>
      <c r="IU267" s="152"/>
      <c r="IV267" s="152"/>
      <c r="IW267" s="152"/>
    </row>
    <row r="268" s="218" customFormat="true" ht="96" hidden="false" customHeight="true" outlineLevel="0" collapsed="false">
      <c r="A268" s="268"/>
      <c r="B268" s="268"/>
      <c r="C268" s="269"/>
      <c r="D268" s="269"/>
      <c r="E268" s="98"/>
      <c r="F268" s="269"/>
      <c r="G268" s="31" t="s">
        <v>31</v>
      </c>
      <c r="H268" s="31"/>
      <c r="I268" s="263"/>
      <c r="J268" s="159"/>
      <c r="K268" s="160"/>
      <c r="L268" s="161"/>
      <c r="M268" s="162"/>
      <c r="N268" s="154"/>
      <c r="O268" s="152"/>
      <c r="P268" s="152"/>
      <c r="Q268" s="152"/>
      <c r="R268" s="152"/>
      <c r="S268" s="152"/>
      <c r="T268" s="152"/>
      <c r="U268" s="152"/>
      <c r="V268" s="152"/>
      <c r="W268" s="152"/>
      <c r="X268" s="152"/>
      <c r="Y268" s="152"/>
      <c r="Z268" s="152"/>
      <c r="AA268" s="152"/>
      <c r="AB268" s="152"/>
      <c r="AC268" s="152"/>
      <c r="AD268" s="152"/>
      <c r="AE268" s="152"/>
      <c r="AF268" s="152"/>
      <c r="AG268" s="152"/>
      <c r="AH268" s="152"/>
      <c r="AI268" s="152"/>
      <c r="AJ268" s="152"/>
      <c r="AK268" s="152"/>
      <c r="AL268" s="152"/>
      <c r="AM268" s="152"/>
      <c r="AN268" s="152"/>
      <c r="AO268" s="152"/>
      <c r="AP268" s="152"/>
      <c r="AQ268" s="152"/>
      <c r="AR268" s="152"/>
      <c r="AS268" s="152"/>
      <c r="AT268" s="152"/>
      <c r="AU268" s="152"/>
      <c r="AV268" s="152"/>
      <c r="AW268" s="152"/>
      <c r="AX268" s="152"/>
      <c r="AY268" s="152"/>
      <c r="AZ268" s="152"/>
      <c r="BA268" s="152"/>
      <c r="BB268" s="152"/>
      <c r="BC268" s="152"/>
      <c r="BD268" s="152"/>
      <c r="BE268" s="152"/>
      <c r="BF268" s="152"/>
      <c r="BG268" s="152"/>
      <c r="BH268" s="152"/>
      <c r="BI268" s="152"/>
      <c r="BJ268" s="152"/>
      <c r="BK268" s="152"/>
      <c r="BL268" s="152"/>
      <c r="BM268" s="152"/>
      <c r="BN268" s="152"/>
      <c r="BO268" s="152"/>
      <c r="BP268" s="152"/>
      <c r="BQ268" s="152"/>
      <c r="BR268" s="152"/>
      <c r="BS268" s="152"/>
      <c r="BT268" s="152"/>
      <c r="BU268" s="152"/>
      <c r="BV268" s="152"/>
      <c r="BW268" s="152"/>
      <c r="BX268" s="152"/>
      <c r="BY268" s="152"/>
      <c r="BZ268" s="152"/>
      <c r="CA268" s="152"/>
      <c r="CB268" s="152"/>
      <c r="CC268" s="152"/>
      <c r="CD268" s="152"/>
      <c r="CE268" s="152"/>
      <c r="CF268" s="152"/>
      <c r="CG268" s="152"/>
      <c r="CH268" s="152"/>
      <c r="CI268" s="152"/>
      <c r="CJ268" s="152"/>
      <c r="CK268" s="152"/>
      <c r="CL268" s="152"/>
      <c r="CM268" s="152"/>
      <c r="CN268" s="152"/>
      <c r="CO268" s="152"/>
      <c r="CP268" s="152"/>
      <c r="CQ268" s="152"/>
      <c r="CR268" s="152"/>
      <c r="CS268" s="152"/>
      <c r="CT268" s="152"/>
      <c r="CU268" s="152"/>
      <c r="CV268" s="152"/>
      <c r="CW268" s="152"/>
      <c r="CX268" s="152"/>
      <c r="CY268" s="152"/>
      <c r="CZ268" s="152"/>
      <c r="DA268" s="152"/>
      <c r="DB268" s="152"/>
      <c r="DC268" s="152"/>
      <c r="DD268" s="152"/>
      <c r="DE268" s="152"/>
      <c r="DF268" s="152"/>
      <c r="DG268" s="152"/>
      <c r="DH268" s="152"/>
      <c r="DI268" s="152"/>
      <c r="DJ268" s="152"/>
      <c r="DK268" s="152"/>
      <c r="DL268" s="152"/>
      <c r="DM268" s="152"/>
      <c r="DN268" s="152"/>
      <c r="DO268" s="152"/>
      <c r="DP268" s="152"/>
      <c r="DQ268" s="152"/>
      <c r="DR268" s="152"/>
      <c r="DS268" s="152"/>
      <c r="DT268" s="152"/>
      <c r="DU268" s="152"/>
      <c r="DV268" s="152"/>
      <c r="DW268" s="152"/>
      <c r="DX268" s="152"/>
      <c r="DY268" s="152"/>
      <c r="DZ268" s="152"/>
      <c r="EA268" s="152"/>
      <c r="EB268" s="152"/>
      <c r="EC268" s="152"/>
      <c r="ED268" s="152"/>
      <c r="EE268" s="152"/>
      <c r="EF268" s="152"/>
      <c r="EG268" s="152"/>
      <c r="EH268" s="152"/>
      <c r="EI268" s="152"/>
      <c r="EJ268" s="152"/>
      <c r="EK268" s="152"/>
      <c r="EL268" s="152"/>
      <c r="EM268" s="152"/>
      <c r="EN268" s="152"/>
      <c r="EO268" s="152"/>
      <c r="EP268" s="152"/>
      <c r="EQ268" s="152"/>
      <c r="ER268" s="152"/>
      <c r="ES268" s="152"/>
      <c r="ET268" s="152"/>
      <c r="EU268" s="152"/>
      <c r="EV268" s="152"/>
      <c r="EW268" s="152"/>
      <c r="EX268" s="152"/>
      <c r="EY268" s="152"/>
      <c r="EZ268" s="152"/>
      <c r="FA268" s="152"/>
      <c r="FB268" s="152"/>
      <c r="FC268" s="152"/>
      <c r="FD268" s="152"/>
      <c r="FE268" s="152"/>
      <c r="FF268" s="152"/>
      <c r="FG268" s="152"/>
      <c r="FH268" s="152"/>
      <c r="FI268" s="152"/>
      <c r="FJ268" s="152"/>
      <c r="FK268" s="152"/>
      <c r="FL268" s="152"/>
      <c r="FM268" s="152"/>
      <c r="FN268" s="152"/>
      <c r="FO268" s="152"/>
      <c r="FP268" s="152"/>
      <c r="FQ268" s="152"/>
      <c r="FR268" s="152"/>
      <c r="FS268" s="152"/>
      <c r="FT268" s="152"/>
      <c r="FU268" s="152"/>
      <c r="FV268" s="152"/>
      <c r="FW268" s="152"/>
      <c r="FX268" s="152"/>
      <c r="FY268" s="152"/>
      <c r="FZ268" s="152"/>
      <c r="GA268" s="152"/>
      <c r="GB268" s="152"/>
      <c r="GC268" s="152"/>
      <c r="GD268" s="152"/>
      <c r="GE268" s="152"/>
      <c r="GF268" s="152"/>
      <c r="GG268" s="152"/>
      <c r="GH268" s="152"/>
      <c r="GI268" s="152"/>
      <c r="GJ268" s="152"/>
      <c r="GK268" s="152"/>
      <c r="GL268" s="152"/>
      <c r="GM268" s="152"/>
      <c r="GN268" s="152"/>
      <c r="GO268" s="152"/>
      <c r="GP268" s="152"/>
      <c r="GQ268" s="152"/>
      <c r="GR268" s="152"/>
      <c r="GS268" s="152"/>
      <c r="GT268" s="152"/>
      <c r="GU268" s="152"/>
      <c r="GV268" s="152"/>
      <c r="GW268" s="152"/>
      <c r="GX268" s="152"/>
      <c r="GY268" s="152"/>
      <c r="GZ268" s="152"/>
      <c r="HA268" s="152"/>
      <c r="HB268" s="152"/>
      <c r="HC268" s="152"/>
      <c r="HD268" s="152"/>
      <c r="HE268" s="152"/>
      <c r="HF268" s="152"/>
      <c r="HG268" s="152"/>
      <c r="HH268" s="152"/>
      <c r="HI268" s="152"/>
      <c r="HJ268" s="152"/>
      <c r="HK268" s="152"/>
      <c r="HL268" s="152"/>
      <c r="HM268" s="152"/>
      <c r="HN268" s="152"/>
      <c r="HO268" s="152"/>
      <c r="HP268" s="152"/>
      <c r="HQ268" s="152"/>
      <c r="HR268" s="152"/>
      <c r="HS268" s="152"/>
      <c r="HT268" s="152"/>
      <c r="HU268" s="152"/>
      <c r="HV268" s="152"/>
      <c r="HW268" s="152"/>
      <c r="HX268" s="152"/>
      <c r="HY268" s="152"/>
      <c r="HZ268" s="152"/>
      <c r="IA268" s="152"/>
      <c r="IB268" s="152"/>
      <c r="IC268" s="152"/>
      <c r="ID268" s="152"/>
      <c r="IE268" s="152"/>
      <c r="IF268" s="152"/>
      <c r="IG268" s="152"/>
      <c r="IH268" s="152"/>
      <c r="II268" s="152"/>
      <c r="IJ268" s="152"/>
      <c r="IK268" s="152"/>
      <c r="IL268" s="152"/>
      <c r="IM268" s="152"/>
      <c r="IN268" s="152"/>
      <c r="IO268" s="152"/>
      <c r="IP268" s="152"/>
      <c r="IQ268" s="152"/>
      <c r="IR268" s="152"/>
      <c r="IS268" s="152"/>
      <c r="IT268" s="152"/>
      <c r="IU268" s="152"/>
      <c r="IV268" s="152"/>
      <c r="IW268" s="152"/>
    </row>
    <row r="269" s="218" customFormat="true" ht="100.5" hidden="false" customHeight="true" outlineLevel="0" collapsed="false">
      <c r="A269" s="268" t="s">
        <v>274</v>
      </c>
      <c r="B269" s="268"/>
      <c r="C269" s="269" t="s">
        <v>269</v>
      </c>
      <c r="D269" s="269" t="s">
        <v>25</v>
      </c>
      <c r="E269" s="98" t="s">
        <v>25</v>
      </c>
      <c r="F269" s="269" t="s">
        <v>25</v>
      </c>
      <c r="G269" s="31" t="s">
        <v>25</v>
      </c>
      <c r="H269" s="31" t="s">
        <v>25</v>
      </c>
      <c r="I269" s="263" t="s">
        <v>25</v>
      </c>
      <c r="J269" s="159"/>
      <c r="K269" s="160"/>
      <c r="L269" s="161"/>
      <c r="M269" s="162"/>
      <c r="N269" s="154"/>
      <c r="O269" s="152"/>
      <c r="P269" s="152"/>
      <c r="Q269" s="152"/>
      <c r="R269" s="152"/>
      <c r="S269" s="152"/>
      <c r="T269" s="152"/>
      <c r="U269" s="152"/>
      <c r="V269" s="152"/>
      <c r="W269" s="152"/>
      <c r="X269" s="152"/>
      <c r="Y269" s="152"/>
      <c r="Z269" s="152"/>
      <c r="AA269" s="152"/>
      <c r="AB269" s="152"/>
      <c r="AC269" s="152"/>
      <c r="AD269" s="152"/>
      <c r="AE269" s="152"/>
      <c r="AF269" s="152"/>
      <c r="AG269" s="152"/>
      <c r="AH269" s="152"/>
      <c r="AI269" s="152"/>
      <c r="AJ269" s="152"/>
      <c r="AK269" s="152"/>
      <c r="AL269" s="152"/>
      <c r="AM269" s="152"/>
      <c r="AN269" s="152"/>
      <c r="AO269" s="152"/>
      <c r="AP269" s="152"/>
      <c r="AQ269" s="152"/>
      <c r="AR269" s="152"/>
      <c r="AS269" s="152"/>
      <c r="AT269" s="152"/>
      <c r="AU269" s="152"/>
      <c r="AV269" s="152"/>
      <c r="AW269" s="152"/>
      <c r="AX269" s="152"/>
      <c r="AY269" s="152"/>
      <c r="AZ269" s="152"/>
      <c r="BA269" s="152"/>
      <c r="BB269" s="152"/>
      <c r="BC269" s="152"/>
      <c r="BD269" s="152"/>
      <c r="BE269" s="152"/>
      <c r="BF269" s="152"/>
      <c r="BG269" s="152"/>
      <c r="BH269" s="152"/>
      <c r="BI269" s="152"/>
      <c r="BJ269" s="152"/>
      <c r="BK269" s="152"/>
      <c r="BL269" s="152"/>
      <c r="BM269" s="152"/>
      <c r="BN269" s="152"/>
      <c r="BO269" s="152"/>
      <c r="BP269" s="152"/>
      <c r="BQ269" s="152"/>
      <c r="BR269" s="152"/>
      <c r="BS269" s="152"/>
      <c r="BT269" s="152"/>
      <c r="BU269" s="152"/>
      <c r="BV269" s="152"/>
      <c r="BW269" s="152"/>
      <c r="BX269" s="152"/>
      <c r="BY269" s="152"/>
      <c r="BZ269" s="152"/>
      <c r="CA269" s="152"/>
      <c r="CB269" s="152"/>
      <c r="CC269" s="152"/>
      <c r="CD269" s="152"/>
      <c r="CE269" s="152"/>
      <c r="CF269" s="152"/>
      <c r="CG269" s="152"/>
      <c r="CH269" s="152"/>
      <c r="CI269" s="152"/>
      <c r="CJ269" s="152"/>
      <c r="CK269" s="152"/>
      <c r="CL269" s="152"/>
      <c r="CM269" s="152"/>
      <c r="CN269" s="152"/>
      <c r="CO269" s="152"/>
      <c r="CP269" s="152"/>
      <c r="CQ269" s="152"/>
      <c r="CR269" s="152"/>
      <c r="CS269" s="152"/>
      <c r="CT269" s="152"/>
      <c r="CU269" s="152"/>
      <c r="CV269" s="152"/>
      <c r="CW269" s="152"/>
      <c r="CX269" s="152"/>
      <c r="CY269" s="152"/>
      <c r="CZ269" s="152"/>
      <c r="DA269" s="152"/>
      <c r="DB269" s="152"/>
      <c r="DC269" s="152"/>
      <c r="DD269" s="152"/>
      <c r="DE269" s="152"/>
      <c r="DF269" s="152"/>
      <c r="DG269" s="152"/>
      <c r="DH269" s="152"/>
      <c r="DI269" s="152"/>
      <c r="DJ269" s="152"/>
      <c r="DK269" s="152"/>
      <c r="DL269" s="152"/>
      <c r="DM269" s="152"/>
      <c r="DN269" s="152"/>
      <c r="DO269" s="152"/>
      <c r="DP269" s="152"/>
      <c r="DQ269" s="152"/>
      <c r="DR269" s="152"/>
      <c r="DS269" s="152"/>
      <c r="DT269" s="152"/>
      <c r="DU269" s="152"/>
      <c r="DV269" s="152"/>
      <c r="DW269" s="152"/>
      <c r="DX269" s="152"/>
      <c r="DY269" s="152"/>
      <c r="DZ269" s="152"/>
      <c r="EA269" s="152"/>
      <c r="EB269" s="152"/>
      <c r="EC269" s="152"/>
      <c r="ED269" s="152"/>
      <c r="EE269" s="152"/>
      <c r="EF269" s="152"/>
      <c r="EG269" s="152"/>
      <c r="EH269" s="152"/>
      <c r="EI269" s="152"/>
      <c r="EJ269" s="152"/>
      <c r="EK269" s="152"/>
      <c r="EL269" s="152"/>
      <c r="EM269" s="152"/>
      <c r="EN269" s="152"/>
      <c r="EO269" s="152"/>
      <c r="EP269" s="152"/>
      <c r="EQ269" s="152"/>
      <c r="ER269" s="152"/>
      <c r="ES269" s="152"/>
      <c r="ET269" s="152"/>
      <c r="EU269" s="152"/>
      <c r="EV269" s="152"/>
      <c r="EW269" s="152"/>
      <c r="EX269" s="152"/>
      <c r="EY269" s="152"/>
      <c r="EZ269" s="152"/>
      <c r="FA269" s="152"/>
      <c r="FB269" s="152"/>
      <c r="FC269" s="152"/>
      <c r="FD269" s="152"/>
      <c r="FE269" s="152"/>
      <c r="FF269" s="152"/>
      <c r="FG269" s="152"/>
      <c r="FH269" s="152"/>
      <c r="FI269" s="152"/>
      <c r="FJ269" s="152"/>
      <c r="FK269" s="152"/>
      <c r="FL269" s="152"/>
      <c r="FM269" s="152"/>
      <c r="FN269" s="152"/>
      <c r="FO269" s="152"/>
      <c r="FP269" s="152"/>
      <c r="FQ269" s="152"/>
      <c r="FR269" s="152"/>
      <c r="FS269" s="152"/>
      <c r="FT269" s="152"/>
      <c r="FU269" s="152"/>
      <c r="FV269" s="152"/>
      <c r="FW269" s="152"/>
      <c r="FX269" s="152"/>
      <c r="FY269" s="152"/>
      <c r="FZ269" s="152"/>
      <c r="GA269" s="152"/>
      <c r="GB269" s="152"/>
      <c r="GC269" s="152"/>
      <c r="GD269" s="152"/>
      <c r="GE269" s="152"/>
      <c r="GF269" s="152"/>
      <c r="GG269" s="152"/>
      <c r="GH269" s="152"/>
      <c r="GI269" s="152"/>
      <c r="GJ269" s="152"/>
      <c r="GK269" s="152"/>
      <c r="GL269" s="152"/>
      <c r="GM269" s="152"/>
      <c r="GN269" s="152"/>
      <c r="GO269" s="152"/>
      <c r="GP269" s="152"/>
      <c r="GQ269" s="152"/>
      <c r="GR269" s="152"/>
      <c r="GS269" s="152"/>
      <c r="GT269" s="152"/>
      <c r="GU269" s="152"/>
      <c r="GV269" s="152"/>
      <c r="GW269" s="152"/>
      <c r="GX269" s="152"/>
      <c r="GY269" s="152"/>
      <c r="GZ269" s="152"/>
      <c r="HA269" s="152"/>
      <c r="HB269" s="152"/>
      <c r="HC269" s="152"/>
      <c r="HD269" s="152"/>
      <c r="HE269" s="152"/>
      <c r="HF269" s="152"/>
      <c r="HG269" s="152"/>
      <c r="HH269" s="152"/>
      <c r="HI269" s="152"/>
      <c r="HJ269" s="152"/>
      <c r="HK269" s="152"/>
      <c r="HL269" s="152"/>
      <c r="HM269" s="152"/>
      <c r="HN269" s="152"/>
      <c r="HO269" s="152"/>
      <c r="HP269" s="152"/>
      <c r="HQ269" s="152"/>
      <c r="HR269" s="152"/>
      <c r="HS269" s="152"/>
      <c r="HT269" s="152"/>
      <c r="HU269" s="152"/>
      <c r="HV269" s="152"/>
      <c r="HW269" s="152"/>
      <c r="HX269" s="152"/>
      <c r="HY269" s="152"/>
      <c r="HZ269" s="152"/>
      <c r="IA269" s="152"/>
      <c r="IB269" s="152"/>
      <c r="IC269" s="152"/>
      <c r="ID269" s="152"/>
      <c r="IE269" s="152"/>
      <c r="IF269" s="152"/>
      <c r="IG269" s="152"/>
      <c r="IH269" s="152"/>
      <c r="II269" s="152"/>
      <c r="IJ269" s="152"/>
      <c r="IK269" s="152"/>
      <c r="IL269" s="152"/>
      <c r="IM269" s="152"/>
      <c r="IN269" s="152"/>
      <c r="IO269" s="152"/>
      <c r="IP269" s="152"/>
      <c r="IQ269" s="152"/>
      <c r="IR269" s="152"/>
      <c r="IS269" s="152"/>
      <c r="IT269" s="152"/>
      <c r="IU269" s="152"/>
      <c r="IV269" s="152"/>
      <c r="IW269" s="152"/>
    </row>
    <row r="270" s="218" customFormat="true" ht="15" hidden="false" customHeight="true" outlineLevel="0" collapsed="false">
      <c r="A270" s="254" t="s">
        <v>183</v>
      </c>
      <c r="B270" s="254"/>
      <c r="C270" s="255" t="s">
        <v>275</v>
      </c>
      <c r="D270" s="256" t="s">
        <v>24</v>
      </c>
      <c r="E270" s="343"/>
      <c r="F270" s="259"/>
      <c r="G270" s="257" t="s">
        <v>26</v>
      </c>
      <c r="H270" s="257"/>
      <c r="I270" s="258"/>
      <c r="J270" s="155"/>
      <c r="K270" s="156" t="n">
        <f aca="false">K273</f>
        <v>40000</v>
      </c>
      <c r="L270" s="157" t="n">
        <f aca="false">L273</f>
        <v>0</v>
      </c>
      <c r="M270" s="158"/>
      <c r="N270" s="39"/>
      <c r="O270" s="152"/>
      <c r="P270" s="152"/>
      <c r="Q270" s="152"/>
      <c r="R270" s="152"/>
      <c r="S270" s="152"/>
      <c r="T270" s="152"/>
      <c r="U270" s="152"/>
      <c r="V270" s="152"/>
      <c r="W270" s="152"/>
      <c r="X270" s="152"/>
      <c r="Y270" s="152"/>
      <c r="Z270" s="152"/>
      <c r="AA270" s="152"/>
      <c r="AB270" s="152"/>
      <c r="AC270" s="152"/>
      <c r="AD270" s="152"/>
      <c r="AE270" s="152"/>
      <c r="AF270" s="152"/>
      <c r="AG270" s="152"/>
      <c r="AH270" s="152"/>
      <c r="AI270" s="152"/>
      <c r="AJ270" s="152"/>
      <c r="AK270" s="152"/>
      <c r="AL270" s="152"/>
      <c r="AM270" s="152"/>
      <c r="AN270" s="152"/>
      <c r="AO270" s="152"/>
      <c r="AP270" s="152"/>
      <c r="AQ270" s="152"/>
      <c r="AR270" s="152"/>
      <c r="AS270" s="152"/>
      <c r="AT270" s="152"/>
      <c r="AU270" s="152"/>
      <c r="AV270" s="152"/>
      <c r="AW270" s="152"/>
      <c r="AX270" s="152"/>
      <c r="AY270" s="152"/>
      <c r="AZ270" s="152"/>
      <c r="BA270" s="152"/>
      <c r="BB270" s="152"/>
      <c r="BC270" s="152"/>
      <c r="BD270" s="152"/>
      <c r="BE270" s="152"/>
      <c r="BF270" s="152"/>
      <c r="BG270" s="152"/>
      <c r="BH270" s="152"/>
      <c r="BI270" s="152"/>
      <c r="BJ270" s="152"/>
      <c r="BK270" s="152"/>
      <c r="BL270" s="152"/>
      <c r="BM270" s="152"/>
      <c r="BN270" s="152"/>
      <c r="BO270" s="152"/>
      <c r="BP270" s="152"/>
      <c r="BQ270" s="152"/>
      <c r="BR270" s="152"/>
      <c r="BS270" s="152"/>
      <c r="BT270" s="152"/>
      <c r="BU270" s="152"/>
      <c r="BV270" s="152"/>
      <c r="BW270" s="152"/>
      <c r="BX270" s="152"/>
      <c r="BY270" s="152"/>
      <c r="BZ270" s="152"/>
      <c r="CA270" s="152"/>
      <c r="CB270" s="152"/>
      <c r="CC270" s="152"/>
      <c r="CD270" s="152"/>
      <c r="CE270" s="152"/>
      <c r="CF270" s="152"/>
      <c r="CG270" s="152"/>
      <c r="CH270" s="152"/>
      <c r="CI270" s="152"/>
      <c r="CJ270" s="152"/>
      <c r="CK270" s="152"/>
      <c r="CL270" s="152"/>
      <c r="CM270" s="152"/>
      <c r="CN270" s="152"/>
      <c r="CO270" s="152"/>
      <c r="CP270" s="152"/>
      <c r="CQ270" s="152"/>
      <c r="CR270" s="152"/>
      <c r="CS270" s="152"/>
      <c r="CT270" s="152"/>
      <c r="CU270" s="152"/>
      <c r="CV270" s="152"/>
      <c r="CW270" s="152"/>
      <c r="CX270" s="152"/>
      <c r="CY270" s="152"/>
      <c r="CZ270" s="152"/>
      <c r="DA270" s="152"/>
      <c r="DB270" s="152"/>
      <c r="DC270" s="152"/>
      <c r="DD270" s="152"/>
      <c r="DE270" s="152"/>
      <c r="DF270" s="152"/>
      <c r="DG270" s="152"/>
      <c r="DH270" s="152"/>
      <c r="DI270" s="152"/>
      <c r="DJ270" s="152"/>
      <c r="DK270" s="152"/>
      <c r="DL270" s="152"/>
      <c r="DM270" s="152"/>
      <c r="DN270" s="152"/>
      <c r="DO270" s="152"/>
      <c r="DP270" s="152"/>
      <c r="DQ270" s="152"/>
      <c r="DR270" s="152"/>
      <c r="DS270" s="152"/>
      <c r="DT270" s="152"/>
      <c r="DU270" s="152"/>
      <c r="DV270" s="152"/>
      <c r="DW270" s="152"/>
      <c r="DX270" s="152"/>
      <c r="DY270" s="152"/>
      <c r="DZ270" s="152"/>
      <c r="EA270" s="152"/>
      <c r="EB270" s="152"/>
      <c r="EC270" s="152"/>
      <c r="ED270" s="152"/>
      <c r="EE270" s="152"/>
      <c r="EF270" s="152"/>
      <c r="EG270" s="152"/>
      <c r="EH270" s="152"/>
      <c r="EI270" s="152"/>
      <c r="EJ270" s="152"/>
      <c r="EK270" s="152"/>
      <c r="EL270" s="152"/>
      <c r="EM270" s="152"/>
      <c r="EN270" s="152"/>
      <c r="EO270" s="152"/>
      <c r="EP270" s="152"/>
      <c r="EQ270" s="152"/>
      <c r="ER270" s="152"/>
      <c r="ES270" s="152"/>
      <c r="ET270" s="152"/>
      <c r="EU270" s="152"/>
      <c r="EV270" s="152"/>
      <c r="EW270" s="152"/>
      <c r="EX270" s="152"/>
      <c r="EY270" s="152"/>
      <c r="EZ270" s="152"/>
      <c r="FA270" s="152"/>
      <c r="FB270" s="152"/>
      <c r="FC270" s="152"/>
      <c r="FD270" s="152"/>
      <c r="FE270" s="152"/>
      <c r="FF270" s="152"/>
      <c r="FG270" s="152"/>
      <c r="FH270" s="152"/>
      <c r="FI270" s="152"/>
      <c r="FJ270" s="152"/>
      <c r="FK270" s="152"/>
      <c r="FL270" s="152"/>
      <c r="FM270" s="152"/>
      <c r="FN270" s="152"/>
      <c r="FO270" s="152"/>
      <c r="FP270" s="152"/>
      <c r="FQ270" s="152"/>
      <c r="FR270" s="152"/>
      <c r="FS270" s="152"/>
      <c r="FT270" s="152"/>
      <c r="FU270" s="152"/>
      <c r="FV270" s="152"/>
      <c r="FW270" s="152"/>
      <c r="FX270" s="152"/>
      <c r="FY270" s="152"/>
      <c r="FZ270" s="152"/>
      <c r="GA270" s="152"/>
      <c r="GB270" s="152"/>
      <c r="GC270" s="152"/>
      <c r="GD270" s="152"/>
      <c r="GE270" s="152"/>
      <c r="GF270" s="152"/>
      <c r="GG270" s="152"/>
      <c r="GH270" s="152"/>
      <c r="GI270" s="152"/>
      <c r="GJ270" s="152"/>
      <c r="GK270" s="152"/>
      <c r="GL270" s="152"/>
      <c r="GM270" s="152"/>
      <c r="GN270" s="152"/>
      <c r="GO270" s="152"/>
      <c r="GP270" s="152"/>
      <c r="GQ270" s="152"/>
      <c r="GR270" s="152"/>
      <c r="GS270" s="152"/>
      <c r="GT270" s="152"/>
      <c r="GU270" s="152"/>
      <c r="GV270" s="152"/>
      <c r="GW270" s="152"/>
      <c r="GX270" s="152"/>
      <c r="GY270" s="152"/>
      <c r="GZ270" s="152"/>
      <c r="HA270" s="152"/>
      <c r="HB270" s="152"/>
      <c r="HC270" s="152"/>
      <c r="HD270" s="152"/>
      <c r="HE270" s="152"/>
      <c r="HF270" s="152"/>
      <c r="HG270" s="152"/>
      <c r="HH270" s="152"/>
      <c r="HI270" s="152"/>
      <c r="HJ270" s="152"/>
      <c r="HK270" s="152"/>
      <c r="HL270" s="152"/>
      <c r="HM270" s="152"/>
      <c r="HN270" s="152"/>
      <c r="HO270" s="152"/>
      <c r="HP270" s="152"/>
      <c r="HQ270" s="152"/>
      <c r="HR270" s="152"/>
      <c r="HS270" s="152"/>
      <c r="HT270" s="152"/>
      <c r="HU270" s="152"/>
      <c r="HV270" s="152"/>
      <c r="HW270" s="152"/>
      <c r="HX270" s="152"/>
      <c r="HY270" s="152"/>
      <c r="HZ270" s="152"/>
      <c r="IA270" s="152"/>
      <c r="IB270" s="152"/>
      <c r="IC270" s="152"/>
      <c r="ID270" s="152"/>
      <c r="IE270" s="152"/>
      <c r="IF270" s="152"/>
      <c r="IG270" s="152"/>
      <c r="IH270" s="152"/>
      <c r="II270" s="152"/>
      <c r="IJ270" s="152"/>
      <c r="IK270" s="152"/>
      <c r="IL270" s="152"/>
      <c r="IM270" s="152"/>
      <c r="IN270" s="152"/>
      <c r="IO270" s="152"/>
      <c r="IP270" s="152"/>
      <c r="IQ270" s="152"/>
      <c r="IR270" s="152"/>
      <c r="IS270" s="152"/>
      <c r="IT270" s="152"/>
      <c r="IU270" s="152"/>
      <c r="IV270" s="152"/>
      <c r="IW270" s="152"/>
    </row>
    <row r="271" s="218" customFormat="true" ht="15.75" hidden="false" customHeight="false" outlineLevel="0" collapsed="false">
      <c r="A271" s="254"/>
      <c r="B271" s="254"/>
      <c r="C271" s="255"/>
      <c r="D271" s="256"/>
      <c r="E271" s="343"/>
      <c r="F271" s="259"/>
      <c r="G271" s="257" t="s">
        <v>27</v>
      </c>
      <c r="H271" s="257"/>
      <c r="I271" s="258"/>
      <c r="J271" s="155"/>
      <c r="K271" s="156"/>
      <c r="L271" s="157"/>
      <c r="M271" s="158"/>
      <c r="N271" s="39"/>
      <c r="O271" s="152"/>
      <c r="P271" s="152"/>
      <c r="Q271" s="152"/>
      <c r="R271" s="152"/>
      <c r="S271" s="152"/>
      <c r="T271" s="152"/>
      <c r="U271" s="152"/>
      <c r="V271" s="152"/>
      <c r="W271" s="152"/>
      <c r="X271" s="152"/>
      <c r="Y271" s="152"/>
      <c r="Z271" s="152"/>
      <c r="AA271" s="152"/>
      <c r="AB271" s="152"/>
      <c r="AC271" s="152"/>
      <c r="AD271" s="152"/>
      <c r="AE271" s="152"/>
      <c r="AF271" s="152"/>
      <c r="AG271" s="152"/>
      <c r="AH271" s="152"/>
      <c r="AI271" s="152"/>
      <c r="AJ271" s="152"/>
      <c r="AK271" s="152"/>
      <c r="AL271" s="152"/>
      <c r="AM271" s="152"/>
      <c r="AN271" s="152"/>
      <c r="AO271" s="152"/>
      <c r="AP271" s="152"/>
      <c r="AQ271" s="152"/>
      <c r="AR271" s="152"/>
      <c r="AS271" s="152"/>
      <c r="AT271" s="152"/>
      <c r="AU271" s="152"/>
      <c r="AV271" s="152"/>
      <c r="AW271" s="152"/>
      <c r="AX271" s="152"/>
      <c r="AY271" s="152"/>
      <c r="AZ271" s="152"/>
      <c r="BA271" s="152"/>
      <c r="BB271" s="152"/>
      <c r="BC271" s="152"/>
      <c r="BD271" s="152"/>
      <c r="BE271" s="152"/>
      <c r="BF271" s="152"/>
      <c r="BG271" s="152"/>
      <c r="BH271" s="152"/>
      <c r="BI271" s="152"/>
      <c r="BJ271" s="152"/>
      <c r="BK271" s="152"/>
      <c r="BL271" s="152"/>
      <c r="BM271" s="152"/>
      <c r="BN271" s="152"/>
      <c r="BO271" s="152"/>
      <c r="BP271" s="152"/>
      <c r="BQ271" s="152"/>
      <c r="BR271" s="152"/>
      <c r="BS271" s="152"/>
      <c r="BT271" s="152"/>
      <c r="BU271" s="152"/>
      <c r="BV271" s="152"/>
      <c r="BW271" s="152"/>
      <c r="BX271" s="152"/>
      <c r="BY271" s="152"/>
      <c r="BZ271" s="152"/>
      <c r="CA271" s="152"/>
      <c r="CB271" s="152"/>
      <c r="CC271" s="152"/>
      <c r="CD271" s="152"/>
      <c r="CE271" s="152"/>
      <c r="CF271" s="152"/>
      <c r="CG271" s="152"/>
      <c r="CH271" s="152"/>
      <c r="CI271" s="152"/>
      <c r="CJ271" s="152"/>
      <c r="CK271" s="152"/>
      <c r="CL271" s="152"/>
      <c r="CM271" s="152"/>
      <c r="CN271" s="152"/>
      <c r="CO271" s="152"/>
      <c r="CP271" s="152"/>
      <c r="CQ271" s="152"/>
      <c r="CR271" s="152"/>
      <c r="CS271" s="152"/>
      <c r="CT271" s="152"/>
      <c r="CU271" s="152"/>
      <c r="CV271" s="152"/>
      <c r="CW271" s="152"/>
      <c r="CX271" s="152"/>
      <c r="CY271" s="152"/>
      <c r="CZ271" s="152"/>
      <c r="DA271" s="152"/>
      <c r="DB271" s="152"/>
      <c r="DC271" s="152"/>
      <c r="DD271" s="152"/>
      <c r="DE271" s="152"/>
      <c r="DF271" s="152"/>
      <c r="DG271" s="152"/>
      <c r="DH271" s="152"/>
      <c r="DI271" s="152"/>
      <c r="DJ271" s="152"/>
      <c r="DK271" s="152"/>
      <c r="DL271" s="152"/>
      <c r="DM271" s="152"/>
      <c r="DN271" s="152"/>
      <c r="DO271" s="152"/>
      <c r="DP271" s="152"/>
      <c r="DQ271" s="152"/>
      <c r="DR271" s="152"/>
      <c r="DS271" s="152"/>
      <c r="DT271" s="152"/>
      <c r="DU271" s="152"/>
      <c r="DV271" s="152"/>
      <c r="DW271" s="152"/>
      <c r="DX271" s="152"/>
      <c r="DY271" s="152"/>
      <c r="DZ271" s="152"/>
      <c r="EA271" s="152"/>
      <c r="EB271" s="152"/>
      <c r="EC271" s="152"/>
      <c r="ED271" s="152"/>
      <c r="EE271" s="152"/>
      <c r="EF271" s="152"/>
      <c r="EG271" s="152"/>
      <c r="EH271" s="152"/>
      <c r="EI271" s="152"/>
      <c r="EJ271" s="152"/>
      <c r="EK271" s="152"/>
      <c r="EL271" s="152"/>
      <c r="EM271" s="152"/>
      <c r="EN271" s="152"/>
      <c r="EO271" s="152"/>
      <c r="EP271" s="152"/>
      <c r="EQ271" s="152"/>
      <c r="ER271" s="152"/>
      <c r="ES271" s="152"/>
      <c r="ET271" s="152"/>
      <c r="EU271" s="152"/>
      <c r="EV271" s="152"/>
      <c r="EW271" s="152"/>
      <c r="EX271" s="152"/>
      <c r="EY271" s="152"/>
      <c r="EZ271" s="152"/>
      <c r="FA271" s="152"/>
      <c r="FB271" s="152"/>
      <c r="FC271" s="152"/>
      <c r="FD271" s="152"/>
      <c r="FE271" s="152"/>
      <c r="FF271" s="152"/>
      <c r="FG271" s="152"/>
      <c r="FH271" s="152"/>
      <c r="FI271" s="152"/>
      <c r="FJ271" s="152"/>
      <c r="FK271" s="152"/>
      <c r="FL271" s="152"/>
      <c r="FM271" s="152"/>
      <c r="FN271" s="152"/>
      <c r="FO271" s="152"/>
      <c r="FP271" s="152"/>
      <c r="FQ271" s="152"/>
      <c r="FR271" s="152"/>
      <c r="FS271" s="152"/>
      <c r="FT271" s="152"/>
      <c r="FU271" s="152"/>
      <c r="FV271" s="152"/>
      <c r="FW271" s="152"/>
      <c r="FX271" s="152"/>
      <c r="FY271" s="152"/>
      <c r="FZ271" s="152"/>
      <c r="GA271" s="152"/>
      <c r="GB271" s="152"/>
      <c r="GC271" s="152"/>
      <c r="GD271" s="152"/>
      <c r="GE271" s="152"/>
      <c r="GF271" s="152"/>
      <c r="GG271" s="152"/>
      <c r="GH271" s="152"/>
      <c r="GI271" s="152"/>
      <c r="GJ271" s="152"/>
      <c r="GK271" s="152"/>
      <c r="GL271" s="152"/>
      <c r="GM271" s="152"/>
      <c r="GN271" s="152"/>
      <c r="GO271" s="152"/>
      <c r="GP271" s="152"/>
      <c r="GQ271" s="152"/>
      <c r="GR271" s="152"/>
      <c r="GS271" s="152"/>
      <c r="GT271" s="152"/>
      <c r="GU271" s="152"/>
      <c r="GV271" s="152"/>
      <c r="GW271" s="152"/>
      <c r="GX271" s="152"/>
      <c r="GY271" s="152"/>
      <c r="GZ271" s="152"/>
      <c r="HA271" s="152"/>
      <c r="HB271" s="152"/>
      <c r="HC271" s="152"/>
      <c r="HD271" s="152"/>
      <c r="HE271" s="152"/>
      <c r="HF271" s="152"/>
      <c r="HG271" s="152"/>
      <c r="HH271" s="152"/>
      <c r="HI271" s="152"/>
      <c r="HJ271" s="152"/>
      <c r="HK271" s="152"/>
      <c r="HL271" s="152"/>
      <c r="HM271" s="152"/>
      <c r="HN271" s="152"/>
      <c r="HO271" s="152"/>
      <c r="HP271" s="152"/>
      <c r="HQ271" s="152"/>
      <c r="HR271" s="152"/>
      <c r="HS271" s="152"/>
      <c r="HT271" s="152"/>
      <c r="HU271" s="152"/>
      <c r="HV271" s="152"/>
      <c r="HW271" s="152"/>
      <c r="HX271" s="152"/>
      <c r="HY271" s="152"/>
      <c r="HZ271" s="152"/>
      <c r="IA271" s="152"/>
      <c r="IB271" s="152"/>
      <c r="IC271" s="152"/>
      <c r="ID271" s="152"/>
      <c r="IE271" s="152"/>
      <c r="IF271" s="152"/>
      <c r="IG271" s="152"/>
      <c r="IH271" s="152"/>
      <c r="II271" s="152"/>
      <c r="IJ271" s="152"/>
      <c r="IK271" s="152"/>
      <c r="IL271" s="152"/>
      <c r="IM271" s="152"/>
      <c r="IN271" s="152"/>
      <c r="IO271" s="152"/>
      <c r="IP271" s="152"/>
      <c r="IQ271" s="152"/>
      <c r="IR271" s="152"/>
      <c r="IS271" s="152"/>
      <c r="IT271" s="152"/>
      <c r="IU271" s="152"/>
      <c r="IV271" s="152"/>
      <c r="IW271" s="152"/>
    </row>
    <row r="272" s="218" customFormat="true" ht="15" hidden="false" customHeight="true" outlineLevel="0" collapsed="false">
      <c r="A272" s="254"/>
      <c r="B272" s="254"/>
      <c r="C272" s="255"/>
      <c r="D272" s="256" t="s">
        <v>28</v>
      </c>
      <c r="E272" s="343"/>
      <c r="F272" s="259"/>
      <c r="G272" s="257" t="s">
        <v>29</v>
      </c>
      <c r="H272" s="257"/>
      <c r="I272" s="258"/>
      <c r="J272" s="155"/>
      <c r="K272" s="156"/>
      <c r="L272" s="157"/>
      <c r="M272" s="158"/>
      <c r="N272" s="39"/>
      <c r="O272" s="152"/>
      <c r="P272" s="152"/>
      <c r="Q272" s="152"/>
      <c r="R272" s="152"/>
      <c r="S272" s="152"/>
      <c r="T272" s="152"/>
      <c r="U272" s="152"/>
      <c r="V272" s="152"/>
      <c r="W272" s="152"/>
      <c r="X272" s="152"/>
      <c r="Y272" s="152"/>
      <c r="Z272" s="152"/>
      <c r="AA272" s="152"/>
      <c r="AB272" s="152"/>
      <c r="AC272" s="152"/>
      <c r="AD272" s="152"/>
      <c r="AE272" s="152"/>
      <c r="AF272" s="152"/>
      <c r="AG272" s="152"/>
      <c r="AH272" s="152"/>
      <c r="AI272" s="152"/>
      <c r="AJ272" s="152"/>
      <c r="AK272" s="152"/>
      <c r="AL272" s="152"/>
      <c r="AM272" s="152"/>
      <c r="AN272" s="152"/>
      <c r="AO272" s="152"/>
      <c r="AP272" s="152"/>
      <c r="AQ272" s="152"/>
      <c r="AR272" s="152"/>
      <c r="AS272" s="152"/>
      <c r="AT272" s="152"/>
      <c r="AU272" s="152"/>
      <c r="AV272" s="152"/>
      <c r="AW272" s="152"/>
      <c r="AX272" s="152"/>
      <c r="AY272" s="152"/>
      <c r="AZ272" s="152"/>
      <c r="BA272" s="152"/>
      <c r="BB272" s="152"/>
      <c r="BC272" s="152"/>
      <c r="BD272" s="152"/>
      <c r="BE272" s="152"/>
      <c r="BF272" s="152"/>
      <c r="BG272" s="152"/>
      <c r="BH272" s="152"/>
      <c r="BI272" s="152"/>
      <c r="BJ272" s="152"/>
      <c r="BK272" s="152"/>
      <c r="BL272" s="152"/>
      <c r="BM272" s="152"/>
      <c r="BN272" s="152"/>
      <c r="BO272" s="152"/>
      <c r="BP272" s="152"/>
      <c r="BQ272" s="152"/>
      <c r="BR272" s="152"/>
      <c r="BS272" s="152"/>
      <c r="BT272" s="152"/>
      <c r="BU272" s="152"/>
      <c r="BV272" s="152"/>
      <c r="BW272" s="152"/>
      <c r="BX272" s="152"/>
      <c r="BY272" s="152"/>
      <c r="BZ272" s="152"/>
      <c r="CA272" s="152"/>
      <c r="CB272" s="152"/>
      <c r="CC272" s="152"/>
      <c r="CD272" s="152"/>
      <c r="CE272" s="152"/>
      <c r="CF272" s="152"/>
      <c r="CG272" s="152"/>
      <c r="CH272" s="152"/>
      <c r="CI272" s="152"/>
      <c r="CJ272" s="152"/>
      <c r="CK272" s="152"/>
      <c r="CL272" s="152"/>
      <c r="CM272" s="152"/>
      <c r="CN272" s="152"/>
      <c r="CO272" s="152"/>
      <c r="CP272" s="152"/>
      <c r="CQ272" s="152"/>
      <c r="CR272" s="152"/>
      <c r="CS272" s="152"/>
      <c r="CT272" s="152"/>
      <c r="CU272" s="152"/>
      <c r="CV272" s="152"/>
      <c r="CW272" s="152"/>
      <c r="CX272" s="152"/>
      <c r="CY272" s="152"/>
      <c r="CZ272" s="152"/>
      <c r="DA272" s="152"/>
      <c r="DB272" s="152"/>
      <c r="DC272" s="152"/>
      <c r="DD272" s="152"/>
      <c r="DE272" s="152"/>
      <c r="DF272" s="152"/>
      <c r="DG272" s="152"/>
      <c r="DH272" s="152"/>
      <c r="DI272" s="152"/>
      <c r="DJ272" s="152"/>
      <c r="DK272" s="152"/>
      <c r="DL272" s="152"/>
      <c r="DM272" s="152"/>
      <c r="DN272" s="152"/>
      <c r="DO272" s="152"/>
      <c r="DP272" s="152"/>
      <c r="DQ272" s="152"/>
      <c r="DR272" s="152"/>
      <c r="DS272" s="152"/>
      <c r="DT272" s="152"/>
      <c r="DU272" s="152"/>
      <c r="DV272" s="152"/>
      <c r="DW272" s="152"/>
      <c r="DX272" s="152"/>
      <c r="DY272" s="152"/>
      <c r="DZ272" s="152"/>
      <c r="EA272" s="152"/>
      <c r="EB272" s="152"/>
      <c r="EC272" s="152"/>
      <c r="ED272" s="152"/>
      <c r="EE272" s="152"/>
      <c r="EF272" s="152"/>
      <c r="EG272" s="152"/>
      <c r="EH272" s="152"/>
      <c r="EI272" s="152"/>
      <c r="EJ272" s="152"/>
      <c r="EK272" s="152"/>
      <c r="EL272" s="152"/>
      <c r="EM272" s="152"/>
      <c r="EN272" s="152"/>
      <c r="EO272" s="152"/>
      <c r="EP272" s="152"/>
      <c r="EQ272" s="152"/>
      <c r="ER272" s="152"/>
      <c r="ES272" s="152"/>
      <c r="ET272" s="152"/>
      <c r="EU272" s="152"/>
      <c r="EV272" s="152"/>
      <c r="EW272" s="152"/>
      <c r="EX272" s="152"/>
      <c r="EY272" s="152"/>
      <c r="EZ272" s="152"/>
      <c r="FA272" s="152"/>
      <c r="FB272" s="152"/>
      <c r="FC272" s="152"/>
      <c r="FD272" s="152"/>
      <c r="FE272" s="152"/>
      <c r="FF272" s="152"/>
      <c r="FG272" s="152"/>
      <c r="FH272" s="152"/>
      <c r="FI272" s="152"/>
      <c r="FJ272" s="152"/>
      <c r="FK272" s="152"/>
      <c r="FL272" s="152"/>
      <c r="FM272" s="152"/>
      <c r="FN272" s="152"/>
      <c r="FO272" s="152"/>
      <c r="FP272" s="152"/>
      <c r="FQ272" s="152"/>
      <c r="FR272" s="152"/>
      <c r="FS272" s="152"/>
      <c r="FT272" s="152"/>
      <c r="FU272" s="152"/>
      <c r="FV272" s="152"/>
      <c r="FW272" s="152"/>
      <c r="FX272" s="152"/>
      <c r="FY272" s="152"/>
      <c r="FZ272" s="152"/>
      <c r="GA272" s="152"/>
      <c r="GB272" s="152"/>
      <c r="GC272" s="152"/>
      <c r="GD272" s="152"/>
      <c r="GE272" s="152"/>
      <c r="GF272" s="152"/>
      <c r="GG272" s="152"/>
      <c r="GH272" s="152"/>
      <c r="GI272" s="152"/>
      <c r="GJ272" s="152"/>
      <c r="GK272" s="152"/>
      <c r="GL272" s="152"/>
      <c r="GM272" s="152"/>
      <c r="GN272" s="152"/>
      <c r="GO272" s="152"/>
      <c r="GP272" s="152"/>
      <c r="GQ272" s="152"/>
      <c r="GR272" s="152"/>
      <c r="GS272" s="152"/>
      <c r="GT272" s="152"/>
      <c r="GU272" s="152"/>
      <c r="GV272" s="152"/>
      <c r="GW272" s="152"/>
      <c r="GX272" s="152"/>
      <c r="GY272" s="152"/>
      <c r="GZ272" s="152"/>
      <c r="HA272" s="152"/>
      <c r="HB272" s="152"/>
      <c r="HC272" s="152"/>
      <c r="HD272" s="152"/>
      <c r="HE272" s="152"/>
      <c r="HF272" s="152"/>
      <c r="HG272" s="152"/>
      <c r="HH272" s="152"/>
      <c r="HI272" s="152"/>
      <c r="HJ272" s="152"/>
      <c r="HK272" s="152"/>
      <c r="HL272" s="152"/>
      <c r="HM272" s="152"/>
      <c r="HN272" s="152"/>
      <c r="HO272" s="152"/>
      <c r="HP272" s="152"/>
      <c r="HQ272" s="152"/>
      <c r="HR272" s="152"/>
      <c r="HS272" s="152"/>
      <c r="HT272" s="152"/>
      <c r="HU272" s="152"/>
      <c r="HV272" s="152"/>
      <c r="HW272" s="152"/>
      <c r="HX272" s="152"/>
      <c r="HY272" s="152"/>
      <c r="HZ272" s="152"/>
      <c r="IA272" s="152"/>
      <c r="IB272" s="152"/>
      <c r="IC272" s="152"/>
      <c r="ID272" s="152"/>
      <c r="IE272" s="152"/>
      <c r="IF272" s="152"/>
      <c r="IG272" s="152"/>
      <c r="IH272" s="152"/>
      <c r="II272" s="152"/>
      <c r="IJ272" s="152"/>
      <c r="IK272" s="152"/>
      <c r="IL272" s="152"/>
      <c r="IM272" s="152"/>
      <c r="IN272" s="152"/>
      <c r="IO272" s="152"/>
      <c r="IP272" s="152"/>
      <c r="IQ272" s="152"/>
      <c r="IR272" s="152"/>
      <c r="IS272" s="152"/>
      <c r="IT272" s="152"/>
      <c r="IU272" s="152"/>
      <c r="IV272" s="152"/>
      <c r="IW272" s="152"/>
    </row>
    <row r="273" s="218" customFormat="true" ht="15" hidden="false" customHeight="true" outlineLevel="0" collapsed="false">
      <c r="A273" s="254"/>
      <c r="B273" s="254"/>
      <c r="C273" s="255"/>
      <c r="D273" s="256" t="s">
        <v>30</v>
      </c>
      <c r="E273" s="343"/>
      <c r="F273" s="259"/>
      <c r="G273" s="257" t="s">
        <v>30</v>
      </c>
      <c r="H273" s="257"/>
      <c r="I273" s="258"/>
      <c r="J273" s="155"/>
      <c r="K273" s="156" t="n">
        <f aca="false">K285</f>
        <v>40000</v>
      </c>
      <c r="L273" s="157" t="n">
        <v>0</v>
      </c>
      <c r="M273" s="158"/>
      <c r="N273" s="39"/>
      <c r="O273" s="152"/>
      <c r="P273" s="152"/>
      <c r="Q273" s="152"/>
      <c r="R273" s="152"/>
      <c r="S273" s="152"/>
      <c r="T273" s="152"/>
      <c r="U273" s="152"/>
      <c r="V273" s="152"/>
      <c r="W273" s="152"/>
      <c r="X273" s="152"/>
      <c r="Y273" s="152"/>
      <c r="Z273" s="152"/>
      <c r="AA273" s="152"/>
      <c r="AB273" s="152"/>
      <c r="AC273" s="152"/>
      <c r="AD273" s="152"/>
      <c r="AE273" s="152"/>
      <c r="AF273" s="152"/>
      <c r="AG273" s="152"/>
      <c r="AH273" s="152"/>
      <c r="AI273" s="152"/>
      <c r="AJ273" s="152"/>
      <c r="AK273" s="152"/>
      <c r="AL273" s="152"/>
      <c r="AM273" s="152"/>
      <c r="AN273" s="152"/>
      <c r="AO273" s="152"/>
      <c r="AP273" s="152"/>
      <c r="AQ273" s="152"/>
      <c r="AR273" s="152"/>
      <c r="AS273" s="152"/>
      <c r="AT273" s="152"/>
      <c r="AU273" s="152"/>
      <c r="AV273" s="152"/>
      <c r="AW273" s="152"/>
      <c r="AX273" s="152"/>
      <c r="AY273" s="152"/>
      <c r="AZ273" s="152"/>
      <c r="BA273" s="152"/>
      <c r="BB273" s="152"/>
      <c r="BC273" s="152"/>
      <c r="BD273" s="152"/>
      <c r="BE273" s="152"/>
      <c r="BF273" s="152"/>
      <c r="BG273" s="152"/>
      <c r="BH273" s="152"/>
      <c r="BI273" s="152"/>
      <c r="BJ273" s="152"/>
      <c r="BK273" s="152"/>
      <c r="BL273" s="152"/>
      <c r="BM273" s="152"/>
      <c r="BN273" s="152"/>
      <c r="BO273" s="152"/>
      <c r="BP273" s="152"/>
      <c r="BQ273" s="152"/>
      <c r="BR273" s="152"/>
      <c r="BS273" s="152"/>
      <c r="BT273" s="152"/>
      <c r="BU273" s="152"/>
      <c r="BV273" s="152"/>
      <c r="BW273" s="152"/>
      <c r="BX273" s="152"/>
      <c r="BY273" s="152"/>
      <c r="BZ273" s="152"/>
      <c r="CA273" s="152"/>
      <c r="CB273" s="152"/>
      <c r="CC273" s="152"/>
      <c r="CD273" s="152"/>
      <c r="CE273" s="152"/>
      <c r="CF273" s="152"/>
      <c r="CG273" s="152"/>
      <c r="CH273" s="152"/>
      <c r="CI273" s="152"/>
      <c r="CJ273" s="152"/>
      <c r="CK273" s="152"/>
      <c r="CL273" s="152"/>
      <c r="CM273" s="152"/>
      <c r="CN273" s="152"/>
      <c r="CO273" s="152"/>
      <c r="CP273" s="152"/>
      <c r="CQ273" s="152"/>
      <c r="CR273" s="152"/>
      <c r="CS273" s="152"/>
      <c r="CT273" s="152"/>
      <c r="CU273" s="152"/>
      <c r="CV273" s="152"/>
      <c r="CW273" s="152"/>
      <c r="CX273" s="152"/>
      <c r="CY273" s="152"/>
      <c r="CZ273" s="152"/>
      <c r="DA273" s="152"/>
      <c r="DB273" s="152"/>
      <c r="DC273" s="152"/>
      <c r="DD273" s="152"/>
      <c r="DE273" s="152"/>
      <c r="DF273" s="152"/>
      <c r="DG273" s="152"/>
      <c r="DH273" s="152"/>
      <c r="DI273" s="152"/>
      <c r="DJ273" s="152"/>
      <c r="DK273" s="152"/>
      <c r="DL273" s="152"/>
      <c r="DM273" s="152"/>
      <c r="DN273" s="152"/>
      <c r="DO273" s="152"/>
      <c r="DP273" s="152"/>
      <c r="DQ273" s="152"/>
      <c r="DR273" s="152"/>
      <c r="DS273" s="152"/>
      <c r="DT273" s="152"/>
      <c r="DU273" s="152"/>
      <c r="DV273" s="152"/>
      <c r="DW273" s="152"/>
      <c r="DX273" s="152"/>
      <c r="DY273" s="152"/>
      <c r="DZ273" s="152"/>
      <c r="EA273" s="152"/>
      <c r="EB273" s="152"/>
      <c r="EC273" s="152"/>
      <c r="ED273" s="152"/>
      <c r="EE273" s="152"/>
      <c r="EF273" s="152"/>
      <c r="EG273" s="152"/>
      <c r="EH273" s="152"/>
      <c r="EI273" s="152"/>
      <c r="EJ273" s="152"/>
      <c r="EK273" s="152"/>
      <c r="EL273" s="152"/>
      <c r="EM273" s="152"/>
      <c r="EN273" s="152"/>
      <c r="EO273" s="152"/>
      <c r="EP273" s="152"/>
      <c r="EQ273" s="152"/>
      <c r="ER273" s="152"/>
      <c r="ES273" s="152"/>
      <c r="ET273" s="152"/>
      <c r="EU273" s="152"/>
      <c r="EV273" s="152"/>
      <c r="EW273" s="152"/>
      <c r="EX273" s="152"/>
      <c r="EY273" s="152"/>
      <c r="EZ273" s="152"/>
      <c r="FA273" s="152"/>
      <c r="FB273" s="152"/>
      <c r="FC273" s="152"/>
      <c r="FD273" s="152"/>
      <c r="FE273" s="152"/>
      <c r="FF273" s="152"/>
      <c r="FG273" s="152"/>
      <c r="FH273" s="152"/>
      <c r="FI273" s="152"/>
      <c r="FJ273" s="152"/>
      <c r="FK273" s="152"/>
      <c r="FL273" s="152"/>
      <c r="FM273" s="152"/>
      <c r="FN273" s="152"/>
      <c r="FO273" s="152"/>
      <c r="FP273" s="152"/>
      <c r="FQ273" s="152"/>
      <c r="FR273" s="152"/>
      <c r="FS273" s="152"/>
      <c r="FT273" s="152"/>
      <c r="FU273" s="152"/>
      <c r="FV273" s="152"/>
      <c r="FW273" s="152"/>
      <c r="FX273" s="152"/>
      <c r="FY273" s="152"/>
      <c r="FZ273" s="152"/>
      <c r="GA273" s="152"/>
      <c r="GB273" s="152"/>
      <c r="GC273" s="152"/>
      <c r="GD273" s="152"/>
      <c r="GE273" s="152"/>
      <c r="GF273" s="152"/>
      <c r="GG273" s="152"/>
      <c r="GH273" s="152"/>
      <c r="GI273" s="152"/>
      <c r="GJ273" s="152"/>
      <c r="GK273" s="152"/>
      <c r="GL273" s="152"/>
      <c r="GM273" s="152"/>
      <c r="GN273" s="152"/>
      <c r="GO273" s="152"/>
      <c r="GP273" s="152"/>
      <c r="GQ273" s="152"/>
      <c r="GR273" s="152"/>
      <c r="GS273" s="152"/>
      <c r="GT273" s="152"/>
      <c r="GU273" s="152"/>
      <c r="GV273" s="152"/>
      <c r="GW273" s="152"/>
      <c r="GX273" s="152"/>
      <c r="GY273" s="152"/>
      <c r="GZ273" s="152"/>
      <c r="HA273" s="152"/>
      <c r="HB273" s="152"/>
      <c r="HC273" s="152"/>
      <c r="HD273" s="152"/>
      <c r="HE273" s="152"/>
      <c r="HF273" s="152"/>
      <c r="HG273" s="152"/>
      <c r="HH273" s="152"/>
      <c r="HI273" s="152"/>
      <c r="HJ273" s="152"/>
      <c r="HK273" s="152"/>
      <c r="HL273" s="152"/>
      <c r="HM273" s="152"/>
      <c r="HN273" s="152"/>
      <c r="HO273" s="152"/>
      <c r="HP273" s="152"/>
      <c r="HQ273" s="152"/>
      <c r="HR273" s="152"/>
      <c r="HS273" s="152"/>
      <c r="HT273" s="152"/>
      <c r="HU273" s="152"/>
      <c r="HV273" s="152"/>
      <c r="HW273" s="152"/>
      <c r="HX273" s="152"/>
      <c r="HY273" s="152"/>
      <c r="HZ273" s="152"/>
      <c r="IA273" s="152"/>
      <c r="IB273" s="152"/>
      <c r="IC273" s="152"/>
      <c r="ID273" s="152"/>
      <c r="IE273" s="152"/>
      <c r="IF273" s="152"/>
      <c r="IG273" s="152"/>
      <c r="IH273" s="152"/>
      <c r="II273" s="152"/>
      <c r="IJ273" s="152"/>
      <c r="IK273" s="152"/>
      <c r="IL273" s="152"/>
      <c r="IM273" s="152"/>
      <c r="IN273" s="152"/>
      <c r="IO273" s="152"/>
      <c r="IP273" s="152"/>
      <c r="IQ273" s="152"/>
      <c r="IR273" s="152"/>
      <c r="IS273" s="152"/>
      <c r="IT273" s="152"/>
      <c r="IU273" s="152"/>
      <c r="IV273" s="152"/>
      <c r="IW273" s="152"/>
    </row>
    <row r="274" s="218" customFormat="true" ht="15.75" hidden="false" customHeight="true" outlineLevel="0" collapsed="false">
      <c r="A274" s="254"/>
      <c r="B274" s="254"/>
      <c r="C274" s="255"/>
      <c r="D274" s="256"/>
      <c r="E274" s="343"/>
      <c r="F274" s="259"/>
      <c r="G274" s="257" t="s">
        <v>31</v>
      </c>
      <c r="H274" s="257"/>
      <c r="I274" s="258"/>
      <c r="J274" s="155"/>
      <c r="K274" s="156"/>
      <c r="L274" s="157"/>
      <c r="M274" s="158"/>
      <c r="N274" s="39"/>
      <c r="O274" s="152"/>
      <c r="P274" s="152"/>
      <c r="Q274" s="152"/>
      <c r="R274" s="152"/>
      <c r="S274" s="152"/>
      <c r="T274" s="152"/>
      <c r="U274" s="152"/>
      <c r="V274" s="152"/>
      <c r="W274" s="152"/>
      <c r="X274" s="152"/>
      <c r="Y274" s="152"/>
      <c r="Z274" s="152"/>
      <c r="AA274" s="152"/>
      <c r="AB274" s="152"/>
      <c r="AC274" s="152"/>
      <c r="AD274" s="152"/>
      <c r="AE274" s="152"/>
      <c r="AF274" s="152"/>
      <c r="AG274" s="152"/>
      <c r="AH274" s="152"/>
      <c r="AI274" s="152"/>
      <c r="AJ274" s="152"/>
      <c r="AK274" s="152"/>
      <c r="AL274" s="152"/>
      <c r="AM274" s="152"/>
      <c r="AN274" s="152"/>
      <c r="AO274" s="152"/>
      <c r="AP274" s="152"/>
      <c r="AQ274" s="152"/>
      <c r="AR274" s="152"/>
      <c r="AS274" s="152"/>
      <c r="AT274" s="152"/>
      <c r="AU274" s="152"/>
      <c r="AV274" s="152"/>
      <c r="AW274" s="152"/>
      <c r="AX274" s="152"/>
      <c r="AY274" s="152"/>
      <c r="AZ274" s="152"/>
      <c r="BA274" s="152"/>
      <c r="BB274" s="152"/>
      <c r="BC274" s="152"/>
      <c r="BD274" s="152"/>
      <c r="BE274" s="152"/>
      <c r="BF274" s="152"/>
      <c r="BG274" s="152"/>
      <c r="BH274" s="152"/>
      <c r="BI274" s="152"/>
      <c r="BJ274" s="152"/>
      <c r="BK274" s="152"/>
      <c r="BL274" s="152"/>
      <c r="BM274" s="152"/>
      <c r="BN274" s="152"/>
      <c r="BO274" s="152"/>
      <c r="BP274" s="152"/>
      <c r="BQ274" s="152"/>
      <c r="BR274" s="152"/>
      <c r="BS274" s="152"/>
      <c r="BT274" s="152"/>
      <c r="BU274" s="152"/>
      <c r="BV274" s="152"/>
      <c r="BW274" s="152"/>
      <c r="BX274" s="152"/>
      <c r="BY274" s="152"/>
      <c r="BZ274" s="152"/>
      <c r="CA274" s="152"/>
      <c r="CB274" s="152"/>
      <c r="CC274" s="152"/>
      <c r="CD274" s="152"/>
      <c r="CE274" s="152"/>
      <c r="CF274" s="152"/>
      <c r="CG274" s="152"/>
      <c r="CH274" s="152"/>
      <c r="CI274" s="152"/>
      <c r="CJ274" s="152"/>
      <c r="CK274" s="152"/>
      <c r="CL274" s="152"/>
      <c r="CM274" s="152"/>
      <c r="CN274" s="152"/>
      <c r="CO274" s="152"/>
      <c r="CP274" s="152"/>
      <c r="CQ274" s="152"/>
      <c r="CR274" s="152"/>
      <c r="CS274" s="152"/>
      <c r="CT274" s="152"/>
      <c r="CU274" s="152"/>
      <c r="CV274" s="152"/>
      <c r="CW274" s="152"/>
      <c r="CX274" s="152"/>
      <c r="CY274" s="152"/>
      <c r="CZ274" s="152"/>
      <c r="DA274" s="152"/>
      <c r="DB274" s="152"/>
      <c r="DC274" s="152"/>
      <c r="DD274" s="152"/>
      <c r="DE274" s="152"/>
      <c r="DF274" s="152"/>
      <c r="DG274" s="152"/>
      <c r="DH274" s="152"/>
      <c r="DI274" s="152"/>
      <c r="DJ274" s="152"/>
      <c r="DK274" s="152"/>
      <c r="DL274" s="152"/>
      <c r="DM274" s="152"/>
      <c r="DN274" s="152"/>
      <c r="DO274" s="152"/>
      <c r="DP274" s="152"/>
      <c r="DQ274" s="152"/>
      <c r="DR274" s="152"/>
      <c r="DS274" s="152"/>
      <c r="DT274" s="152"/>
      <c r="DU274" s="152"/>
      <c r="DV274" s="152"/>
      <c r="DW274" s="152"/>
      <c r="DX274" s="152"/>
      <c r="DY274" s="152"/>
      <c r="DZ274" s="152"/>
      <c r="EA274" s="152"/>
      <c r="EB274" s="152"/>
      <c r="EC274" s="152"/>
      <c r="ED274" s="152"/>
      <c r="EE274" s="152"/>
      <c r="EF274" s="152"/>
      <c r="EG274" s="152"/>
      <c r="EH274" s="152"/>
      <c r="EI274" s="152"/>
      <c r="EJ274" s="152"/>
      <c r="EK274" s="152"/>
      <c r="EL274" s="152"/>
      <c r="EM274" s="152"/>
      <c r="EN274" s="152"/>
      <c r="EO274" s="152"/>
      <c r="EP274" s="152"/>
      <c r="EQ274" s="152"/>
      <c r="ER274" s="152"/>
      <c r="ES274" s="152"/>
      <c r="ET274" s="152"/>
      <c r="EU274" s="152"/>
      <c r="EV274" s="152"/>
      <c r="EW274" s="152"/>
      <c r="EX274" s="152"/>
      <c r="EY274" s="152"/>
      <c r="EZ274" s="152"/>
      <c r="FA274" s="152"/>
      <c r="FB274" s="152"/>
      <c r="FC274" s="152"/>
      <c r="FD274" s="152"/>
      <c r="FE274" s="152"/>
      <c r="FF274" s="152"/>
      <c r="FG274" s="152"/>
      <c r="FH274" s="152"/>
      <c r="FI274" s="152"/>
      <c r="FJ274" s="152"/>
      <c r="FK274" s="152"/>
      <c r="FL274" s="152"/>
      <c r="FM274" s="152"/>
      <c r="FN274" s="152"/>
      <c r="FO274" s="152"/>
      <c r="FP274" s="152"/>
      <c r="FQ274" s="152"/>
      <c r="FR274" s="152"/>
      <c r="FS274" s="152"/>
      <c r="FT274" s="152"/>
      <c r="FU274" s="152"/>
      <c r="FV274" s="152"/>
      <c r="FW274" s="152"/>
      <c r="FX274" s="152"/>
      <c r="FY274" s="152"/>
      <c r="FZ274" s="152"/>
      <c r="GA274" s="152"/>
      <c r="GB274" s="152"/>
      <c r="GC274" s="152"/>
      <c r="GD274" s="152"/>
      <c r="GE274" s="152"/>
      <c r="GF274" s="152"/>
      <c r="GG274" s="152"/>
      <c r="GH274" s="152"/>
      <c r="GI274" s="152"/>
      <c r="GJ274" s="152"/>
      <c r="GK274" s="152"/>
      <c r="GL274" s="152"/>
      <c r="GM274" s="152"/>
      <c r="GN274" s="152"/>
      <c r="GO274" s="152"/>
      <c r="GP274" s="152"/>
      <c r="GQ274" s="152"/>
      <c r="GR274" s="152"/>
      <c r="GS274" s="152"/>
      <c r="GT274" s="152"/>
      <c r="GU274" s="152"/>
      <c r="GV274" s="152"/>
      <c r="GW274" s="152"/>
      <c r="GX274" s="152"/>
      <c r="GY274" s="152"/>
      <c r="GZ274" s="152"/>
      <c r="HA274" s="152"/>
      <c r="HB274" s="152"/>
      <c r="HC274" s="152"/>
      <c r="HD274" s="152"/>
      <c r="HE274" s="152"/>
      <c r="HF274" s="152"/>
      <c r="HG274" s="152"/>
      <c r="HH274" s="152"/>
      <c r="HI274" s="152"/>
      <c r="HJ274" s="152"/>
      <c r="HK274" s="152"/>
      <c r="HL274" s="152"/>
      <c r="HM274" s="152"/>
      <c r="HN274" s="152"/>
      <c r="HO274" s="152"/>
      <c r="HP274" s="152"/>
      <c r="HQ274" s="152"/>
      <c r="HR274" s="152"/>
      <c r="HS274" s="152"/>
      <c r="HT274" s="152"/>
      <c r="HU274" s="152"/>
      <c r="HV274" s="152"/>
      <c r="HW274" s="152"/>
      <c r="HX274" s="152"/>
      <c r="HY274" s="152"/>
      <c r="HZ274" s="152"/>
      <c r="IA274" s="152"/>
      <c r="IB274" s="152"/>
      <c r="IC274" s="152"/>
      <c r="ID274" s="152"/>
      <c r="IE274" s="152"/>
      <c r="IF274" s="152"/>
      <c r="IG274" s="152"/>
      <c r="IH274" s="152"/>
      <c r="II274" s="152"/>
      <c r="IJ274" s="152"/>
      <c r="IK274" s="152"/>
      <c r="IL274" s="152"/>
      <c r="IM274" s="152"/>
      <c r="IN274" s="152"/>
      <c r="IO274" s="152"/>
      <c r="IP274" s="152"/>
      <c r="IQ274" s="152"/>
      <c r="IR274" s="152"/>
      <c r="IS274" s="152"/>
      <c r="IT274" s="152"/>
      <c r="IU274" s="152"/>
      <c r="IV274" s="152"/>
      <c r="IW274" s="152"/>
    </row>
    <row r="275" s="218" customFormat="true" ht="15" hidden="false" customHeight="true" outlineLevel="0" collapsed="false">
      <c r="A275" s="270" t="s">
        <v>276</v>
      </c>
      <c r="B275" s="270"/>
      <c r="C275" s="269" t="s">
        <v>269</v>
      </c>
      <c r="D275" s="256" t="s">
        <v>24</v>
      </c>
      <c r="E275" s="353"/>
      <c r="F275" s="259"/>
      <c r="G275" s="257" t="s">
        <v>26</v>
      </c>
      <c r="H275" s="257"/>
      <c r="I275" s="258"/>
      <c r="J275" s="155"/>
      <c r="K275" s="156"/>
      <c r="L275" s="157"/>
      <c r="M275" s="158"/>
      <c r="N275" s="39"/>
      <c r="O275" s="152"/>
      <c r="P275" s="152"/>
      <c r="Q275" s="152"/>
      <c r="R275" s="152"/>
      <c r="S275" s="152"/>
      <c r="T275" s="152"/>
      <c r="U275" s="152"/>
      <c r="V275" s="152"/>
      <c r="W275" s="152"/>
      <c r="X275" s="152"/>
      <c r="Y275" s="152"/>
      <c r="Z275" s="152"/>
      <c r="AA275" s="152"/>
      <c r="AB275" s="152"/>
      <c r="AC275" s="152"/>
      <c r="AD275" s="152"/>
      <c r="AE275" s="152"/>
      <c r="AF275" s="152"/>
      <c r="AG275" s="152"/>
      <c r="AH275" s="152"/>
      <c r="AI275" s="152"/>
      <c r="AJ275" s="152"/>
      <c r="AK275" s="152"/>
      <c r="AL275" s="152"/>
      <c r="AM275" s="152"/>
      <c r="AN275" s="152"/>
      <c r="AO275" s="152"/>
      <c r="AP275" s="152"/>
      <c r="AQ275" s="152"/>
      <c r="AR275" s="152"/>
      <c r="AS275" s="152"/>
      <c r="AT275" s="152"/>
      <c r="AU275" s="152"/>
      <c r="AV275" s="152"/>
      <c r="AW275" s="152"/>
      <c r="AX275" s="152"/>
      <c r="AY275" s="152"/>
      <c r="AZ275" s="152"/>
      <c r="BA275" s="152"/>
      <c r="BB275" s="152"/>
      <c r="BC275" s="152"/>
      <c r="BD275" s="152"/>
      <c r="BE275" s="152"/>
      <c r="BF275" s="152"/>
      <c r="BG275" s="152"/>
      <c r="BH275" s="152"/>
      <c r="BI275" s="152"/>
      <c r="BJ275" s="152"/>
      <c r="BK275" s="152"/>
      <c r="BL275" s="152"/>
      <c r="BM275" s="152"/>
      <c r="BN275" s="152"/>
      <c r="BO275" s="152"/>
      <c r="BP275" s="152"/>
      <c r="BQ275" s="152"/>
      <c r="BR275" s="152"/>
      <c r="BS275" s="152"/>
      <c r="BT275" s="152"/>
      <c r="BU275" s="152"/>
      <c r="BV275" s="152"/>
      <c r="BW275" s="152"/>
      <c r="BX275" s="152"/>
      <c r="BY275" s="152"/>
      <c r="BZ275" s="152"/>
      <c r="CA275" s="152"/>
      <c r="CB275" s="152"/>
      <c r="CC275" s="152"/>
      <c r="CD275" s="152"/>
      <c r="CE275" s="152"/>
      <c r="CF275" s="152"/>
      <c r="CG275" s="152"/>
      <c r="CH275" s="152"/>
      <c r="CI275" s="152"/>
      <c r="CJ275" s="152"/>
      <c r="CK275" s="152"/>
      <c r="CL275" s="152"/>
      <c r="CM275" s="152"/>
      <c r="CN275" s="152"/>
      <c r="CO275" s="152"/>
      <c r="CP275" s="152"/>
      <c r="CQ275" s="152"/>
      <c r="CR275" s="152"/>
      <c r="CS275" s="152"/>
      <c r="CT275" s="152"/>
      <c r="CU275" s="152"/>
      <c r="CV275" s="152"/>
      <c r="CW275" s="152"/>
      <c r="CX275" s="152"/>
      <c r="CY275" s="152"/>
      <c r="CZ275" s="152"/>
      <c r="DA275" s="152"/>
      <c r="DB275" s="152"/>
      <c r="DC275" s="152"/>
      <c r="DD275" s="152"/>
      <c r="DE275" s="152"/>
      <c r="DF275" s="152"/>
      <c r="DG275" s="152"/>
      <c r="DH275" s="152"/>
      <c r="DI275" s="152"/>
      <c r="DJ275" s="152"/>
      <c r="DK275" s="152"/>
      <c r="DL275" s="152"/>
      <c r="DM275" s="152"/>
      <c r="DN275" s="152"/>
      <c r="DO275" s="152"/>
      <c r="DP275" s="152"/>
      <c r="DQ275" s="152"/>
      <c r="DR275" s="152"/>
      <c r="DS275" s="152"/>
      <c r="DT275" s="152"/>
      <c r="DU275" s="152"/>
      <c r="DV275" s="152"/>
      <c r="DW275" s="152"/>
      <c r="DX275" s="152"/>
      <c r="DY275" s="152"/>
      <c r="DZ275" s="152"/>
      <c r="EA275" s="152"/>
      <c r="EB275" s="152"/>
      <c r="EC275" s="152"/>
      <c r="ED275" s="152"/>
      <c r="EE275" s="152"/>
      <c r="EF275" s="152"/>
      <c r="EG275" s="152"/>
      <c r="EH275" s="152"/>
      <c r="EI275" s="152"/>
      <c r="EJ275" s="152"/>
      <c r="EK275" s="152"/>
      <c r="EL275" s="152"/>
      <c r="EM275" s="152"/>
      <c r="EN275" s="152"/>
      <c r="EO275" s="152"/>
      <c r="EP275" s="152"/>
      <c r="EQ275" s="152"/>
      <c r="ER275" s="152"/>
      <c r="ES275" s="152"/>
      <c r="ET275" s="152"/>
      <c r="EU275" s="152"/>
      <c r="EV275" s="152"/>
      <c r="EW275" s="152"/>
      <c r="EX275" s="152"/>
      <c r="EY275" s="152"/>
      <c r="EZ275" s="152"/>
      <c r="FA275" s="152"/>
      <c r="FB275" s="152"/>
      <c r="FC275" s="152"/>
      <c r="FD275" s="152"/>
      <c r="FE275" s="152"/>
      <c r="FF275" s="152"/>
      <c r="FG275" s="152"/>
      <c r="FH275" s="152"/>
      <c r="FI275" s="152"/>
      <c r="FJ275" s="152"/>
      <c r="FK275" s="152"/>
      <c r="FL275" s="152"/>
      <c r="FM275" s="152"/>
      <c r="FN275" s="152"/>
      <c r="FO275" s="152"/>
      <c r="FP275" s="152"/>
      <c r="FQ275" s="152"/>
      <c r="FR275" s="152"/>
      <c r="FS275" s="152"/>
      <c r="FT275" s="152"/>
      <c r="FU275" s="152"/>
      <c r="FV275" s="152"/>
      <c r="FW275" s="152"/>
      <c r="FX275" s="152"/>
      <c r="FY275" s="152"/>
      <c r="FZ275" s="152"/>
      <c r="GA275" s="152"/>
      <c r="GB275" s="152"/>
      <c r="GC275" s="152"/>
      <c r="GD275" s="152"/>
      <c r="GE275" s="152"/>
      <c r="GF275" s="152"/>
      <c r="GG275" s="152"/>
      <c r="GH275" s="152"/>
      <c r="GI275" s="152"/>
      <c r="GJ275" s="152"/>
      <c r="GK275" s="152"/>
      <c r="GL275" s="152"/>
      <c r="GM275" s="152"/>
      <c r="GN275" s="152"/>
      <c r="GO275" s="152"/>
      <c r="GP275" s="152"/>
      <c r="GQ275" s="152"/>
      <c r="GR275" s="152"/>
      <c r="GS275" s="152"/>
      <c r="GT275" s="152"/>
      <c r="GU275" s="152"/>
      <c r="GV275" s="152"/>
      <c r="GW275" s="152"/>
      <c r="GX275" s="152"/>
      <c r="GY275" s="152"/>
      <c r="GZ275" s="152"/>
      <c r="HA275" s="152"/>
      <c r="HB275" s="152"/>
      <c r="HC275" s="152"/>
      <c r="HD275" s="152"/>
      <c r="HE275" s="152"/>
      <c r="HF275" s="152"/>
      <c r="HG275" s="152"/>
      <c r="HH275" s="152"/>
      <c r="HI275" s="152"/>
      <c r="HJ275" s="152"/>
      <c r="HK275" s="152"/>
      <c r="HL275" s="152"/>
      <c r="HM275" s="152"/>
      <c r="HN275" s="152"/>
      <c r="HO275" s="152"/>
      <c r="HP275" s="152"/>
      <c r="HQ275" s="152"/>
      <c r="HR275" s="152"/>
      <c r="HS275" s="152"/>
      <c r="HT275" s="152"/>
      <c r="HU275" s="152"/>
      <c r="HV275" s="152"/>
      <c r="HW275" s="152"/>
      <c r="HX275" s="152"/>
      <c r="HY275" s="152"/>
      <c r="HZ275" s="152"/>
      <c r="IA275" s="152"/>
      <c r="IB275" s="152"/>
      <c r="IC275" s="152"/>
      <c r="ID275" s="152"/>
      <c r="IE275" s="152"/>
      <c r="IF275" s="152"/>
      <c r="IG275" s="152"/>
      <c r="IH275" s="152"/>
      <c r="II275" s="152"/>
      <c r="IJ275" s="152"/>
      <c r="IK275" s="152"/>
      <c r="IL275" s="152"/>
      <c r="IM275" s="152"/>
      <c r="IN275" s="152"/>
      <c r="IO275" s="152"/>
      <c r="IP275" s="152"/>
      <c r="IQ275" s="152"/>
      <c r="IR275" s="152"/>
      <c r="IS275" s="152"/>
      <c r="IT275" s="152"/>
      <c r="IU275" s="152"/>
      <c r="IV275" s="152"/>
      <c r="IW275" s="152"/>
    </row>
    <row r="276" s="218" customFormat="true" ht="15.75" hidden="false" customHeight="false" outlineLevel="0" collapsed="false">
      <c r="A276" s="270"/>
      <c r="B276" s="270"/>
      <c r="C276" s="269"/>
      <c r="D276" s="256"/>
      <c r="E276" s="353"/>
      <c r="F276" s="259"/>
      <c r="G276" s="257" t="s">
        <v>27</v>
      </c>
      <c r="H276" s="257"/>
      <c r="I276" s="258"/>
      <c r="J276" s="155"/>
      <c r="K276" s="156"/>
      <c r="L276" s="157"/>
      <c r="M276" s="158"/>
      <c r="N276" s="39"/>
      <c r="O276" s="152"/>
      <c r="P276" s="152"/>
      <c r="Q276" s="152"/>
      <c r="R276" s="152"/>
      <c r="S276" s="152"/>
      <c r="T276" s="152"/>
      <c r="U276" s="152"/>
      <c r="V276" s="152"/>
      <c r="W276" s="152"/>
      <c r="X276" s="152"/>
      <c r="Y276" s="152"/>
      <c r="Z276" s="152"/>
      <c r="AA276" s="152"/>
      <c r="AB276" s="152"/>
      <c r="AC276" s="152"/>
      <c r="AD276" s="152"/>
      <c r="AE276" s="152"/>
      <c r="AF276" s="152"/>
      <c r="AG276" s="152"/>
      <c r="AH276" s="152"/>
      <c r="AI276" s="152"/>
      <c r="AJ276" s="152"/>
      <c r="AK276" s="152"/>
      <c r="AL276" s="152"/>
      <c r="AM276" s="152"/>
      <c r="AN276" s="152"/>
      <c r="AO276" s="152"/>
      <c r="AP276" s="152"/>
      <c r="AQ276" s="152"/>
      <c r="AR276" s="152"/>
      <c r="AS276" s="152"/>
      <c r="AT276" s="152"/>
      <c r="AU276" s="152"/>
      <c r="AV276" s="152"/>
      <c r="AW276" s="152"/>
      <c r="AX276" s="152"/>
      <c r="AY276" s="152"/>
      <c r="AZ276" s="152"/>
      <c r="BA276" s="152"/>
      <c r="BB276" s="152"/>
      <c r="BC276" s="152"/>
      <c r="BD276" s="152"/>
      <c r="BE276" s="152"/>
      <c r="BF276" s="152"/>
      <c r="BG276" s="152"/>
      <c r="BH276" s="152"/>
      <c r="BI276" s="152"/>
      <c r="BJ276" s="152"/>
      <c r="BK276" s="152"/>
      <c r="BL276" s="152"/>
      <c r="BM276" s="152"/>
      <c r="BN276" s="152"/>
      <c r="BO276" s="152"/>
      <c r="BP276" s="152"/>
      <c r="BQ276" s="152"/>
      <c r="BR276" s="152"/>
      <c r="BS276" s="152"/>
      <c r="BT276" s="152"/>
      <c r="BU276" s="152"/>
      <c r="BV276" s="152"/>
      <c r="BW276" s="152"/>
      <c r="BX276" s="152"/>
      <c r="BY276" s="152"/>
      <c r="BZ276" s="152"/>
      <c r="CA276" s="152"/>
      <c r="CB276" s="152"/>
      <c r="CC276" s="152"/>
      <c r="CD276" s="152"/>
      <c r="CE276" s="152"/>
      <c r="CF276" s="152"/>
      <c r="CG276" s="152"/>
      <c r="CH276" s="152"/>
      <c r="CI276" s="152"/>
      <c r="CJ276" s="152"/>
      <c r="CK276" s="152"/>
      <c r="CL276" s="152"/>
      <c r="CM276" s="152"/>
      <c r="CN276" s="152"/>
      <c r="CO276" s="152"/>
      <c r="CP276" s="152"/>
      <c r="CQ276" s="152"/>
      <c r="CR276" s="152"/>
      <c r="CS276" s="152"/>
      <c r="CT276" s="152"/>
      <c r="CU276" s="152"/>
      <c r="CV276" s="152"/>
      <c r="CW276" s="152"/>
      <c r="CX276" s="152"/>
      <c r="CY276" s="152"/>
      <c r="CZ276" s="152"/>
      <c r="DA276" s="152"/>
      <c r="DB276" s="152"/>
      <c r="DC276" s="152"/>
      <c r="DD276" s="152"/>
      <c r="DE276" s="152"/>
      <c r="DF276" s="152"/>
      <c r="DG276" s="152"/>
      <c r="DH276" s="152"/>
      <c r="DI276" s="152"/>
      <c r="DJ276" s="152"/>
      <c r="DK276" s="152"/>
      <c r="DL276" s="152"/>
      <c r="DM276" s="152"/>
      <c r="DN276" s="152"/>
      <c r="DO276" s="152"/>
      <c r="DP276" s="152"/>
      <c r="DQ276" s="152"/>
      <c r="DR276" s="152"/>
      <c r="DS276" s="152"/>
      <c r="DT276" s="152"/>
      <c r="DU276" s="152"/>
      <c r="DV276" s="152"/>
      <c r="DW276" s="152"/>
      <c r="DX276" s="152"/>
      <c r="DY276" s="152"/>
      <c r="DZ276" s="152"/>
      <c r="EA276" s="152"/>
      <c r="EB276" s="152"/>
      <c r="EC276" s="152"/>
      <c r="ED276" s="152"/>
      <c r="EE276" s="152"/>
      <c r="EF276" s="152"/>
      <c r="EG276" s="152"/>
      <c r="EH276" s="152"/>
      <c r="EI276" s="152"/>
      <c r="EJ276" s="152"/>
      <c r="EK276" s="152"/>
      <c r="EL276" s="152"/>
      <c r="EM276" s="152"/>
      <c r="EN276" s="152"/>
      <c r="EO276" s="152"/>
      <c r="EP276" s="152"/>
      <c r="EQ276" s="152"/>
      <c r="ER276" s="152"/>
      <c r="ES276" s="152"/>
      <c r="ET276" s="152"/>
      <c r="EU276" s="152"/>
      <c r="EV276" s="152"/>
      <c r="EW276" s="152"/>
      <c r="EX276" s="152"/>
      <c r="EY276" s="152"/>
      <c r="EZ276" s="152"/>
      <c r="FA276" s="152"/>
      <c r="FB276" s="152"/>
      <c r="FC276" s="152"/>
      <c r="FD276" s="152"/>
      <c r="FE276" s="152"/>
      <c r="FF276" s="152"/>
      <c r="FG276" s="152"/>
      <c r="FH276" s="152"/>
      <c r="FI276" s="152"/>
      <c r="FJ276" s="152"/>
      <c r="FK276" s="152"/>
      <c r="FL276" s="152"/>
      <c r="FM276" s="152"/>
      <c r="FN276" s="152"/>
      <c r="FO276" s="152"/>
      <c r="FP276" s="152"/>
      <c r="FQ276" s="152"/>
      <c r="FR276" s="152"/>
      <c r="FS276" s="152"/>
      <c r="FT276" s="152"/>
      <c r="FU276" s="152"/>
      <c r="FV276" s="152"/>
      <c r="FW276" s="152"/>
      <c r="FX276" s="152"/>
      <c r="FY276" s="152"/>
      <c r="FZ276" s="152"/>
      <c r="GA276" s="152"/>
      <c r="GB276" s="152"/>
      <c r="GC276" s="152"/>
      <c r="GD276" s="152"/>
      <c r="GE276" s="152"/>
      <c r="GF276" s="152"/>
      <c r="GG276" s="152"/>
      <c r="GH276" s="152"/>
      <c r="GI276" s="152"/>
      <c r="GJ276" s="152"/>
      <c r="GK276" s="152"/>
      <c r="GL276" s="152"/>
      <c r="GM276" s="152"/>
      <c r="GN276" s="152"/>
      <c r="GO276" s="152"/>
      <c r="GP276" s="152"/>
      <c r="GQ276" s="152"/>
      <c r="GR276" s="152"/>
      <c r="GS276" s="152"/>
      <c r="GT276" s="152"/>
      <c r="GU276" s="152"/>
      <c r="GV276" s="152"/>
      <c r="GW276" s="152"/>
      <c r="GX276" s="152"/>
      <c r="GY276" s="152"/>
      <c r="GZ276" s="152"/>
      <c r="HA276" s="152"/>
      <c r="HB276" s="152"/>
      <c r="HC276" s="152"/>
      <c r="HD276" s="152"/>
      <c r="HE276" s="152"/>
      <c r="HF276" s="152"/>
      <c r="HG276" s="152"/>
      <c r="HH276" s="152"/>
      <c r="HI276" s="152"/>
      <c r="HJ276" s="152"/>
      <c r="HK276" s="152"/>
      <c r="HL276" s="152"/>
      <c r="HM276" s="152"/>
      <c r="HN276" s="152"/>
      <c r="HO276" s="152"/>
      <c r="HP276" s="152"/>
      <c r="HQ276" s="152"/>
      <c r="HR276" s="152"/>
      <c r="HS276" s="152"/>
      <c r="HT276" s="152"/>
      <c r="HU276" s="152"/>
      <c r="HV276" s="152"/>
      <c r="HW276" s="152"/>
      <c r="HX276" s="152"/>
      <c r="HY276" s="152"/>
      <c r="HZ276" s="152"/>
      <c r="IA276" s="152"/>
      <c r="IB276" s="152"/>
      <c r="IC276" s="152"/>
      <c r="ID276" s="152"/>
      <c r="IE276" s="152"/>
      <c r="IF276" s="152"/>
      <c r="IG276" s="152"/>
      <c r="IH276" s="152"/>
      <c r="II276" s="152"/>
      <c r="IJ276" s="152"/>
      <c r="IK276" s="152"/>
      <c r="IL276" s="152"/>
      <c r="IM276" s="152"/>
      <c r="IN276" s="152"/>
      <c r="IO276" s="152"/>
      <c r="IP276" s="152"/>
      <c r="IQ276" s="152"/>
      <c r="IR276" s="152"/>
      <c r="IS276" s="152"/>
      <c r="IT276" s="152"/>
      <c r="IU276" s="152"/>
      <c r="IV276" s="152"/>
      <c r="IW276" s="152"/>
    </row>
    <row r="277" s="218" customFormat="true" ht="12" hidden="false" customHeight="true" outlineLevel="0" collapsed="false">
      <c r="A277" s="270"/>
      <c r="B277" s="270"/>
      <c r="C277" s="269"/>
      <c r="D277" s="256" t="s">
        <v>28</v>
      </c>
      <c r="E277" s="353"/>
      <c r="F277" s="259"/>
      <c r="G277" s="257" t="s">
        <v>29</v>
      </c>
      <c r="H277" s="257"/>
      <c r="I277" s="258"/>
      <c r="J277" s="155"/>
      <c r="K277" s="156"/>
      <c r="L277" s="157"/>
      <c r="M277" s="158"/>
      <c r="N277" s="39"/>
      <c r="O277" s="152"/>
      <c r="P277" s="152"/>
      <c r="Q277" s="152"/>
      <c r="R277" s="152"/>
      <c r="S277" s="152"/>
      <c r="T277" s="152"/>
      <c r="U277" s="152"/>
      <c r="V277" s="152"/>
      <c r="W277" s="152"/>
      <c r="X277" s="152"/>
      <c r="Y277" s="152"/>
      <c r="Z277" s="152"/>
      <c r="AA277" s="152"/>
      <c r="AB277" s="152"/>
      <c r="AC277" s="152"/>
      <c r="AD277" s="152"/>
      <c r="AE277" s="152"/>
      <c r="AF277" s="152"/>
      <c r="AG277" s="152"/>
      <c r="AH277" s="152"/>
      <c r="AI277" s="152"/>
      <c r="AJ277" s="152"/>
      <c r="AK277" s="152"/>
      <c r="AL277" s="152"/>
      <c r="AM277" s="152"/>
      <c r="AN277" s="152"/>
      <c r="AO277" s="152"/>
      <c r="AP277" s="152"/>
      <c r="AQ277" s="152"/>
      <c r="AR277" s="152"/>
      <c r="AS277" s="152"/>
      <c r="AT277" s="152"/>
      <c r="AU277" s="152"/>
      <c r="AV277" s="152"/>
      <c r="AW277" s="152"/>
      <c r="AX277" s="152"/>
      <c r="AY277" s="152"/>
      <c r="AZ277" s="152"/>
      <c r="BA277" s="152"/>
      <c r="BB277" s="152"/>
      <c r="BC277" s="152"/>
      <c r="BD277" s="152"/>
      <c r="BE277" s="152"/>
      <c r="BF277" s="152"/>
      <c r="BG277" s="152"/>
      <c r="BH277" s="152"/>
      <c r="BI277" s="152"/>
      <c r="BJ277" s="152"/>
      <c r="BK277" s="152"/>
      <c r="BL277" s="152"/>
      <c r="BM277" s="152"/>
      <c r="BN277" s="152"/>
      <c r="BO277" s="152"/>
      <c r="BP277" s="152"/>
      <c r="BQ277" s="152"/>
      <c r="BR277" s="152"/>
      <c r="BS277" s="152"/>
      <c r="BT277" s="152"/>
      <c r="BU277" s="152"/>
      <c r="BV277" s="152"/>
      <c r="BW277" s="152"/>
      <c r="BX277" s="152"/>
      <c r="BY277" s="152"/>
      <c r="BZ277" s="152"/>
      <c r="CA277" s="152"/>
      <c r="CB277" s="152"/>
      <c r="CC277" s="152"/>
      <c r="CD277" s="152"/>
      <c r="CE277" s="152"/>
      <c r="CF277" s="152"/>
      <c r="CG277" s="152"/>
      <c r="CH277" s="152"/>
      <c r="CI277" s="152"/>
      <c r="CJ277" s="152"/>
      <c r="CK277" s="152"/>
      <c r="CL277" s="152"/>
      <c r="CM277" s="152"/>
      <c r="CN277" s="152"/>
      <c r="CO277" s="152"/>
      <c r="CP277" s="152"/>
      <c r="CQ277" s="152"/>
      <c r="CR277" s="152"/>
      <c r="CS277" s="152"/>
      <c r="CT277" s="152"/>
      <c r="CU277" s="152"/>
      <c r="CV277" s="152"/>
      <c r="CW277" s="152"/>
      <c r="CX277" s="152"/>
      <c r="CY277" s="152"/>
      <c r="CZ277" s="152"/>
      <c r="DA277" s="152"/>
      <c r="DB277" s="152"/>
      <c r="DC277" s="152"/>
      <c r="DD277" s="152"/>
      <c r="DE277" s="152"/>
      <c r="DF277" s="152"/>
      <c r="DG277" s="152"/>
      <c r="DH277" s="152"/>
      <c r="DI277" s="152"/>
      <c r="DJ277" s="152"/>
      <c r="DK277" s="152"/>
      <c r="DL277" s="152"/>
      <c r="DM277" s="152"/>
      <c r="DN277" s="152"/>
      <c r="DO277" s="152"/>
      <c r="DP277" s="152"/>
      <c r="DQ277" s="152"/>
      <c r="DR277" s="152"/>
      <c r="DS277" s="152"/>
      <c r="DT277" s="152"/>
      <c r="DU277" s="152"/>
      <c r="DV277" s="152"/>
      <c r="DW277" s="152"/>
      <c r="DX277" s="152"/>
      <c r="DY277" s="152"/>
      <c r="DZ277" s="152"/>
      <c r="EA277" s="152"/>
      <c r="EB277" s="152"/>
      <c r="EC277" s="152"/>
      <c r="ED277" s="152"/>
      <c r="EE277" s="152"/>
      <c r="EF277" s="152"/>
      <c r="EG277" s="152"/>
      <c r="EH277" s="152"/>
      <c r="EI277" s="152"/>
      <c r="EJ277" s="152"/>
      <c r="EK277" s="152"/>
      <c r="EL277" s="152"/>
      <c r="EM277" s="152"/>
      <c r="EN277" s="152"/>
      <c r="EO277" s="152"/>
      <c r="EP277" s="152"/>
      <c r="EQ277" s="152"/>
      <c r="ER277" s="152"/>
      <c r="ES277" s="152"/>
      <c r="ET277" s="152"/>
      <c r="EU277" s="152"/>
      <c r="EV277" s="152"/>
      <c r="EW277" s="152"/>
      <c r="EX277" s="152"/>
      <c r="EY277" s="152"/>
      <c r="EZ277" s="152"/>
      <c r="FA277" s="152"/>
      <c r="FB277" s="152"/>
      <c r="FC277" s="152"/>
      <c r="FD277" s="152"/>
      <c r="FE277" s="152"/>
      <c r="FF277" s="152"/>
      <c r="FG277" s="152"/>
      <c r="FH277" s="152"/>
      <c r="FI277" s="152"/>
      <c r="FJ277" s="152"/>
      <c r="FK277" s="152"/>
      <c r="FL277" s="152"/>
      <c r="FM277" s="152"/>
      <c r="FN277" s="152"/>
      <c r="FO277" s="152"/>
      <c r="FP277" s="152"/>
      <c r="FQ277" s="152"/>
      <c r="FR277" s="152"/>
      <c r="FS277" s="152"/>
      <c r="FT277" s="152"/>
      <c r="FU277" s="152"/>
      <c r="FV277" s="152"/>
      <c r="FW277" s="152"/>
      <c r="FX277" s="152"/>
      <c r="FY277" s="152"/>
      <c r="FZ277" s="152"/>
      <c r="GA277" s="152"/>
      <c r="GB277" s="152"/>
      <c r="GC277" s="152"/>
      <c r="GD277" s="152"/>
      <c r="GE277" s="152"/>
      <c r="GF277" s="152"/>
      <c r="GG277" s="152"/>
      <c r="GH277" s="152"/>
      <c r="GI277" s="152"/>
      <c r="GJ277" s="152"/>
      <c r="GK277" s="152"/>
      <c r="GL277" s="152"/>
      <c r="GM277" s="152"/>
      <c r="GN277" s="152"/>
      <c r="GO277" s="152"/>
      <c r="GP277" s="152"/>
      <c r="GQ277" s="152"/>
      <c r="GR277" s="152"/>
      <c r="GS277" s="152"/>
      <c r="GT277" s="152"/>
      <c r="GU277" s="152"/>
      <c r="GV277" s="152"/>
      <c r="GW277" s="152"/>
      <c r="GX277" s="152"/>
      <c r="GY277" s="152"/>
      <c r="GZ277" s="152"/>
      <c r="HA277" s="152"/>
      <c r="HB277" s="152"/>
      <c r="HC277" s="152"/>
      <c r="HD277" s="152"/>
      <c r="HE277" s="152"/>
      <c r="HF277" s="152"/>
      <c r="HG277" s="152"/>
      <c r="HH277" s="152"/>
      <c r="HI277" s="152"/>
      <c r="HJ277" s="152"/>
      <c r="HK277" s="152"/>
      <c r="HL277" s="152"/>
      <c r="HM277" s="152"/>
      <c r="HN277" s="152"/>
      <c r="HO277" s="152"/>
      <c r="HP277" s="152"/>
      <c r="HQ277" s="152"/>
      <c r="HR277" s="152"/>
      <c r="HS277" s="152"/>
      <c r="HT277" s="152"/>
      <c r="HU277" s="152"/>
      <c r="HV277" s="152"/>
      <c r="HW277" s="152"/>
      <c r="HX277" s="152"/>
      <c r="HY277" s="152"/>
      <c r="HZ277" s="152"/>
      <c r="IA277" s="152"/>
      <c r="IB277" s="152"/>
      <c r="IC277" s="152"/>
      <c r="ID277" s="152"/>
      <c r="IE277" s="152"/>
      <c r="IF277" s="152"/>
      <c r="IG277" s="152"/>
      <c r="IH277" s="152"/>
      <c r="II277" s="152"/>
      <c r="IJ277" s="152"/>
      <c r="IK277" s="152"/>
      <c r="IL277" s="152"/>
      <c r="IM277" s="152"/>
      <c r="IN277" s="152"/>
      <c r="IO277" s="152"/>
      <c r="IP277" s="152"/>
      <c r="IQ277" s="152"/>
      <c r="IR277" s="152"/>
      <c r="IS277" s="152"/>
      <c r="IT277" s="152"/>
      <c r="IU277" s="152"/>
      <c r="IV277" s="152"/>
      <c r="IW277" s="152"/>
    </row>
    <row r="278" s="218" customFormat="true" ht="61.5" hidden="false" customHeight="true" outlineLevel="0" collapsed="false">
      <c r="A278" s="270"/>
      <c r="B278" s="270"/>
      <c r="C278" s="269"/>
      <c r="D278" s="256" t="s">
        <v>30</v>
      </c>
      <c r="E278" s="341"/>
      <c r="F278" s="259"/>
      <c r="G278" s="257" t="s">
        <v>30</v>
      </c>
      <c r="H278" s="257"/>
      <c r="I278" s="258"/>
      <c r="J278" s="155"/>
      <c r="K278" s="156"/>
      <c r="L278" s="157"/>
      <c r="M278" s="158"/>
      <c r="N278" s="154"/>
      <c r="O278" s="152"/>
      <c r="P278" s="152"/>
      <c r="Q278" s="152"/>
      <c r="R278" s="152"/>
      <c r="S278" s="152"/>
      <c r="T278" s="152"/>
      <c r="U278" s="152"/>
      <c r="V278" s="152"/>
      <c r="W278" s="152"/>
      <c r="X278" s="152"/>
      <c r="Y278" s="152"/>
      <c r="Z278" s="152"/>
      <c r="AA278" s="152"/>
      <c r="AB278" s="152"/>
      <c r="AC278" s="152"/>
      <c r="AD278" s="152"/>
      <c r="AE278" s="152"/>
      <c r="AF278" s="152"/>
      <c r="AG278" s="152"/>
      <c r="AH278" s="152"/>
      <c r="AI278" s="152"/>
      <c r="AJ278" s="152"/>
      <c r="AK278" s="152"/>
      <c r="AL278" s="152"/>
      <c r="AM278" s="152"/>
      <c r="AN278" s="152"/>
      <c r="AO278" s="152"/>
      <c r="AP278" s="152"/>
      <c r="AQ278" s="152"/>
      <c r="AR278" s="152"/>
      <c r="AS278" s="152"/>
      <c r="AT278" s="152"/>
      <c r="AU278" s="152"/>
      <c r="AV278" s="152"/>
      <c r="AW278" s="152"/>
      <c r="AX278" s="152"/>
      <c r="AY278" s="152"/>
      <c r="AZ278" s="152"/>
      <c r="BA278" s="152"/>
      <c r="BB278" s="152"/>
      <c r="BC278" s="152"/>
      <c r="BD278" s="152"/>
      <c r="BE278" s="152"/>
      <c r="BF278" s="152"/>
      <c r="BG278" s="152"/>
      <c r="BH278" s="152"/>
      <c r="BI278" s="152"/>
      <c r="BJ278" s="152"/>
      <c r="BK278" s="152"/>
      <c r="BL278" s="152"/>
      <c r="BM278" s="152"/>
      <c r="BN278" s="152"/>
      <c r="BO278" s="152"/>
      <c r="BP278" s="152"/>
      <c r="BQ278" s="152"/>
      <c r="BR278" s="152"/>
      <c r="BS278" s="152"/>
      <c r="BT278" s="152"/>
      <c r="BU278" s="152"/>
      <c r="BV278" s="152"/>
      <c r="BW278" s="152"/>
      <c r="BX278" s="152"/>
      <c r="BY278" s="152"/>
      <c r="BZ278" s="152"/>
      <c r="CA278" s="152"/>
      <c r="CB278" s="152"/>
      <c r="CC278" s="152"/>
      <c r="CD278" s="152"/>
      <c r="CE278" s="152"/>
      <c r="CF278" s="152"/>
      <c r="CG278" s="152"/>
      <c r="CH278" s="152"/>
      <c r="CI278" s="152"/>
      <c r="CJ278" s="152"/>
      <c r="CK278" s="152"/>
      <c r="CL278" s="152"/>
      <c r="CM278" s="152"/>
      <c r="CN278" s="152"/>
      <c r="CO278" s="152"/>
      <c r="CP278" s="152"/>
      <c r="CQ278" s="152"/>
      <c r="CR278" s="152"/>
      <c r="CS278" s="152"/>
      <c r="CT278" s="152"/>
      <c r="CU278" s="152"/>
      <c r="CV278" s="152"/>
      <c r="CW278" s="152"/>
      <c r="CX278" s="152"/>
      <c r="CY278" s="152"/>
      <c r="CZ278" s="152"/>
      <c r="DA278" s="152"/>
      <c r="DB278" s="152"/>
      <c r="DC278" s="152"/>
      <c r="DD278" s="152"/>
      <c r="DE278" s="152"/>
      <c r="DF278" s="152"/>
      <c r="DG278" s="152"/>
      <c r="DH278" s="152"/>
      <c r="DI278" s="152"/>
      <c r="DJ278" s="152"/>
      <c r="DK278" s="152"/>
      <c r="DL278" s="152"/>
      <c r="DM278" s="152"/>
      <c r="DN278" s="152"/>
      <c r="DO278" s="152"/>
      <c r="DP278" s="152"/>
      <c r="DQ278" s="152"/>
      <c r="DR278" s="152"/>
      <c r="DS278" s="152"/>
      <c r="DT278" s="152"/>
      <c r="DU278" s="152"/>
      <c r="DV278" s="152"/>
      <c r="DW278" s="152"/>
      <c r="DX278" s="152"/>
      <c r="DY278" s="152"/>
      <c r="DZ278" s="152"/>
      <c r="EA278" s="152"/>
      <c r="EB278" s="152"/>
      <c r="EC278" s="152"/>
      <c r="ED278" s="152"/>
      <c r="EE278" s="152"/>
      <c r="EF278" s="152"/>
      <c r="EG278" s="152"/>
      <c r="EH278" s="152"/>
      <c r="EI278" s="152"/>
      <c r="EJ278" s="152"/>
      <c r="EK278" s="152"/>
      <c r="EL278" s="152"/>
      <c r="EM278" s="152"/>
      <c r="EN278" s="152"/>
      <c r="EO278" s="152"/>
      <c r="EP278" s="152"/>
      <c r="EQ278" s="152"/>
      <c r="ER278" s="152"/>
      <c r="ES278" s="152"/>
      <c r="ET278" s="152"/>
      <c r="EU278" s="152"/>
      <c r="EV278" s="152"/>
      <c r="EW278" s="152"/>
      <c r="EX278" s="152"/>
      <c r="EY278" s="152"/>
      <c r="EZ278" s="152"/>
      <c r="FA278" s="152"/>
      <c r="FB278" s="152"/>
      <c r="FC278" s="152"/>
      <c r="FD278" s="152"/>
      <c r="FE278" s="152"/>
      <c r="FF278" s="152"/>
      <c r="FG278" s="152"/>
      <c r="FH278" s="152"/>
      <c r="FI278" s="152"/>
      <c r="FJ278" s="152"/>
      <c r="FK278" s="152"/>
      <c r="FL278" s="152"/>
      <c r="FM278" s="152"/>
      <c r="FN278" s="152"/>
      <c r="FO278" s="152"/>
      <c r="FP278" s="152"/>
      <c r="FQ278" s="152"/>
      <c r="FR278" s="152"/>
      <c r="FS278" s="152"/>
      <c r="FT278" s="152"/>
      <c r="FU278" s="152"/>
      <c r="FV278" s="152"/>
      <c r="FW278" s="152"/>
      <c r="FX278" s="152"/>
      <c r="FY278" s="152"/>
      <c r="FZ278" s="152"/>
      <c r="GA278" s="152"/>
      <c r="GB278" s="152"/>
      <c r="GC278" s="152"/>
      <c r="GD278" s="152"/>
      <c r="GE278" s="152"/>
      <c r="GF278" s="152"/>
      <c r="GG278" s="152"/>
      <c r="GH278" s="152"/>
      <c r="GI278" s="152"/>
      <c r="GJ278" s="152"/>
      <c r="GK278" s="152"/>
      <c r="GL278" s="152"/>
      <c r="GM278" s="152"/>
      <c r="GN278" s="152"/>
      <c r="GO278" s="152"/>
      <c r="GP278" s="152"/>
      <c r="GQ278" s="152"/>
      <c r="GR278" s="152"/>
      <c r="GS278" s="152"/>
      <c r="GT278" s="152"/>
      <c r="GU278" s="152"/>
      <c r="GV278" s="152"/>
      <c r="GW278" s="152"/>
      <c r="GX278" s="152"/>
      <c r="GY278" s="152"/>
      <c r="GZ278" s="152"/>
      <c r="HA278" s="152"/>
      <c r="HB278" s="152"/>
      <c r="HC278" s="152"/>
      <c r="HD278" s="152"/>
      <c r="HE278" s="152"/>
      <c r="HF278" s="152"/>
      <c r="HG278" s="152"/>
      <c r="HH278" s="152"/>
      <c r="HI278" s="152"/>
      <c r="HJ278" s="152"/>
      <c r="HK278" s="152"/>
      <c r="HL278" s="152"/>
      <c r="HM278" s="152"/>
      <c r="HN278" s="152"/>
      <c r="HO278" s="152"/>
      <c r="HP278" s="152"/>
      <c r="HQ278" s="152"/>
      <c r="HR278" s="152"/>
      <c r="HS278" s="152"/>
      <c r="HT278" s="152"/>
      <c r="HU278" s="152"/>
      <c r="HV278" s="152"/>
      <c r="HW278" s="152"/>
      <c r="HX278" s="152"/>
      <c r="HY278" s="152"/>
      <c r="HZ278" s="152"/>
      <c r="IA278" s="152"/>
      <c r="IB278" s="152"/>
      <c r="IC278" s="152"/>
      <c r="ID278" s="152"/>
      <c r="IE278" s="152"/>
      <c r="IF278" s="152"/>
      <c r="IG278" s="152"/>
      <c r="IH278" s="152"/>
      <c r="II278" s="152"/>
      <c r="IJ278" s="152"/>
      <c r="IK278" s="152"/>
      <c r="IL278" s="152"/>
      <c r="IM278" s="152"/>
      <c r="IN278" s="152"/>
      <c r="IO278" s="152"/>
      <c r="IP278" s="152"/>
      <c r="IQ278" s="152"/>
      <c r="IR278" s="152"/>
      <c r="IS278" s="152"/>
      <c r="IT278" s="152"/>
      <c r="IU278" s="152"/>
      <c r="IV278" s="152"/>
      <c r="IW278" s="152"/>
    </row>
    <row r="279" s="218" customFormat="true" ht="32.25" hidden="false" customHeight="true" outlineLevel="0" collapsed="false">
      <c r="A279" s="270"/>
      <c r="B279" s="270"/>
      <c r="C279" s="269"/>
      <c r="D279" s="256"/>
      <c r="E279" s="341"/>
      <c r="F279" s="259"/>
      <c r="G279" s="257" t="s">
        <v>31</v>
      </c>
      <c r="H279" s="257"/>
      <c r="I279" s="258"/>
      <c r="J279" s="155"/>
      <c r="K279" s="156"/>
      <c r="L279" s="157"/>
      <c r="M279" s="158"/>
      <c r="N279" s="154"/>
      <c r="O279" s="152"/>
      <c r="P279" s="152"/>
      <c r="Q279" s="152"/>
      <c r="R279" s="152"/>
      <c r="S279" s="152"/>
      <c r="T279" s="152"/>
      <c r="U279" s="152"/>
      <c r="V279" s="152"/>
      <c r="W279" s="152"/>
      <c r="X279" s="152"/>
      <c r="Y279" s="152"/>
      <c r="Z279" s="152"/>
      <c r="AA279" s="152"/>
      <c r="AB279" s="152"/>
      <c r="AC279" s="152"/>
      <c r="AD279" s="152"/>
      <c r="AE279" s="152"/>
      <c r="AF279" s="152"/>
      <c r="AG279" s="152"/>
      <c r="AH279" s="152"/>
      <c r="AI279" s="152"/>
      <c r="AJ279" s="152"/>
      <c r="AK279" s="152"/>
      <c r="AL279" s="152"/>
      <c r="AM279" s="152"/>
      <c r="AN279" s="152"/>
      <c r="AO279" s="152"/>
      <c r="AP279" s="152"/>
      <c r="AQ279" s="152"/>
      <c r="AR279" s="152"/>
      <c r="AS279" s="152"/>
      <c r="AT279" s="152"/>
      <c r="AU279" s="152"/>
      <c r="AV279" s="152"/>
      <c r="AW279" s="152"/>
      <c r="AX279" s="152"/>
      <c r="AY279" s="152"/>
      <c r="AZ279" s="152"/>
      <c r="BA279" s="152"/>
      <c r="BB279" s="152"/>
      <c r="BC279" s="152"/>
      <c r="BD279" s="152"/>
      <c r="BE279" s="152"/>
      <c r="BF279" s="152"/>
      <c r="BG279" s="152"/>
      <c r="BH279" s="152"/>
      <c r="BI279" s="152"/>
      <c r="BJ279" s="152"/>
      <c r="BK279" s="152"/>
      <c r="BL279" s="152"/>
      <c r="BM279" s="152"/>
      <c r="BN279" s="152"/>
      <c r="BO279" s="152"/>
      <c r="BP279" s="152"/>
      <c r="BQ279" s="152"/>
      <c r="BR279" s="152"/>
      <c r="BS279" s="152"/>
      <c r="BT279" s="152"/>
      <c r="BU279" s="152"/>
      <c r="BV279" s="152"/>
      <c r="BW279" s="152"/>
      <c r="BX279" s="152"/>
      <c r="BY279" s="152"/>
      <c r="BZ279" s="152"/>
      <c r="CA279" s="152"/>
      <c r="CB279" s="152"/>
      <c r="CC279" s="152"/>
      <c r="CD279" s="152"/>
      <c r="CE279" s="152"/>
      <c r="CF279" s="152"/>
      <c r="CG279" s="152"/>
      <c r="CH279" s="152"/>
      <c r="CI279" s="152"/>
      <c r="CJ279" s="152"/>
      <c r="CK279" s="152"/>
      <c r="CL279" s="152"/>
      <c r="CM279" s="152"/>
      <c r="CN279" s="152"/>
      <c r="CO279" s="152"/>
      <c r="CP279" s="152"/>
      <c r="CQ279" s="152"/>
      <c r="CR279" s="152"/>
      <c r="CS279" s="152"/>
      <c r="CT279" s="152"/>
      <c r="CU279" s="152"/>
      <c r="CV279" s="152"/>
      <c r="CW279" s="152"/>
      <c r="CX279" s="152"/>
      <c r="CY279" s="152"/>
      <c r="CZ279" s="152"/>
      <c r="DA279" s="152"/>
      <c r="DB279" s="152"/>
      <c r="DC279" s="152"/>
      <c r="DD279" s="152"/>
      <c r="DE279" s="152"/>
      <c r="DF279" s="152"/>
      <c r="DG279" s="152"/>
      <c r="DH279" s="152"/>
      <c r="DI279" s="152"/>
      <c r="DJ279" s="152"/>
      <c r="DK279" s="152"/>
      <c r="DL279" s="152"/>
      <c r="DM279" s="152"/>
      <c r="DN279" s="152"/>
      <c r="DO279" s="152"/>
      <c r="DP279" s="152"/>
      <c r="DQ279" s="152"/>
      <c r="DR279" s="152"/>
      <c r="DS279" s="152"/>
      <c r="DT279" s="152"/>
      <c r="DU279" s="152"/>
      <c r="DV279" s="152"/>
      <c r="DW279" s="152"/>
      <c r="DX279" s="152"/>
      <c r="DY279" s="152"/>
      <c r="DZ279" s="152"/>
      <c r="EA279" s="152"/>
      <c r="EB279" s="152"/>
      <c r="EC279" s="152"/>
      <c r="ED279" s="152"/>
      <c r="EE279" s="152"/>
      <c r="EF279" s="152"/>
      <c r="EG279" s="152"/>
      <c r="EH279" s="152"/>
      <c r="EI279" s="152"/>
      <c r="EJ279" s="152"/>
      <c r="EK279" s="152"/>
      <c r="EL279" s="152"/>
      <c r="EM279" s="152"/>
      <c r="EN279" s="152"/>
      <c r="EO279" s="152"/>
      <c r="EP279" s="152"/>
      <c r="EQ279" s="152"/>
      <c r="ER279" s="152"/>
      <c r="ES279" s="152"/>
      <c r="ET279" s="152"/>
      <c r="EU279" s="152"/>
      <c r="EV279" s="152"/>
      <c r="EW279" s="152"/>
      <c r="EX279" s="152"/>
      <c r="EY279" s="152"/>
      <c r="EZ279" s="152"/>
      <c r="FA279" s="152"/>
      <c r="FB279" s="152"/>
      <c r="FC279" s="152"/>
      <c r="FD279" s="152"/>
      <c r="FE279" s="152"/>
      <c r="FF279" s="152"/>
      <c r="FG279" s="152"/>
      <c r="FH279" s="152"/>
      <c r="FI279" s="152"/>
      <c r="FJ279" s="152"/>
      <c r="FK279" s="152"/>
      <c r="FL279" s="152"/>
      <c r="FM279" s="152"/>
      <c r="FN279" s="152"/>
      <c r="FO279" s="152"/>
      <c r="FP279" s="152"/>
      <c r="FQ279" s="152"/>
      <c r="FR279" s="152"/>
      <c r="FS279" s="152"/>
      <c r="FT279" s="152"/>
      <c r="FU279" s="152"/>
      <c r="FV279" s="152"/>
      <c r="FW279" s="152"/>
      <c r="FX279" s="152"/>
      <c r="FY279" s="152"/>
      <c r="FZ279" s="152"/>
      <c r="GA279" s="152"/>
      <c r="GB279" s="152"/>
      <c r="GC279" s="152"/>
      <c r="GD279" s="152"/>
      <c r="GE279" s="152"/>
      <c r="GF279" s="152"/>
      <c r="GG279" s="152"/>
      <c r="GH279" s="152"/>
      <c r="GI279" s="152"/>
      <c r="GJ279" s="152"/>
      <c r="GK279" s="152"/>
      <c r="GL279" s="152"/>
      <c r="GM279" s="152"/>
      <c r="GN279" s="152"/>
      <c r="GO279" s="152"/>
      <c r="GP279" s="152"/>
      <c r="GQ279" s="152"/>
      <c r="GR279" s="152"/>
      <c r="GS279" s="152"/>
      <c r="GT279" s="152"/>
      <c r="GU279" s="152"/>
      <c r="GV279" s="152"/>
      <c r="GW279" s="152"/>
      <c r="GX279" s="152"/>
      <c r="GY279" s="152"/>
      <c r="GZ279" s="152"/>
      <c r="HA279" s="152"/>
      <c r="HB279" s="152"/>
      <c r="HC279" s="152"/>
      <c r="HD279" s="152"/>
      <c r="HE279" s="152"/>
      <c r="HF279" s="152"/>
      <c r="HG279" s="152"/>
      <c r="HH279" s="152"/>
      <c r="HI279" s="152"/>
      <c r="HJ279" s="152"/>
      <c r="HK279" s="152"/>
      <c r="HL279" s="152"/>
      <c r="HM279" s="152"/>
      <c r="HN279" s="152"/>
      <c r="HO279" s="152"/>
      <c r="HP279" s="152"/>
      <c r="HQ279" s="152"/>
      <c r="HR279" s="152"/>
      <c r="HS279" s="152"/>
      <c r="HT279" s="152"/>
      <c r="HU279" s="152"/>
      <c r="HV279" s="152"/>
      <c r="HW279" s="152"/>
      <c r="HX279" s="152"/>
      <c r="HY279" s="152"/>
      <c r="HZ279" s="152"/>
      <c r="IA279" s="152"/>
      <c r="IB279" s="152"/>
      <c r="IC279" s="152"/>
      <c r="ID279" s="152"/>
      <c r="IE279" s="152"/>
      <c r="IF279" s="152"/>
      <c r="IG279" s="152"/>
      <c r="IH279" s="152"/>
      <c r="II279" s="152"/>
      <c r="IJ279" s="152"/>
      <c r="IK279" s="152"/>
      <c r="IL279" s="152"/>
      <c r="IM279" s="152"/>
      <c r="IN279" s="152"/>
      <c r="IO279" s="152"/>
      <c r="IP279" s="152"/>
      <c r="IQ279" s="152"/>
      <c r="IR279" s="152"/>
      <c r="IS279" s="152"/>
      <c r="IT279" s="152"/>
      <c r="IU279" s="152"/>
      <c r="IV279" s="152"/>
      <c r="IW279" s="152"/>
    </row>
    <row r="280" s="218" customFormat="true" ht="68.25" hidden="false" customHeight="true" outlineLevel="0" collapsed="false">
      <c r="A280" s="268" t="s">
        <v>277</v>
      </c>
      <c r="B280" s="268"/>
      <c r="C280" s="269" t="s">
        <v>269</v>
      </c>
      <c r="D280" s="269" t="s">
        <v>25</v>
      </c>
      <c r="E280" s="98" t="s">
        <v>25</v>
      </c>
      <c r="F280" s="269" t="s">
        <v>25</v>
      </c>
      <c r="G280" s="31" t="s">
        <v>25</v>
      </c>
      <c r="H280" s="31" t="s">
        <v>25</v>
      </c>
      <c r="I280" s="263" t="s">
        <v>25</v>
      </c>
      <c r="J280" s="159"/>
      <c r="K280" s="160"/>
      <c r="L280" s="161"/>
      <c r="M280" s="162"/>
      <c r="N280" s="154"/>
      <c r="O280" s="152"/>
      <c r="P280" s="152"/>
      <c r="Q280" s="152"/>
      <c r="R280" s="152"/>
      <c r="S280" s="152"/>
      <c r="T280" s="152"/>
      <c r="U280" s="152"/>
      <c r="V280" s="152"/>
      <c r="W280" s="152"/>
      <c r="X280" s="152"/>
      <c r="Y280" s="152"/>
      <c r="Z280" s="152"/>
      <c r="AA280" s="152"/>
      <c r="AB280" s="152"/>
      <c r="AC280" s="152"/>
      <c r="AD280" s="152"/>
      <c r="AE280" s="152"/>
      <c r="AF280" s="152"/>
      <c r="AG280" s="152"/>
      <c r="AH280" s="152"/>
      <c r="AI280" s="152"/>
      <c r="AJ280" s="152"/>
      <c r="AK280" s="152"/>
      <c r="AL280" s="152"/>
      <c r="AM280" s="152"/>
      <c r="AN280" s="152"/>
      <c r="AO280" s="152"/>
      <c r="AP280" s="152"/>
      <c r="AQ280" s="152"/>
      <c r="AR280" s="152"/>
      <c r="AS280" s="152"/>
      <c r="AT280" s="152"/>
      <c r="AU280" s="152"/>
      <c r="AV280" s="152"/>
      <c r="AW280" s="152"/>
      <c r="AX280" s="152"/>
      <c r="AY280" s="152"/>
      <c r="AZ280" s="152"/>
      <c r="BA280" s="152"/>
      <c r="BB280" s="152"/>
      <c r="BC280" s="152"/>
      <c r="BD280" s="152"/>
      <c r="BE280" s="152"/>
      <c r="BF280" s="152"/>
      <c r="BG280" s="152"/>
      <c r="BH280" s="152"/>
      <c r="BI280" s="152"/>
      <c r="BJ280" s="152"/>
      <c r="BK280" s="152"/>
      <c r="BL280" s="152"/>
      <c r="BM280" s="152"/>
      <c r="BN280" s="152"/>
      <c r="BO280" s="152"/>
      <c r="BP280" s="152"/>
      <c r="BQ280" s="152"/>
      <c r="BR280" s="152"/>
      <c r="BS280" s="152"/>
      <c r="BT280" s="152"/>
      <c r="BU280" s="152"/>
      <c r="BV280" s="152"/>
      <c r="BW280" s="152"/>
      <c r="BX280" s="152"/>
      <c r="BY280" s="152"/>
      <c r="BZ280" s="152"/>
      <c r="CA280" s="152"/>
      <c r="CB280" s="152"/>
      <c r="CC280" s="152"/>
      <c r="CD280" s="152"/>
      <c r="CE280" s="152"/>
      <c r="CF280" s="152"/>
      <c r="CG280" s="152"/>
      <c r="CH280" s="152"/>
      <c r="CI280" s="152"/>
      <c r="CJ280" s="152"/>
      <c r="CK280" s="152"/>
      <c r="CL280" s="152"/>
      <c r="CM280" s="152"/>
      <c r="CN280" s="152"/>
      <c r="CO280" s="152"/>
      <c r="CP280" s="152"/>
      <c r="CQ280" s="152"/>
      <c r="CR280" s="152"/>
      <c r="CS280" s="152"/>
      <c r="CT280" s="152"/>
      <c r="CU280" s="152"/>
      <c r="CV280" s="152"/>
      <c r="CW280" s="152"/>
      <c r="CX280" s="152"/>
      <c r="CY280" s="152"/>
      <c r="CZ280" s="152"/>
      <c r="DA280" s="152"/>
      <c r="DB280" s="152"/>
      <c r="DC280" s="152"/>
      <c r="DD280" s="152"/>
      <c r="DE280" s="152"/>
      <c r="DF280" s="152"/>
      <c r="DG280" s="152"/>
      <c r="DH280" s="152"/>
      <c r="DI280" s="152"/>
      <c r="DJ280" s="152"/>
      <c r="DK280" s="152"/>
      <c r="DL280" s="152"/>
      <c r="DM280" s="152"/>
      <c r="DN280" s="152"/>
      <c r="DO280" s="152"/>
      <c r="DP280" s="152"/>
      <c r="DQ280" s="152"/>
      <c r="DR280" s="152"/>
      <c r="DS280" s="152"/>
      <c r="DT280" s="152"/>
      <c r="DU280" s="152"/>
      <c r="DV280" s="152"/>
      <c r="DW280" s="152"/>
      <c r="DX280" s="152"/>
      <c r="DY280" s="152"/>
      <c r="DZ280" s="152"/>
      <c r="EA280" s="152"/>
      <c r="EB280" s="152"/>
      <c r="EC280" s="152"/>
      <c r="ED280" s="152"/>
      <c r="EE280" s="152"/>
      <c r="EF280" s="152"/>
      <c r="EG280" s="152"/>
      <c r="EH280" s="152"/>
      <c r="EI280" s="152"/>
      <c r="EJ280" s="152"/>
      <c r="EK280" s="152"/>
      <c r="EL280" s="152"/>
      <c r="EM280" s="152"/>
      <c r="EN280" s="152"/>
      <c r="EO280" s="152"/>
      <c r="EP280" s="152"/>
      <c r="EQ280" s="152"/>
      <c r="ER280" s="152"/>
      <c r="ES280" s="152"/>
      <c r="ET280" s="152"/>
      <c r="EU280" s="152"/>
      <c r="EV280" s="152"/>
      <c r="EW280" s="152"/>
      <c r="EX280" s="152"/>
      <c r="EY280" s="152"/>
      <c r="EZ280" s="152"/>
      <c r="FA280" s="152"/>
      <c r="FB280" s="152"/>
      <c r="FC280" s="152"/>
      <c r="FD280" s="152"/>
      <c r="FE280" s="152"/>
      <c r="FF280" s="152"/>
      <c r="FG280" s="152"/>
      <c r="FH280" s="152"/>
      <c r="FI280" s="152"/>
      <c r="FJ280" s="152"/>
      <c r="FK280" s="152"/>
      <c r="FL280" s="152"/>
      <c r="FM280" s="152"/>
      <c r="FN280" s="152"/>
      <c r="FO280" s="152"/>
      <c r="FP280" s="152"/>
      <c r="FQ280" s="152"/>
      <c r="FR280" s="152"/>
      <c r="FS280" s="152"/>
      <c r="FT280" s="152"/>
      <c r="FU280" s="152"/>
      <c r="FV280" s="152"/>
      <c r="FW280" s="152"/>
      <c r="FX280" s="152"/>
      <c r="FY280" s="152"/>
      <c r="FZ280" s="152"/>
      <c r="GA280" s="152"/>
      <c r="GB280" s="152"/>
      <c r="GC280" s="152"/>
      <c r="GD280" s="152"/>
      <c r="GE280" s="152"/>
      <c r="GF280" s="152"/>
      <c r="GG280" s="152"/>
      <c r="GH280" s="152"/>
      <c r="GI280" s="152"/>
      <c r="GJ280" s="152"/>
      <c r="GK280" s="152"/>
      <c r="GL280" s="152"/>
      <c r="GM280" s="152"/>
      <c r="GN280" s="152"/>
      <c r="GO280" s="152"/>
      <c r="GP280" s="152"/>
      <c r="GQ280" s="152"/>
      <c r="GR280" s="152"/>
      <c r="GS280" s="152"/>
      <c r="GT280" s="152"/>
      <c r="GU280" s="152"/>
      <c r="GV280" s="152"/>
      <c r="GW280" s="152"/>
      <c r="GX280" s="152"/>
      <c r="GY280" s="152"/>
      <c r="GZ280" s="152"/>
      <c r="HA280" s="152"/>
      <c r="HB280" s="152"/>
      <c r="HC280" s="152"/>
      <c r="HD280" s="152"/>
      <c r="HE280" s="152"/>
      <c r="HF280" s="152"/>
      <c r="HG280" s="152"/>
      <c r="HH280" s="152"/>
      <c r="HI280" s="152"/>
      <c r="HJ280" s="152"/>
      <c r="HK280" s="152"/>
      <c r="HL280" s="152"/>
      <c r="HM280" s="152"/>
      <c r="HN280" s="152"/>
      <c r="HO280" s="152"/>
      <c r="HP280" s="152"/>
      <c r="HQ280" s="152"/>
      <c r="HR280" s="152"/>
      <c r="HS280" s="152"/>
      <c r="HT280" s="152"/>
      <c r="HU280" s="152"/>
      <c r="HV280" s="152"/>
      <c r="HW280" s="152"/>
      <c r="HX280" s="152"/>
      <c r="HY280" s="152"/>
      <c r="HZ280" s="152"/>
      <c r="IA280" s="152"/>
      <c r="IB280" s="152"/>
      <c r="IC280" s="152"/>
      <c r="ID280" s="152"/>
      <c r="IE280" s="152"/>
      <c r="IF280" s="152"/>
      <c r="IG280" s="152"/>
      <c r="IH280" s="152"/>
      <c r="II280" s="152"/>
      <c r="IJ280" s="152"/>
      <c r="IK280" s="152"/>
      <c r="IL280" s="152"/>
      <c r="IM280" s="152"/>
      <c r="IN280" s="152"/>
      <c r="IO280" s="152"/>
      <c r="IP280" s="152"/>
      <c r="IQ280" s="152"/>
      <c r="IR280" s="152"/>
      <c r="IS280" s="152"/>
      <c r="IT280" s="152"/>
      <c r="IU280" s="152"/>
      <c r="IV280" s="152"/>
      <c r="IW280" s="152"/>
    </row>
    <row r="281" s="218" customFormat="true" ht="85.5" hidden="false" customHeight="true" outlineLevel="0" collapsed="false">
      <c r="A281" s="268" t="s">
        <v>278</v>
      </c>
      <c r="B281" s="268"/>
      <c r="C281" s="269" t="s">
        <v>269</v>
      </c>
      <c r="D281" s="269" t="s">
        <v>25</v>
      </c>
      <c r="E281" s="98" t="s">
        <v>25</v>
      </c>
      <c r="F281" s="269" t="s">
        <v>25</v>
      </c>
      <c r="G281" s="31" t="s">
        <v>25</v>
      </c>
      <c r="H281" s="31" t="s">
        <v>25</v>
      </c>
      <c r="I281" s="263" t="s">
        <v>25</v>
      </c>
      <c r="J281" s="159"/>
      <c r="K281" s="160"/>
      <c r="L281" s="161"/>
      <c r="M281" s="162"/>
      <c r="N281" s="154"/>
      <c r="O281" s="152"/>
      <c r="P281" s="152"/>
      <c r="Q281" s="152"/>
      <c r="R281" s="152"/>
      <c r="S281" s="152"/>
      <c r="T281" s="152"/>
      <c r="U281" s="152"/>
      <c r="V281" s="152"/>
      <c r="W281" s="152"/>
      <c r="X281" s="152"/>
      <c r="Y281" s="152"/>
      <c r="Z281" s="152"/>
      <c r="AA281" s="152"/>
      <c r="AB281" s="152"/>
      <c r="AC281" s="152"/>
      <c r="AD281" s="152"/>
      <c r="AE281" s="152"/>
      <c r="AF281" s="152"/>
      <c r="AG281" s="152"/>
      <c r="AH281" s="152"/>
      <c r="AI281" s="152"/>
      <c r="AJ281" s="152"/>
      <c r="AK281" s="152"/>
      <c r="AL281" s="152"/>
      <c r="AM281" s="152"/>
      <c r="AN281" s="152"/>
      <c r="AO281" s="152"/>
      <c r="AP281" s="152"/>
      <c r="AQ281" s="152"/>
      <c r="AR281" s="152"/>
      <c r="AS281" s="152"/>
      <c r="AT281" s="152"/>
      <c r="AU281" s="152"/>
      <c r="AV281" s="152"/>
      <c r="AW281" s="152"/>
      <c r="AX281" s="152"/>
      <c r="AY281" s="152"/>
      <c r="AZ281" s="152"/>
      <c r="BA281" s="152"/>
      <c r="BB281" s="152"/>
      <c r="BC281" s="152"/>
      <c r="BD281" s="152"/>
      <c r="BE281" s="152"/>
      <c r="BF281" s="152"/>
      <c r="BG281" s="152"/>
      <c r="BH281" s="152"/>
      <c r="BI281" s="152"/>
      <c r="BJ281" s="152"/>
      <c r="BK281" s="152"/>
      <c r="BL281" s="152"/>
      <c r="BM281" s="152"/>
      <c r="BN281" s="152"/>
      <c r="BO281" s="152"/>
      <c r="BP281" s="152"/>
      <c r="BQ281" s="152"/>
      <c r="BR281" s="152"/>
      <c r="BS281" s="152"/>
      <c r="BT281" s="152"/>
      <c r="BU281" s="152"/>
      <c r="BV281" s="152"/>
      <c r="BW281" s="152"/>
      <c r="BX281" s="152"/>
      <c r="BY281" s="152"/>
      <c r="BZ281" s="152"/>
      <c r="CA281" s="152"/>
      <c r="CB281" s="152"/>
      <c r="CC281" s="152"/>
      <c r="CD281" s="152"/>
      <c r="CE281" s="152"/>
      <c r="CF281" s="152"/>
      <c r="CG281" s="152"/>
      <c r="CH281" s="152"/>
      <c r="CI281" s="152"/>
      <c r="CJ281" s="152"/>
      <c r="CK281" s="152"/>
      <c r="CL281" s="152"/>
      <c r="CM281" s="152"/>
      <c r="CN281" s="152"/>
      <c r="CO281" s="152"/>
      <c r="CP281" s="152"/>
      <c r="CQ281" s="152"/>
      <c r="CR281" s="152"/>
      <c r="CS281" s="152"/>
      <c r="CT281" s="152"/>
      <c r="CU281" s="152"/>
      <c r="CV281" s="152"/>
      <c r="CW281" s="152"/>
      <c r="CX281" s="152"/>
      <c r="CY281" s="152"/>
      <c r="CZ281" s="152"/>
      <c r="DA281" s="152"/>
      <c r="DB281" s="152"/>
      <c r="DC281" s="152"/>
      <c r="DD281" s="152"/>
      <c r="DE281" s="152"/>
      <c r="DF281" s="152"/>
      <c r="DG281" s="152"/>
      <c r="DH281" s="152"/>
      <c r="DI281" s="152"/>
      <c r="DJ281" s="152"/>
      <c r="DK281" s="152"/>
      <c r="DL281" s="152"/>
      <c r="DM281" s="152"/>
      <c r="DN281" s="152"/>
      <c r="DO281" s="152"/>
      <c r="DP281" s="152"/>
      <c r="DQ281" s="152"/>
      <c r="DR281" s="152"/>
      <c r="DS281" s="152"/>
      <c r="DT281" s="152"/>
      <c r="DU281" s="152"/>
      <c r="DV281" s="152"/>
      <c r="DW281" s="152"/>
      <c r="DX281" s="152"/>
      <c r="DY281" s="152"/>
      <c r="DZ281" s="152"/>
      <c r="EA281" s="152"/>
      <c r="EB281" s="152"/>
      <c r="EC281" s="152"/>
      <c r="ED281" s="152"/>
      <c r="EE281" s="152"/>
      <c r="EF281" s="152"/>
      <c r="EG281" s="152"/>
      <c r="EH281" s="152"/>
      <c r="EI281" s="152"/>
      <c r="EJ281" s="152"/>
      <c r="EK281" s="152"/>
      <c r="EL281" s="152"/>
      <c r="EM281" s="152"/>
      <c r="EN281" s="152"/>
      <c r="EO281" s="152"/>
      <c r="EP281" s="152"/>
      <c r="EQ281" s="152"/>
      <c r="ER281" s="152"/>
      <c r="ES281" s="152"/>
      <c r="ET281" s="152"/>
      <c r="EU281" s="152"/>
      <c r="EV281" s="152"/>
      <c r="EW281" s="152"/>
      <c r="EX281" s="152"/>
      <c r="EY281" s="152"/>
      <c r="EZ281" s="152"/>
      <c r="FA281" s="152"/>
      <c r="FB281" s="152"/>
      <c r="FC281" s="152"/>
      <c r="FD281" s="152"/>
      <c r="FE281" s="152"/>
      <c r="FF281" s="152"/>
      <c r="FG281" s="152"/>
      <c r="FH281" s="152"/>
      <c r="FI281" s="152"/>
      <c r="FJ281" s="152"/>
      <c r="FK281" s="152"/>
      <c r="FL281" s="152"/>
      <c r="FM281" s="152"/>
      <c r="FN281" s="152"/>
      <c r="FO281" s="152"/>
      <c r="FP281" s="152"/>
      <c r="FQ281" s="152"/>
      <c r="FR281" s="152"/>
      <c r="FS281" s="152"/>
      <c r="FT281" s="152"/>
      <c r="FU281" s="152"/>
      <c r="FV281" s="152"/>
      <c r="FW281" s="152"/>
      <c r="FX281" s="152"/>
      <c r="FY281" s="152"/>
      <c r="FZ281" s="152"/>
      <c r="GA281" s="152"/>
      <c r="GB281" s="152"/>
      <c r="GC281" s="152"/>
      <c r="GD281" s="152"/>
      <c r="GE281" s="152"/>
      <c r="GF281" s="152"/>
      <c r="GG281" s="152"/>
      <c r="GH281" s="152"/>
      <c r="GI281" s="152"/>
      <c r="GJ281" s="152"/>
      <c r="GK281" s="152"/>
      <c r="GL281" s="152"/>
      <c r="GM281" s="152"/>
      <c r="GN281" s="152"/>
      <c r="GO281" s="152"/>
      <c r="GP281" s="152"/>
      <c r="GQ281" s="152"/>
      <c r="GR281" s="152"/>
      <c r="GS281" s="152"/>
      <c r="GT281" s="152"/>
      <c r="GU281" s="152"/>
      <c r="GV281" s="152"/>
      <c r="GW281" s="152"/>
      <c r="GX281" s="152"/>
      <c r="GY281" s="152"/>
      <c r="GZ281" s="152"/>
      <c r="HA281" s="152"/>
      <c r="HB281" s="152"/>
      <c r="HC281" s="152"/>
      <c r="HD281" s="152"/>
      <c r="HE281" s="152"/>
      <c r="HF281" s="152"/>
      <c r="HG281" s="152"/>
      <c r="HH281" s="152"/>
      <c r="HI281" s="152"/>
      <c r="HJ281" s="152"/>
      <c r="HK281" s="152"/>
      <c r="HL281" s="152"/>
      <c r="HM281" s="152"/>
      <c r="HN281" s="152"/>
      <c r="HO281" s="152"/>
      <c r="HP281" s="152"/>
      <c r="HQ281" s="152"/>
      <c r="HR281" s="152"/>
      <c r="HS281" s="152"/>
      <c r="HT281" s="152"/>
      <c r="HU281" s="152"/>
      <c r="HV281" s="152"/>
      <c r="HW281" s="152"/>
      <c r="HX281" s="152"/>
      <c r="HY281" s="152"/>
      <c r="HZ281" s="152"/>
      <c r="IA281" s="152"/>
      <c r="IB281" s="152"/>
      <c r="IC281" s="152"/>
      <c r="ID281" s="152"/>
      <c r="IE281" s="152"/>
      <c r="IF281" s="152"/>
      <c r="IG281" s="152"/>
      <c r="IH281" s="152"/>
      <c r="II281" s="152"/>
      <c r="IJ281" s="152"/>
      <c r="IK281" s="152"/>
      <c r="IL281" s="152"/>
      <c r="IM281" s="152"/>
      <c r="IN281" s="152"/>
      <c r="IO281" s="152"/>
      <c r="IP281" s="152"/>
      <c r="IQ281" s="152"/>
      <c r="IR281" s="152"/>
      <c r="IS281" s="152"/>
      <c r="IT281" s="152"/>
      <c r="IU281" s="152"/>
      <c r="IV281" s="152"/>
      <c r="IW281" s="152"/>
    </row>
    <row r="282" s="218" customFormat="true" ht="15" hidden="false" customHeight="true" outlineLevel="0" collapsed="false">
      <c r="A282" s="270" t="s">
        <v>279</v>
      </c>
      <c r="B282" s="270"/>
      <c r="C282" s="269" t="s">
        <v>225</v>
      </c>
      <c r="D282" s="256" t="s">
        <v>24</v>
      </c>
      <c r="E282" s="341"/>
      <c r="F282" s="259"/>
      <c r="G282" s="257" t="s">
        <v>26</v>
      </c>
      <c r="H282" s="257"/>
      <c r="I282" s="258"/>
      <c r="J282" s="155"/>
      <c r="K282" s="156" t="n">
        <f aca="false">K285</f>
        <v>40000</v>
      </c>
      <c r="L282" s="157" t="n">
        <f aca="false">L285</f>
        <v>0</v>
      </c>
      <c r="M282" s="158"/>
      <c r="N282" s="154"/>
      <c r="O282" s="152"/>
      <c r="P282" s="152"/>
      <c r="Q282" s="152"/>
      <c r="R282" s="152"/>
      <c r="S282" s="152"/>
      <c r="T282" s="152"/>
      <c r="U282" s="152"/>
      <c r="V282" s="152"/>
      <c r="W282" s="152"/>
      <c r="X282" s="152"/>
      <c r="Y282" s="152"/>
      <c r="Z282" s="152"/>
      <c r="AA282" s="152"/>
      <c r="AB282" s="152"/>
      <c r="AC282" s="152"/>
      <c r="AD282" s="152"/>
      <c r="AE282" s="152"/>
      <c r="AF282" s="152"/>
      <c r="AG282" s="152"/>
      <c r="AH282" s="152"/>
      <c r="AI282" s="152"/>
      <c r="AJ282" s="152"/>
      <c r="AK282" s="152"/>
      <c r="AL282" s="152"/>
      <c r="AM282" s="152"/>
      <c r="AN282" s="152"/>
      <c r="AO282" s="152"/>
      <c r="AP282" s="152"/>
      <c r="AQ282" s="152"/>
      <c r="AR282" s="152"/>
      <c r="AS282" s="152"/>
      <c r="AT282" s="152"/>
      <c r="AU282" s="152"/>
      <c r="AV282" s="152"/>
      <c r="AW282" s="152"/>
      <c r="AX282" s="152"/>
      <c r="AY282" s="152"/>
      <c r="AZ282" s="152"/>
      <c r="BA282" s="152"/>
      <c r="BB282" s="152"/>
      <c r="BC282" s="152"/>
      <c r="BD282" s="152"/>
      <c r="BE282" s="152"/>
      <c r="BF282" s="152"/>
      <c r="BG282" s="152"/>
      <c r="BH282" s="152"/>
      <c r="BI282" s="152"/>
      <c r="BJ282" s="152"/>
      <c r="BK282" s="152"/>
      <c r="BL282" s="152"/>
      <c r="BM282" s="152"/>
      <c r="BN282" s="152"/>
      <c r="BO282" s="152"/>
      <c r="BP282" s="152"/>
      <c r="BQ282" s="152"/>
      <c r="BR282" s="152"/>
      <c r="BS282" s="152"/>
      <c r="BT282" s="152"/>
      <c r="BU282" s="152"/>
      <c r="BV282" s="152"/>
      <c r="BW282" s="152"/>
      <c r="BX282" s="152"/>
      <c r="BY282" s="152"/>
      <c r="BZ282" s="152"/>
      <c r="CA282" s="152"/>
      <c r="CB282" s="152"/>
      <c r="CC282" s="152"/>
      <c r="CD282" s="152"/>
      <c r="CE282" s="152"/>
      <c r="CF282" s="152"/>
      <c r="CG282" s="152"/>
      <c r="CH282" s="152"/>
      <c r="CI282" s="152"/>
      <c r="CJ282" s="152"/>
      <c r="CK282" s="152"/>
      <c r="CL282" s="152"/>
      <c r="CM282" s="152"/>
      <c r="CN282" s="152"/>
      <c r="CO282" s="152"/>
      <c r="CP282" s="152"/>
      <c r="CQ282" s="152"/>
      <c r="CR282" s="152"/>
      <c r="CS282" s="152"/>
      <c r="CT282" s="152"/>
      <c r="CU282" s="152"/>
      <c r="CV282" s="152"/>
      <c r="CW282" s="152"/>
      <c r="CX282" s="152"/>
      <c r="CY282" s="152"/>
      <c r="CZ282" s="152"/>
      <c r="DA282" s="152"/>
      <c r="DB282" s="152"/>
      <c r="DC282" s="152"/>
      <c r="DD282" s="152"/>
      <c r="DE282" s="152"/>
      <c r="DF282" s="152"/>
      <c r="DG282" s="152"/>
      <c r="DH282" s="152"/>
      <c r="DI282" s="152"/>
      <c r="DJ282" s="152"/>
      <c r="DK282" s="152"/>
      <c r="DL282" s="152"/>
      <c r="DM282" s="152"/>
      <c r="DN282" s="152"/>
      <c r="DO282" s="152"/>
      <c r="DP282" s="152"/>
      <c r="DQ282" s="152"/>
      <c r="DR282" s="152"/>
      <c r="DS282" s="152"/>
      <c r="DT282" s="152"/>
      <c r="DU282" s="152"/>
      <c r="DV282" s="152"/>
      <c r="DW282" s="152"/>
      <c r="DX282" s="152"/>
      <c r="DY282" s="152"/>
      <c r="DZ282" s="152"/>
      <c r="EA282" s="152"/>
      <c r="EB282" s="152"/>
      <c r="EC282" s="152"/>
      <c r="ED282" s="152"/>
      <c r="EE282" s="152"/>
      <c r="EF282" s="152"/>
      <c r="EG282" s="152"/>
      <c r="EH282" s="152"/>
      <c r="EI282" s="152"/>
      <c r="EJ282" s="152"/>
      <c r="EK282" s="152"/>
      <c r="EL282" s="152"/>
      <c r="EM282" s="152"/>
      <c r="EN282" s="152"/>
      <c r="EO282" s="152"/>
      <c r="EP282" s="152"/>
      <c r="EQ282" s="152"/>
      <c r="ER282" s="152"/>
      <c r="ES282" s="152"/>
      <c r="ET282" s="152"/>
      <c r="EU282" s="152"/>
      <c r="EV282" s="152"/>
      <c r="EW282" s="152"/>
      <c r="EX282" s="152"/>
      <c r="EY282" s="152"/>
      <c r="EZ282" s="152"/>
      <c r="FA282" s="152"/>
      <c r="FB282" s="152"/>
      <c r="FC282" s="152"/>
      <c r="FD282" s="152"/>
      <c r="FE282" s="152"/>
      <c r="FF282" s="152"/>
      <c r="FG282" s="152"/>
      <c r="FH282" s="152"/>
      <c r="FI282" s="152"/>
      <c r="FJ282" s="152"/>
      <c r="FK282" s="152"/>
      <c r="FL282" s="152"/>
      <c r="FM282" s="152"/>
      <c r="FN282" s="152"/>
      <c r="FO282" s="152"/>
      <c r="FP282" s="152"/>
      <c r="FQ282" s="152"/>
      <c r="FR282" s="152"/>
      <c r="FS282" s="152"/>
      <c r="FT282" s="152"/>
      <c r="FU282" s="152"/>
      <c r="FV282" s="152"/>
      <c r="FW282" s="152"/>
      <c r="FX282" s="152"/>
      <c r="FY282" s="152"/>
      <c r="FZ282" s="152"/>
      <c r="GA282" s="152"/>
      <c r="GB282" s="152"/>
      <c r="GC282" s="152"/>
      <c r="GD282" s="152"/>
      <c r="GE282" s="152"/>
      <c r="GF282" s="152"/>
      <c r="GG282" s="152"/>
      <c r="GH282" s="152"/>
      <c r="GI282" s="152"/>
      <c r="GJ282" s="152"/>
      <c r="GK282" s="152"/>
      <c r="GL282" s="152"/>
      <c r="GM282" s="152"/>
      <c r="GN282" s="152"/>
      <c r="GO282" s="152"/>
      <c r="GP282" s="152"/>
      <c r="GQ282" s="152"/>
      <c r="GR282" s="152"/>
      <c r="GS282" s="152"/>
      <c r="GT282" s="152"/>
      <c r="GU282" s="152"/>
      <c r="GV282" s="152"/>
      <c r="GW282" s="152"/>
      <c r="GX282" s="152"/>
      <c r="GY282" s="152"/>
      <c r="GZ282" s="152"/>
      <c r="HA282" s="152"/>
      <c r="HB282" s="152"/>
      <c r="HC282" s="152"/>
      <c r="HD282" s="152"/>
      <c r="HE282" s="152"/>
      <c r="HF282" s="152"/>
      <c r="HG282" s="152"/>
      <c r="HH282" s="152"/>
      <c r="HI282" s="152"/>
      <c r="HJ282" s="152"/>
      <c r="HK282" s="152"/>
      <c r="HL282" s="152"/>
      <c r="HM282" s="152"/>
      <c r="HN282" s="152"/>
      <c r="HO282" s="152"/>
      <c r="HP282" s="152"/>
      <c r="HQ282" s="152"/>
      <c r="HR282" s="152"/>
      <c r="HS282" s="152"/>
      <c r="HT282" s="152"/>
      <c r="HU282" s="152"/>
      <c r="HV282" s="152"/>
      <c r="HW282" s="152"/>
      <c r="HX282" s="152"/>
      <c r="HY282" s="152"/>
      <c r="HZ282" s="152"/>
      <c r="IA282" s="152"/>
      <c r="IB282" s="152"/>
      <c r="IC282" s="152"/>
      <c r="ID282" s="152"/>
      <c r="IE282" s="152"/>
      <c r="IF282" s="152"/>
      <c r="IG282" s="152"/>
      <c r="IH282" s="152"/>
      <c r="II282" s="152"/>
      <c r="IJ282" s="152"/>
      <c r="IK282" s="152"/>
      <c r="IL282" s="152"/>
      <c r="IM282" s="152"/>
      <c r="IN282" s="152"/>
      <c r="IO282" s="152"/>
      <c r="IP282" s="152"/>
      <c r="IQ282" s="152"/>
      <c r="IR282" s="152"/>
      <c r="IS282" s="152"/>
      <c r="IT282" s="152"/>
      <c r="IU282" s="152"/>
      <c r="IV282" s="152"/>
      <c r="IW282" s="152"/>
    </row>
    <row r="283" s="218" customFormat="true" ht="15.75" hidden="false" customHeight="false" outlineLevel="0" collapsed="false">
      <c r="A283" s="270"/>
      <c r="B283" s="270"/>
      <c r="C283" s="269"/>
      <c r="D283" s="256"/>
      <c r="E283" s="341"/>
      <c r="F283" s="259"/>
      <c r="G283" s="257" t="s">
        <v>27</v>
      </c>
      <c r="H283" s="257"/>
      <c r="I283" s="258"/>
      <c r="J283" s="155"/>
      <c r="K283" s="156"/>
      <c r="L283" s="157"/>
      <c r="M283" s="158"/>
      <c r="N283" s="33"/>
      <c r="O283" s="152"/>
      <c r="P283" s="152"/>
      <c r="Q283" s="152"/>
      <c r="R283" s="152"/>
      <c r="S283" s="152"/>
      <c r="T283" s="152"/>
      <c r="U283" s="152"/>
      <c r="V283" s="152"/>
      <c r="W283" s="152"/>
      <c r="X283" s="152"/>
      <c r="Y283" s="152"/>
      <c r="Z283" s="152"/>
      <c r="AA283" s="152"/>
      <c r="AB283" s="152"/>
      <c r="AC283" s="152"/>
      <c r="AD283" s="152"/>
      <c r="AE283" s="152"/>
      <c r="AF283" s="152"/>
      <c r="AG283" s="152"/>
      <c r="AH283" s="152"/>
      <c r="AI283" s="152"/>
      <c r="AJ283" s="152"/>
      <c r="AK283" s="152"/>
      <c r="AL283" s="152"/>
      <c r="AM283" s="152"/>
      <c r="AN283" s="152"/>
      <c r="AO283" s="152"/>
      <c r="AP283" s="152"/>
      <c r="AQ283" s="152"/>
      <c r="AR283" s="152"/>
      <c r="AS283" s="152"/>
      <c r="AT283" s="152"/>
      <c r="AU283" s="152"/>
      <c r="AV283" s="152"/>
      <c r="AW283" s="152"/>
      <c r="AX283" s="152"/>
      <c r="AY283" s="152"/>
      <c r="AZ283" s="152"/>
      <c r="BA283" s="152"/>
      <c r="BB283" s="152"/>
      <c r="BC283" s="152"/>
      <c r="BD283" s="152"/>
      <c r="BE283" s="152"/>
      <c r="BF283" s="152"/>
      <c r="BG283" s="152"/>
      <c r="BH283" s="152"/>
      <c r="BI283" s="152"/>
      <c r="BJ283" s="152"/>
      <c r="BK283" s="152"/>
      <c r="BL283" s="152"/>
      <c r="BM283" s="152"/>
      <c r="BN283" s="152"/>
      <c r="BO283" s="152"/>
      <c r="BP283" s="152"/>
      <c r="BQ283" s="152"/>
      <c r="BR283" s="152"/>
      <c r="BS283" s="152"/>
      <c r="BT283" s="152"/>
      <c r="BU283" s="152"/>
      <c r="BV283" s="152"/>
      <c r="BW283" s="152"/>
      <c r="BX283" s="152"/>
      <c r="BY283" s="152"/>
      <c r="BZ283" s="152"/>
      <c r="CA283" s="152"/>
      <c r="CB283" s="152"/>
      <c r="CC283" s="152"/>
      <c r="CD283" s="152"/>
      <c r="CE283" s="152"/>
      <c r="CF283" s="152"/>
      <c r="CG283" s="152"/>
      <c r="CH283" s="152"/>
      <c r="CI283" s="152"/>
      <c r="CJ283" s="152"/>
      <c r="CK283" s="152"/>
      <c r="CL283" s="152"/>
      <c r="CM283" s="152"/>
      <c r="CN283" s="152"/>
      <c r="CO283" s="152"/>
      <c r="CP283" s="152"/>
      <c r="CQ283" s="152"/>
      <c r="CR283" s="152"/>
      <c r="CS283" s="152"/>
      <c r="CT283" s="152"/>
      <c r="CU283" s="152"/>
      <c r="CV283" s="152"/>
      <c r="CW283" s="152"/>
      <c r="CX283" s="152"/>
      <c r="CY283" s="152"/>
      <c r="CZ283" s="152"/>
      <c r="DA283" s="152"/>
      <c r="DB283" s="152"/>
      <c r="DC283" s="152"/>
      <c r="DD283" s="152"/>
      <c r="DE283" s="152"/>
      <c r="DF283" s="152"/>
      <c r="DG283" s="152"/>
      <c r="DH283" s="152"/>
      <c r="DI283" s="152"/>
      <c r="DJ283" s="152"/>
      <c r="DK283" s="152"/>
      <c r="DL283" s="152"/>
      <c r="DM283" s="152"/>
      <c r="DN283" s="152"/>
      <c r="DO283" s="152"/>
      <c r="DP283" s="152"/>
      <c r="DQ283" s="152"/>
      <c r="DR283" s="152"/>
      <c r="DS283" s="152"/>
      <c r="DT283" s="152"/>
      <c r="DU283" s="152"/>
      <c r="DV283" s="152"/>
      <c r="DW283" s="152"/>
      <c r="DX283" s="152"/>
      <c r="DY283" s="152"/>
      <c r="DZ283" s="152"/>
      <c r="EA283" s="152"/>
      <c r="EB283" s="152"/>
      <c r="EC283" s="152"/>
      <c r="ED283" s="152"/>
      <c r="EE283" s="152"/>
      <c r="EF283" s="152"/>
      <c r="EG283" s="152"/>
      <c r="EH283" s="152"/>
      <c r="EI283" s="152"/>
      <c r="EJ283" s="152"/>
      <c r="EK283" s="152"/>
      <c r="EL283" s="152"/>
      <c r="EM283" s="152"/>
      <c r="EN283" s="152"/>
      <c r="EO283" s="152"/>
      <c r="EP283" s="152"/>
      <c r="EQ283" s="152"/>
      <c r="ER283" s="152"/>
      <c r="ES283" s="152"/>
      <c r="ET283" s="152"/>
      <c r="EU283" s="152"/>
      <c r="EV283" s="152"/>
      <c r="EW283" s="152"/>
      <c r="EX283" s="152"/>
      <c r="EY283" s="152"/>
      <c r="EZ283" s="152"/>
      <c r="FA283" s="152"/>
      <c r="FB283" s="152"/>
      <c r="FC283" s="152"/>
      <c r="FD283" s="152"/>
      <c r="FE283" s="152"/>
      <c r="FF283" s="152"/>
      <c r="FG283" s="152"/>
      <c r="FH283" s="152"/>
      <c r="FI283" s="152"/>
      <c r="FJ283" s="152"/>
      <c r="FK283" s="152"/>
      <c r="FL283" s="152"/>
      <c r="FM283" s="152"/>
      <c r="FN283" s="152"/>
      <c r="FO283" s="152"/>
      <c r="FP283" s="152"/>
      <c r="FQ283" s="152"/>
      <c r="FR283" s="152"/>
      <c r="FS283" s="152"/>
      <c r="FT283" s="152"/>
      <c r="FU283" s="152"/>
      <c r="FV283" s="152"/>
      <c r="FW283" s="152"/>
      <c r="FX283" s="152"/>
      <c r="FY283" s="152"/>
      <c r="FZ283" s="152"/>
      <c r="GA283" s="152"/>
      <c r="GB283" s="152"/>
      <c r="GC283" s="152"/>
      <c r="GD283" s="152"/>
      <c r="GE283" s="152"/>
      <c r="GF283" s="152"/>
      <c r="GG283" s="152"/>
      <c r="GH283" s="152"/>
      <c r="GI283" s="152"/>
      <c r="GJ283" s="152"/>
      <c r="GK283" s="152"/>
      <c r="GL283" s="152"/>
      <c r="GM283" s="152"/>
      <c r="GN283" s="152"/>
      <c r="GO283" s="152"/>
      <c r="GP283" s="152"/>
      <c r="GQ283" s="152"/>
      <c r="GR283" s="152"/>
      <c r="GS283" s="152"/>
      <c r="GT283" s="152"/>
      <c r="GU283" s="152"/>
      <c r="GV283" s="152"/>
      <c r="GW283" s="152"/>
      <c r="GX283" s="152"/>
      <c r="GY283" s="152"/>
      <c r="GZ283" s="152"/>
      <c r="HA283" s="152"/>
      <c r="HB283" s="152"/>
      <c r="HC283" s="152"/>
      <c r="HD283" s="152"/>
      <c r="HE283" s="152"/>
      <c r="HF283" s="152"/>
      <c r="HG283" s="152"/>
      <c r="HH283" s="152"/>
      <c r="HI283" s="152"/>
      <c r="HJ283" s="152"/>
      <c r="HK283" s="152"/>
      <c r="HL283" s="152"/>
      <c r="HM283" s="152"/>
      <c r="HN283" s="152"/>
      <c r="HO283" s="152"/>
      <c r="HP283" s="152"/>
      <c r="HQ283" s="152"/>
      <c r="HR283" s="152"/>
      <c r="HS283" s="152"/>
      <c r="HT283" s="152"/>
      <c r="HU283" s="152"/>
      <c r="HV283" s="152"/>
      <c r="HW283" s="152"/>
      <c r="HX283" s="152"/>
      <c r="HY283" s="152"/>
      <c r="HZ283" s="152"/>
      <c r="IA283" s="152"/>
      <c r="IB283" s="152"/>
      <c r="IC283" s="152"/>
      <c r="ID283" s="152"/>
      <c r="IE283" s="152"/>
      <c r="IF283" s="152"/>
      <c r="IG283" s="152"/>
      <c r="IH283" s="152"/>
      <c r="II283" s="152"/>
      <c r="IJ283" s="152"/>
      <c r="IK283" s="152"/>
      <c r="IL283" s="152"/>
      <c r="IM283" s="152"/>
      <c r="IN283" s="152"/>
      <c r="IO283" s="152"/>
      <c r="IP283" s="152"/>
      <c r="IQ283" s="152"/>
      <c r="IR283" s="152"/>
      <c r="IS283" s="152"/>
      <c r="IT283" s="152"/>
      <c r="IU283" s="152"/>
      <c r="IV283" s="152"/>
      <c r="IW283" s="152"/>
    </row>
    <row r="284" s="218" customFormat="true" ht="15" hidden="false" customHeight="true" outlineLevel="0" collapsed="false">
      <c r="A284" s="270"/>
      <c r="B284" s="270"/>
      <c r="C284" s="269"/>
      <c r="D284" s="256" t="s">
        <v>28</v>
      </c>
      <c r="E284" s="341"/>
      <c r="F284" s="259"/>
      <c r="G284" s="257" t="s">
        <v>29</v>
      </c>
      <c r="H284" s="257"/>
      <c r="I284" s="258"/>
      <c r="J284" s="155"/>
      <c r="K284" s="156"/>
      <c r="L284" s="157"/>
      <c r="M284" s="158"/>
      <c r="N284" s="39"/>
      <c r="O284" s="152"/>
      <c r="P284" s="152"/>
      <c r="Q284" s="152"/>
      <c r="R284" s="152"/>
      <c r="S284" s="152"/>
      <c r="T284" s="152"/>
      <c r="U284" s="152"/>
      <c r="V284" s="152"/>
      <c r="W284" s="152"/>
      <c r="X284" s="152"/>
      <c r="Y284" s="152"/>
      <c r="Z284" s="152"/>
      <c r="AA284" s="152"/>
      <c r="AB284" s="152"/>
      <c r="AC284" s="152"/>
      <c r="AD284" s="152"/>
      <c r="AE284" s="152"/>
      <c r="AF284" s="152"/>
      <c r="AG284" s="152"/>
      <c r="AH284" s="152"/>
      <c r="AI284" s="152"/>
      <c r="AJ284" s="152"/>
      <c r="AK284" s="152"/>
      <c r="AL284" s="152"/>
      <c r="AM284" s="152"/>
      <c r="AN284" s="152"/>
      <c r="AO284" s="152"/>
      <c r="AP284" s="152"/>
      <c r="AQ284" s="152"/>
      <c r="AR284" s="152"/>
      <c r="AS284" s="152"/>
      <c r="AT284" s="152"/>
      <c r="AU284" s="152"/>
      <c r="AV284" s="152"/>
      <c r="AW284" s="152"/>
      <c r="AX284" s="152"/>
      <c r="AY284" s="152"/>
      <c r="AZ284" s="152"/>
      <c r="BA284" s="152"/>
      <c r="BB284" s="152"/>
      <c r="BC284" s="152"/>
      <c r="BD284" s="152"/>
      <c r="BE284" s="152"/>
      <c r="BF284" s="152"/>
      <c r="BG284" s="152"/>
      <c r="BH284" s="152"/>
      <c r="BI284" s="152"/>
      <c r="BJ284" s="152"/>
      <c r="BK284" s="152"/>
      <c r="BL284" s="152"/>
      <c r="BM284" s="152"/>
      <c r="BN284" s="152"/>
      <c r="BO284" s="152"/>
      <c r="BP284" s="152"/>
      <c r="BQ284" s="152"/>
      <c r="BR284" s="152"/>
      <c r="BS284" s="152"/>
      <c r="BT284" s="152"/>
      <c r="BU284" s="152"/>
      <c r="BV284" s="152"/>
      <c r="BW284" s="152"/>
      <c r="BX284" s="152"/>
      <c r="BY284" s="152"/>
      <c r="BZ284" s="152"/>
      <c r="CA284" s="152"/>
      <c r="CB284" s="152"/>
      <c r="CC284" s="152"/>
      <c r="CD284" s="152"/>
      <c r="CE284" s="152"/>
      <c r="CF284" s="152"/>
      <c r="CG284" s="152"/>
      <c r="CH284" s="152"/>
      <c r="CI284" s="152"/>
      <c r="CJ284" s="152"/>
      <c r="CK284" s="152"/>
      <c r="CL284" s="152"/>
      <c r="CM284" s="152"/>
      <c r="CN284" s="152"/>
      <c r="CO284" s="152"/>
      <c r="CP284" s="152"/>
      <c r="CQ284" s="152"/>
      <c r="CR284" s="152"/>
      <c r="CS284" s="152"/>
      <c r="CT284" s="152"/>
      <c r="CU284" s="152"/>
      <c r="CV284" s="152"/>
      <c r="CW284" s="152"/>
      <c r="CX284" s="152"/>
      <c r="CY284" s="152"/>
      <c r="CZ284" s="152"/>
      <c r="DA284" s="152"/>
      <c r="DB284" s="152"/>
      <c r="DC284" s="152"/>
      <c r="DD284" s="152"/>
      <c r="DE284" s="152"/>
      <c r="DF284" s="152"/>
      <c r="DG284" s="152"/>
      <c r="DH284" s="152"/>
      <c r="DI284" s="152"/>
      <c r="DJ284" s="152"/>
      <c r="DK284" s="152"/>
      <c r="DL284" s="152"/>
      <c r="DM284" s="152"/>
      <c r="DN284" s="152"/>
      <c r="DO284" s="152"/>
      <c r="DP284" s="152"/>
      <c r="DQ284" s="152"/>
      <c r="DR284" s="152"/>
      <c r="DS284" s="152"/>
      <c r="DT284" s="152"/>
      <c r="DU284" s="152"/>
      <c r="DV284" s="152"/>
      <c r="DW284" s="152"/>
      <c r="DX284" s="152"/>
      <c r="DY284" s="152"/>
      <c r="DZ284" s="152"/>
      <c r="EA284" s="152"/>
      <c r="EB284" s="152"/>
      <c r="EC284" s="152"/>
      <c r="ED284" s="152"/>
      <c r="EE284" s="152"/>
      <c r="EF284" s="152"/>
      <c r="EG284" s="152"/>
      <c r="EH284" s="152"/>
      <c r="EI284" s="152"/>
      <c r="EJ284" s="152"/>
      <c r="EK284" s="152"/>
      <c r="EL284" s="152"/>
      <c r="EM284" s="152"/>
      <c r="EN284" s="152"/>
      <c r="EO284" s="152"/>
      <c r="EP284" s="152"/>
      <c r="EQ284" s="152"/>
      <c r="ER284" s="152"/>
      <c r="ES284" s="152"/>
      <c r="ET284" s="152"/>
      <c r="EU284" s="152"/>
      <c r="EV284" s="152"/>
      <c r="EW284" s="152"/>
      <c r="EX284" s="152"/>
      <c r="EY284" s="152"/>
      <c r="EZ284" s="152"/>
      <c r="FA284" s="152"/>
      <c r="FB284" s="152"/>
      <c r="FC284" s="152"/>
      <c r="FD284" s="152"/>
      <c r="FE284" s="152"/>
      <c r="FF284" s="152"/>
      <c r="FG284" s="152"/>
      <c r="FH284" s="152"/>
      <c r="FI284" s="152"/>
      <c r="FJ284" s="152"/>
      <c r="FK284" s="152"/>
      <c r="FL284" s="152"/>
      <c r="FM284" s="152"/>
      <c r="FN284" s="152"/>
      <c r="FO284" s="152"/>
      <c r="FP284" s="152"/>
      <c r="FQ284" s="152"/>
      <c r="FR284" s="152"/>
      <c r="FS284" s="152"/>
      <c r="FT284" s="152"/>
      <c r="FU284" s="152"/>
      <c r="FV284" s="152"/>
      <c r="FW284" s="152"/>
      <c r="FX284" s="152"/>
      <c r="FY284" s="152"/>
      <c r="FZ284" s="152"/>
      <c r="GA284" s="152"/>
      <c r="GB284" s="152"/>
      <c r="GC284" s="152"/>
      <c r="GD284" s="152"/>
      <c r="GE284" s="152"/>
      <c r="GF284" s="152"/>
      <c r="GG284" s="152"/>
      <c r="GH284" s="152"/>
      <c r="GI284" s="152"/>
      <c r="GJ284" s="152"/>
      <c r="GK284" s="152"/>
      <c r="GL284" s="152"/>
      <c r="GM284" s="152"/>
      <c r="GN284" s="152"/>
      <c r="GO284" s="152"/>
      <c r="GP284" s="152"/>
      <c r="GQ284" s="152"/>
      <c r="GR284" s="152"/>
      <c r="GS284" s="152"/>
      <c r="GT284" s="152"/>
      <c r="GU284" s="152"/>
      <c r="GV284" s="152"/>
      <c r="GW284" s="152"/>
      <c r="GX284" s="152"/>
      <c r="GY284" s="152"/>
      <c r="GZ284" s="152"/>
      <c r="HA284" s="152"/>
      <c r="HB284" s="152"/>
      <c r="HC284" s="152"/>
      <c r="HD284" s="152"/>
      <c r="HE284" s="152"/>
      <c r="HF284" s="152"/>
      <c r="HG284" s="152"/>
      <c r="HH284" s="152"/>
      <c r="HI284" s="152"/>
      <c r="HJ284" s="152"/>
      <c r="HK284" s="152"/>
      <c r="HL284" s="152"/>
      <c r="HM284" s="152"/>
      <c r="HN284" s="152"/>
      <c r="HO284" s="152"/>
      <c r="HP284" s="152"/>
      <c r="HQ284" s="152"/>
      <c r="HR284" s="152"/>
      <c r="HS284" s="152"/>
      <c r="HT284" s="152"/>
      <c r="HU284" s="152"/>
      <c r="HV284" s="152"/>
      <c r="HW284" s="152"/>
      <c r="HX284" s="152"/>
      <c r="HY284" s="152"/>
      <c r="HZ284" s="152"/>
      <c r="IA284" s="152"/>
      <c r="IB284" s="152"/>
      <c r="IC284" s="152"/>
      <c r="ID284" s="152"/>
      <c r="IE284" s="152"/>
      <c r="IF284" s="152"/>
      <c r="IG284" s="152"/>
      <c r="IH284" s="152"/>
      <c r="II284" s="152"/>
      <c r="IJ284" s="152"/>
      <c r="IK284" s="152"/>
      <c r="IL284" s="152"/>
      <c r="IM284" s="152"/>
      <c r="IN284" s="152"/>
      <c r="IO284" s="152"/>
      <c r="IP284" s="152"/>
      <c r="IQ284" s="152"/>
      <c r="IR284" s="152"/>
      <c r="IS284" s="152"/>
      <c r="IT284" s="152"/>
      <c r="IU284" s="152"/>
      <c r="IV284" s="152"/>
      <c r="IW284" s="152"/>
    </row>
    <row r="285" s="218" customFormat="true" ht="15" hidden="false" customHeight="true" outlineLevel="0" collapsed="false">
      <c r="A285" s="270"/>
      <c r="B285" s="270"/>
      <c r="C285" s="269"/>
      <c r="D285" s="256" t="s">
        <v>30</v>
      </c>
      <c r="E285" s="341"/>
      <c r="F285" s="259"/>
      <c r="G285" s="257" t="s">
        <v>30</v>
      </c>
      <c r="H285" s="257"/>
      <c r="I285" s="258"/>
      <c r="J285" s="155"/>
      <c r="K285" s="156" t="n">
        <v>40000</v>
      </c>
      <c r="L285" s="157" t="n">
        <v>0</v>
      </c>
      <c r="M285" s="158"/>
      <c r="N285" s="39"/>
      <c r="O285" s="152"/>
      <c r="P285" s="152"/>
      <c r="Q285" s="152"/>
      <c r="R285" s="152"/>
      <c r="S285" s="152"/>
      <c r="T285" s="152"/>
      <c r="U285" s="152"/>
      <c r="V285" s="152"/>
      <c r="W285" s="152"/>
      <c r="X285" s="152"/>
      <c r="Y285" s="152"/>
      <c r="Z285" s="152"/>
      <c r="AA285" s="152"/>
      <c r="AB285" s="152"/>
      <c r="AC285" s="152"/>
      <c r="AD285" s="152"/>
      <c r="AE285" s="152"/>
      <c r="AF285" s="152"/>
      <c r="AG285" s="152"/>
      <c r="AH285" s="152"/>
      <c r="AI285" s="152"/>
      <c r="AJ285" s="152"/>
      <c r="AK285" s="152"/>
      <c r="AL285" s="152"/>
      <c r="AM285" s="152"/>
      <c r="AN285" s="152"/>
      <c r="AO285" s="152"/>
      <c r="AP285" s="152"/>
      <c r="AQ285" s="152"/>
      <c r="AR285" s="152"/>
      <c r="AS285" s="152"/>
      <c r="AT285" s="152"/>
      <c r="AU285" s="152"/>
      <c r="AV285" s="152"/>
      <c r="AW285" s="152"/>
      <c r="AX285" s="152"/>
      <c r="AY285" s="152"/>
      <c r="AZ285" s="152"/>
      <c r="BA285" s="152"/>
      <c r="BB285" s="152"/>
      <c r="BC285" s="152"/>
      <c r="BD285" s="152"/>
      <c r="BE285" s="152"/>
      <c r="BF285" s="152"/>
      <c r="BG285" s="152"/>
      <c r="BH285" s="152"/>
      <c r="BI285" s="152"/>
      <c r="BJ285" s="152"/>
      <c r="BK285" s="152"/>
      <c r="BL285" s="152"/>
      <c r="BM285" s="152"/>
      <c r="BN285" s="152"/>
      <c r="BO285" s="152"/>
      <c r="BP285" s="152"/>
      <c r="BQ285" s="152"/>
      <c r="BR285" s="152"/>
      <c r="BS285" s="152"/>
      <c r="BT285" s="152"/>
      <c r="BU285" s="152"/>
      <c r="BV285" s="152"/>
      <c r="BW285" s="152"/>
      <c r="BX285" s="152"/>
      <c r="BY285" s="152"/>
      <c r="BZ285" s="152"/>
      <c r="CA285" s="152"/>
      <c r="CB285" s="152"/>
      <c r="CC285" s="152"/>
      <c r="CD285" s="152"/>
      <c r="CE285" s="152"/>
      <c r="CF285" s="152"/>
      <c r="CG285" s="152"/>
      <c r="CH285" s="152"/>
      <c r="CI285" s="152"/>
      <c r="CJ285" s="152"/>
      <c r="CK285" s="152"/>
      <c r="CL285" s="152"/>
      <c r="CM285" s="152"/>
      <c r="CN285" s="152"/>
      <c r="CO285" s="152"/>
      <c r="CP285" s="152"/>
      <c r="CQ285" s="152"/>
      <c r="CR285" s="152"/>
      <c r="CS285" s="152"/>
      <c r="CT285" s="152"/>
      <c r="CU285" s="152"/>
      <c r="CV285" s="152"/>
      <c r="CW285" s="152"/>
      <c r="CX285" s="152"/>
      <c r="CY285" s="152"/>
      <c r="CZ285" s="152"/>
      <c r="DA285" s="152"/>
      <c r="DB285" s="152"/>
      <c r="DC285" s="152"/>
      <c r="DD285" s="152"/>
      <c r="DE285" s="152"/>
      <c r="DF285" s="152"/>
      <c r="DG285" s="152"/>
      <c r="DH285" s="152"/>
      <c r="DI285" s="152"/>
      <c r="DJ285" s="152"/>
      <c r="DK285" s="152"/>
      <c r="DL285" s="152"/>
      <c r="DM285" s="152"/>
      <c r="DN285" s="152"/>
      <c r="DO285" s="152"/>
      <c r="DP285" s="152"/>
      <c r="DQ285" s="152"/>
      <c r="DR285" s="152"/>
      <c r="DS285" s="152"/>
      <c r="DT285" s="152"/>
      <c r="DU285" s="152"/>
      <c r="DV285" s="152"/>
      <c r="DW285" s="152"/>
      <c r="DX285" s="152"/>
      <c r="DY285" s="152"/>
      <c r="DZ285" s="152"/>
      <c r="EA285" s="152"/>
      <c r="EB285" s="152"/>
      <c r="EC285" s="152"/>
      <c r="ED285" s="152"/>
      <c r="EE285" s="152"/>
      <c r="EF285" s="152"/>
      <c r="EG285" s="152"/>
      <c r="EH285" s="152"/>
      <c r="EI285" s="152"/>
      <c r="EJ285" s="152"/>
      <c r="EK285" s="152"/>
      <c r="EL285" s="152"/>
      <c r="EM285" s="152"/>
      <c r="EN285" s="152"/>
      <c r="EO285" s="152"/>
      <c r="EP285" s="152"/>
      <c r="EQ285" s="152"/>
      <c r="ER285" s="152"/>
      <c r="ES285" s="152"/>
      <c r="ET285" s="152"/>
      <c r="EU285" s="152"/>
      <c r="EV285" s="152"/>
      <c r="EW285" s="152"/>
      <c r="EX285" s="152"/>
      <c r="EY285" s="152"/>
      <c r="EZ285" s="152"/>
      <c r="FA285" s="152"/>
      <c r="FB285" s="152"/>
      <c r="FC285" s="152"/>
      <c r="FD285" s="152"/>
      <c r="FE285" s="152"/>
      <c r="FF285" s="152"/>
      <c r="FG285" s="152"/>
      <c r="FH285" s="152"/>
      <c r="FI285" s="152"/>
      <c r="FJ285" s="152"/>
      <c r="FK285" s="152"/>
      <c r="FL285" s="152"/>
      <c r="FM285" s="152"/>
      <c r="FN285" s="152"/>
      <c r="FO285" s="152"/>
      <c r="FP285" s="152"/>
      <c r="FQ285" s="152"/>
      <c r="FR285" s="152"/>
      <c r="FS285" s="152"/>
      <c r="FT285" s="152"/>
      <c r="FU285" s="152"/>
      <c r="FV285" s="152"/>
      <c r="FW285" s="152"/>
      <c r="FX285" s="152"/>
      <c r="FY285" s="152"/>
      <c r="FZ285" s="152"/>
      <c r="GA285" s="152"/>
      <c r="GB285" s="152"/>
      <c r="GC285" s="152"/>
      <c r="GD285" s="152"/>
      <c r="GE285" s="152"/>
      <c r="GF285" s="152"/>
      <c r="GG285" s="152"/>
      <c r="GH285" s="152"/>
      <c r="GI285" s="152"/>
      <c r="GJ285" s="152"/>
      <c r="GK285" s="152"/>
      <c r="GL285" s="152"/>
      <c r="GM285" s="152"/>
      <c r="GN285" s="152"/>
      <c r="GO285" s="152"/>
      <c r="GP285" s="152"/>
      <c r="GQ285" s="152"/>
      <c r="GR285" s="152"/>
      <c r="GS285" s="152"/>
      <c r="GT285" s="152"/>
      <c r="GU285" s="152"/>
      <c r="GV285" s="152"/>
      <c r="GW285" s="152"/>
      <c r="GX285" s="152"/>
      <c r="GY285" s="152"/>
      <c r="GZ285" s="152"/>
      <c r="HA285" s="152"/>
      <c r="HB285" s="152"/>
      <c r="HC285" s="152"/>
      <c r="HD285" s="152"/>
      <c r="HE285" s="152"/>
      <c r="HF285" s="152"/>
      <c r="HG285" s="152"/>
      <c r="HH285" s="152"/>
      <c r="HI285" s="152"/>
      <c r="HJ285" s="152"/>
      <c r="HK285" s="152"/>
      <c r="HL285" s="152"/>
      <c r="HM285" s="152"/>
      <c r="HN285" s="152"/>
      <c r="HO285" s="152"/>
      <c r="HP285" s="152"/>
      <c r="HQ285" s="152"/>
      <c r="HR285" s="152"/>
      <c r="HS285" s="152"/>
      <c r="HT285" s="152"/>
      <c r="HU285" s="152"/>
      <c r="HV285" s="152"/>
      <c r="HW285" s="152"/>
      <c r="HX285" s="152"/>
      <c r="HY285" s="152"/>
      <c r="HZ285" s="152"/>
      <c r="IA285" s="152"/>
      <c r="IB285" s="152"/>
      <c r="IC285" s="152"/>
      <c r="ID285" s="152"/>
      <c r="IE285" s="152"/>
      <c r="IF285" s="152"/>
      <c r="IG285" s="152"/>
      <c r="IH285" s="152"/>
      <c r="II285" s="152"/>
      <c r="IJ285" s="152"/>
      <c r="IK285" s="152"/>
      <c r="IL285" s="152"/>
      <c r="IM285" s="152"/>
      <c r="IN285" s="152"/>
      <c r="IO285" s="152"/>
      <c r="IP285" s="152"/>
      <c r="IQ285" s="152"/>
      <c r="IR285" s="152"/>
      <c r="IS285" s="152"/>
      <c r="IT285" s="152"/>
      <c r="IU285" s="152"/>
      <c r="IV285" s="152"/>
      <c r="IW285" s="152"/>
    </row>
    <row r="286" s="218" customFormat="true" ht="15.75" hidden="false" customHeight="false" outlineLevel="0" collapsed="false">
      <c r="A286" s="270"/>
      <c r="B286" s="270"/>
      <c r="C286" s="269"/>
      <c r="D286" s="256"/>
      <c r="E286" s="341"/>
      <c r="F286" s="259"/>
      <c r="G286" s="257" t="s">
        <v>31</v>
      </c>
      <c r="H286" s="257"/>
      <c r="I286" s="258"/>
      <c r="J286" s="155"/>
      <c r="K286" s="156"/>
      <c r="L286" s="157"/>
      <c r="M286" s="158"/>
      <c r="N286" s="39"/>
      <c r="O286" s="152"/>
      <c r="P286" s="152"/>
      <c r="Q286" s="152"/>
      <c r="R286" s="152"/>
      <c r="S286" s="152"/>
      <c r="T286" s="152"/>
      <c r="U286" s="152"/>
      <c r="V286" s="152"/>
      <c r="W286" s="152"/>
      <c r="X286" s="152"/>
      <c r="Y286" s="152"/>
      <c r="Z286" s="152"/>
      <c r="AA286" s="152"/>
      <c r="AB286" s="152"/>
      <c r="AC286" s="152"/>
      <c r="AD286" s="152"/>
      <c r="AE286" s="152"/>
      <c r="AF286" s="152"/>
      <c r="AG286" s="152"/>
      <c r="AH286" s="152"/>
      <c r="AI286" s="152"/>
      <c r="AJ286" s="152"/>
      <c r="AK286" s="152"/>
      <c r="AL286" s="152"/>
      <c r="AM286" s="152"/>
      <c r="AN286" s="152"/>
      <c r="AO286" s="152"/>
      <c r="AP286" s="152"/>
      <c r="AQ286" s="152"/>
      <c r="AR286" s="152"/>
      <c r="AS286" s="152"/>
      <c r="AT286" s="152"/>
      <c r="AU286" s="152"/>
      <c r="AV286" s="152"/>
      <c r="AW286" s="152"/>
      <c r="AX286" s="152"/>
      <c r="AY286" s="152"/>
      <c r="AZ286" s="152"/>
      <c r="BA286" s="152"/>
      <c r="BB286" s="152"/>
      <c r="BC286" s="152"/>
      <c r="BD286" s="152"/>
      <c r="BE286" s="152"/>
      <c r="BF286" s="152"/>
      <c r="BG286" s="152"/>
      <c r="BH286" s="152"/>
      <c r="BI286" s="152"/>
      <c r="BJ286" s="152"/>
      <c r="BK286" s="152"/>
      <c r="BL286" s="152"/>
      <c r="BM286" s="152"/>
      <c r="BN286" s="152"/>
      <c r="BO286" s="152"/>
      <c r="BP286" s="152"/>
      <c r="BQ286" s="152"/>
      <c r="BR286" s="152"/>
      <c r="BS286" s="152"/>
      <c r="BT286" s="152"/>
      <c r="BU286" s="152"/>
      <c r="BV286" s="152"/>
      <c r="BW286" s="152"/>
      <c r="BX286" s="152"/>
      <c r="BY286" s="152"/>
      <c r="BZ286" s="152"/>
      <c r="CA286" s="152"/>
      <c r="CB286" s="152"/>
      <c r="CC286" s="152"/>
      <c r="CD286" s="152"/>
      <c r="CE286" s="152"/>
      <c r="CF286" s="152"/>
      <c r="CG286" s="152"/>
      <c r="CH286" s="152"/>
      <c r="CI286" s="152"/>
      <c r="CJ286" s="152"/>
      <c r="CK286" s="152"/>
      <c r="CL286" s="152"/>
      <c r="CM286" s="152"/>
      <c r="CN286" s="152"/>
      <c r="CO286" s="152"/>
      <c r="CP286" s="152"/>
      <c r="CQ286" s="152"/>
      <c r="CR286" s="152"/>
      <c r="CS286" s="152"/>
      <c r="CT286" s="152"/>
      <c r="CU286" s="152"/>
      <c r="CV286" s="152"/>
      <c r="CW286" s="152"/>
      <c r="CX286" s="152"/>
      <c r="CY286" s="152"/>
      <c r="CZ286" s="152"/>
      <c r="DA286" s="152"/>
      <c r="DB286" s="152"/>
      <c r="DC286" s="152"/>
      <c r="DD286" s="152"/>
      <c r="DE286" s="152"/>
      <c r="DF286" s="152"/>
      <c r="DG286" s="152"/>
      <c r="DH286" s="152"/>
      <c r="DI286" s="152"/>
      <c r="DJ286" s="152"/>
      <c r="DK286" s="152"/>
      <c r="DL286" s="152"/>
      <c r="DM286" s="152"/>
      <c r="DN286" s="152"/>
      <c r="DO286" s="152"/>
      <c r="DP286" s="152"/>
      <c r="DQ286" s="152"/>
      <c r="DR286" s="152"/>
      <c r="DS286" s="152"/>
      <c r="DT286" s="152"/>
      <c r="DU286" s="152"/>
      <c r="DV286" s="152"/>
      <c r="DW286" s="152"/>
      <c r="DX286" s="152"/>
      <c r="DY286" s="152"/>
      <c r="DZ286" s="152"/>
      <c r="EA286" s="152"/>
      <c r="EB286" s="152"/>
      <c r="EC286" s="152"/>
      <c r="ED286" s="152"/>
      <c r="EE286" s="152"/>
      <c r="EF286" s="152"/>
      <c r="EG286" s="152"/>
      <c r="EH286" s="152"/>
      <c r="EI286" s="152"/>
      <c r="EJ286" s="152"/>
      <c r="EK286" s="152"/>
      <c r="EL286" s="152"/>
      <c r="EM286" s="152"/>
      <c r="EN286" s="152"/>
      <c r="EO286" s="152"/>
      <c r="EP286" s="152"/>
      <c r="EQ286" s="152"/>
      <c r="ER286" s="152"/>
      <c r="ES286" s="152"/>
      <c r="ET286" s="152"/>
      <c r="EU286" s="152"/>
      <c r="EV286" s="152"/>
      <c r="EW286" s="152"/>
      <c r="EX286" s="152"/>
      <c r="EY286" s="152"/>
      <c r="EZ286" s="152"/>
      <c r="FA286" s="152"/>
      <c r="FB286" s="152"/>
      <c r="FC286" s="152"/>
      <c r="FD286" s="152"/>
      <c r="FE286" s="152"/>
      <c r="FF286" s="152"/>
      <c r="FG286" s="152"/>
      <c r="FH286" s="152"/>
      <c r="FI286" s="152"/>
      <c r="FJ286" s="152"/>
      <c r="FK286" s="152"/>
      <c r="FL286" s="152"/>
      <c r="FM286" s="152"/>
      <c r="FN286" s="152"/>
      <c r="FO286" s="152"/>
      <c r="FP286" s="152"/>
      <c r="FQ286" s="152"/>
      <c r="FR286" s="152"/>
      <c r="FS286" s="152"/>
      <c r="FT286" s="152"/>
      <c r="FU286" s="152"/>
      <c r="FV286" s="152"/>
      <c r="FW286" s="152"/>
      <c r="FX286" s="152"/>
      <c r="FY286" s="152"/>
      <c r="FZ286" s="152"/>
      <c r="GA286" s="152"/>
      <c r="GB286" s="152"/>
      <c r="GC286" s="152"/>
      <c r="GD286" s="152"/>
      <c r="GE286" s="152"/>
      <c r="GF286" s="152"/>
      <c r="GG286" s="152"/>
      <c r="GH286" s="152"/>
      <c r="GI286" s="152"/>
      <c r="GJ286" s="152"/>
      <c r="GK286" s="152"/>
      <c r="GL286" s="152"/>
      <c r="GM286" s="152"/>
      <c r="GN286" s="152"/>
      <c r="GO286" s="152"/>
      <c r="GP286" s="152"/>
      <c r="GQ286" s="152"/>
      <c r="GR286" s="152"/>
      <c r="GS286" s="152"/>
      <c r="GT286" s="152"/>
      <c r="GU286" s="152"/>
      <c r="GV286" s="152"/>
      <c r="GW286" s="152"/>
      <c r="GX286" s="152"/>
      <c r="GY286" s="152"/>
      <c r="GZ286" s="152"/>
      <c r="HA286" s="152"/>
      <c r="HB286" s="152"/>
      <c r="HC286" s="152"/>
      <c r="HD286" s="152"/>
      <c r="HE286" s="152"/>
      <c r="HF286" s="152"/>
      <c r="HG286" s="152"/>
      <c r="HH286" s="152"/>
      <c r="HI286" s="152"/>
      <c r="HJ286" s="152"/>
      <c r="HK286" s="152"/>
      <c r="HL286" s="152"/>
      <c r="HM286" s="152"/>
      <c r="HN286" s="152"/>
      <c r="HO286" s="152"/>
      <c r="HP286" s="152"/>
      <c r="HQ286" s="152"/>
      <c r="HR286" s="152"/>
      <c r="HS286" s="152"/>
      <c r="HT286" s="152"/>
      <c r="HU286" s="152"/>
      <c r="HV286" s="152"/>
      <c r="HW286" s="152"/>
      <c r="HX286" s="152"/>
      <c r="HY286" s="152"/>
      <c r="HZ286" s="152"/>
      <c r="IA286" s="152"/>
      <c r="IB286" s="152"/>
      <c r="IC286" s="152"/>
      <c r="ID286" s="152"/>
      <c r="IE286" s="152"/>
      <c r="IF286" s="152"/>
      <c r="IG286" s="152"/>
      <c r="IH286" s="152"/>
      <c r="II286" s="152"/>
      <c r="IJ286" s="152"/>
      <c r="IK286" s="152"/>
      <c r="IL286" s="152"/>
      <c r="IM286" s="152"/>
      <c r="IN286" s="152"/>
      <c r="IO286" s="152"/>
      <c r="IP286" s="152"/>
      <c r="IQ286" s="152"/>
      <c r="IR286" s="152"/>
      <c r="IS286" s="152"/>
      <c r="IT286" s="152"/>
      <c r="IU286" s="152"/>
      <c r="IV286" s="152"/>
      <c r="IW286" s="152"/>
    </row>
    <row r="287" s="218" customFormat="true" ht="65.25" hidden="false" customHeight="true" outlineLevel="0" collapsed="false">
      <c r="A287" s="268" t="s">
        <v>280</v>
      </c>
      <c r="B287" s="268"/>
      <c r="C287" s="269" t="s">
        <v>269</v>
      </c>
      <c r="D287" s="269" t="s">
        <v>25</v>
      </c>
      <c r="E287" s="98" t="s">
        <v>25</v>
      </c>
      <c r="F287" s="269" t="s">
        <v>25</v>
      </c>
      <c r="G287" s="31" t="s">
        <v>25</v>
      </c>
      <c r="H287" s="31" t="s">
        <v>25</v>
      </c>
      <c r="I287" s="263" t="s">
        <v>25</v>
      </c>
      <c r="J287" s="159"/>
      <c r="K287" s="160"/>
      <c r="L287" s="161"/>
      <c r="M287" s="162"/>
      <c r="N287" s="39"/>
      <c r="O287" s="152"/>
      <c r="P287" s="152"/>
      <c r="Q287" s="152"/>
      <c r="R287" s="152"/>
      <c r="S287" s="152"/>
      <c r="T287" s="152"/>
      <c r="U287" s="152"/>
      <c r="V287" s="152"/>
      <c r="W287" s="152"/>
      <c r="X287" s="152"/>
      <c r="Y287" s="152"/>
      <c r="Z287" s="152"/>
      <c r="AA287" s="152"/>
      <c r="AB287" s="152"/>
      <c r="AC287" s="152"/>
      <c r="AD287" s="152"/>
      <c r="AE287" s="152"/>
      <c r="AF287" s="152"/>
      <c r="AG287" s="152"/>
      <c r="AH287" s="152"/>
      <c r="AI287" s="152"/>
      <c r="AJ287" s="152"/>
      <c r="AK287" s="152"/>
      <c r="AL287" s="152"/>
      <c r="AM287" s="152"/>
      <c r="AN287" s="152"/>
      <c r="AO287" s="152"/>
      <c r="AP287" s="152"/>
      <c r="AQ287" s="152"/>
      <c r="AR287" s="152"/>
      <c r="AS287" s="152"/>
      <c r="AT287" s="152"/>
      <c r="AU287" s="152"/>
      <c r="AV287" s="152"/>
      <c r="AW287" s="152"/>
      <c r="AX287" s="152"/>
      <c r="AY287" s="152"/>
      <c r="AZ287" s="152"/>
      <c r="BA287" s="152"/>
      <c r="BB287" s="152"/>
      <c r="BC287" s="152"/>
      <c r="BD287" s="152"/>
      <c r="BE287" s="152"/>
      <c r="BF287" s="152"/>
      <c r="BG287" s="152"/>
      <c r="BH287" s="152"/>
      <c r="BI287" s="152"/>
      <c r="BJ287" s="152"/>
      <c r="BK287" s="152"/>
      <c r="BL287" s="152"/>
      <c r="BM287" s="152"/>
      <c r="BN287" s="152"/>
      <c r="BO287" s="152"/>
      <c r="BP287" s="152"/>
      <c r="BQ287" s="152"/>
      <c r="BR287" s="152"/>
      <c r="BS287" s="152"/>
      <c r="BT287" s="152"/>
      <c r="BU287" s="152"/>
      <c r="BV287" s="152"/>
      <c r="BW287" s="152"/>
      <c r="BX287" s="152"/>
      <c r="BY287" s="152"/>
      <c r="BZ287" s="152"/>
      <c r="CA287" s="152"/>
      <c r="CB287" s="152"/>
      <c r="CC287" s="152"/>
      <c r="CD287" s="152"/>
      <c r="CE287" s="152"/>
      <c r="CF287" s="152"/>
      <c r="CG287" s="152"/>
      <c r="CH287" s="152"/>
      <c r="CI287" s="152"/>
      <c r="CJ287" s="152"/>
      <c r="CK287" s="152"/>
      <c r="CL287" s="152"/>
      <c r="CM287" s="152"/>
      <c r="CN287" s="152"/>
      <c r="CO287" s="152"/>
      <c r="CP287" s="152"/>
      <c r="CQ287" s="152"/>
      <c r="CR287" s="152"/>
      <c r="CS287" s="152"/>
      <c r="CT287" s="152"/>
      <c r="CU287" s="152"/>
      <c r="CV287" s="152"/>
      <c r="CW287" s="152"/>
      <c r="CX287" s="152"/>
      <c r="CY287" s="152"/>
      <c r="CZ287" s="152"/>
      <c r="DA287" s="152"/>
      <c r="DB287" s="152"/>
      <c r="DC287" s="152"/>
      <c r="DD287" s="152"/>
      <c r="DE287" s="152"/>
      <c r="DF287" s="152"/>
      <c r="DG287" s="152"/>
      <c r="DH287" s="152"/>
      <c r="DI287" s="152"/>
      <c r="DJ287" s="152"/>
      <c r="DK287" s="152"/>
      <c r="DL287" s="152"/>
      <c r="DM287" s="152"/>
      <c r="DN287" s="152"/>
      <c r="DO287" s="152"/>
      <c r="DP287" s="152"/>
      <c r="DQ287" s="152"/>
      <c r="DR287" s="152"/>
      <c r="DS287" s="152"/>
      <c r="DT287" s="152"/>
      <c r="DU287" s="152"/>
      <c r="DV287" s="152"/>
      <c r="DW287" s="152"/>
      <c r="DX287" s="152"/>
      <c r="DY287" s="152"/>
      <c r="DZ287" s="152"/>
      <c r="EA287" s="152"/>
      <c r="EB287" s="152"/>
      <c r="EC287" s="152"/>
      <c r="ED287" s="152"/>
      <c r="EE287" s="152"/>
      <c r="EF287" s="152"/>
      <c r="EG287" s="152"/>
      <c r="EH287" s="152"/>
      <c r="EI287" s="152"/>
      <c r="EJ287" s="152"/>
      <c r="EK287" s="152"/>
      <c r="EL287" s="152"/>
      <c r="EM287" s="152"/>
      <c r="EN287" s="152"/>
      <c r="EO287" s="152"/>
      <c r="EP287" s="152"/>
      <c r="EQ287" s="152"/>
      <c r="ER287" s="152"/>
      <c r="ES287" s="152"/>
      <c r="ET287" s="152"/>
      <c r="EU287" s="152"/>
      <c r="EV287" s="152"/>
      <c r="EW287" s="152"/>
      <c r="EX287" s="152"/>
      <c r="EY287" s="152"/>
      <c r="EZ287" s="152"/>
      <c r="FA287" s="152"/>
      <c r="FB287" s="152"/>
      <c r="FC287" s="152"/>
      <c r="FD287" s="152"/>
      <c r="FE287" s="152"/>
      <c r="FF287" s="152"/>
      <c r="FG287" s="152"/>
      <c r="FH287" s="152"/>
      <c r="FI287" s="152"/>
      <c r="FJ287" s="152"/>
      <c r="FK287" s="152"/>
      <c r="FL287" s="152"/>
      <c r="FM287" s="152"/>
      <c r="FN287" s="152"/>
      <c r="FO287" s="152"/>
      <c r="FP287" s="152"/>
      <c r="FQ287" s="152"/>
      <c r="FR287" s="152"/>
      <c r="FS287" s="152"/>
      <c r="FT287" s="152"/>
      <c r="FU287" s="152"/>
      <c r="FV287" s="152"/>
      <c r="FW287" s="152"/>
      <c r="FX287" s="152"/>
      <c r="FY287" s="152"/>
      <c r="FZ287" s="152"/>
      <c r="GA287" s="152"/>
      <c r="GB287" s="152"/>
      <c r="GC287" s="152"/>
      <c r="GD287" s="152"/>
      <c r="GE287" s="152"/>
      <c r="GF287" s="152"/>
      <c r="GG287" s="152"/>
      <c r="GH287" s="152"/>
      <c r="GI287" s="152"/>
      <c r="GJ287" s="152"/>
      <c r="GK287" s="152"/>
      <c r="GL287" s="152"/>
      <c r="GM287" s="152"/>
      <c r="GN287" s="152"/>
      <c r="GO287" s="152"/>
      <c r="GP287" s="152"/>
      <c r="GQ287" s="152"/>
      <c r="GR287" s="152"/>
      <c r="GS287" s="152"/>
      <c r="GT287" s="152"/>
      <c r="GU287" s="152"/>
      <c r="GV287" s="152"/>
      <c r="GW287" s="152"/>
      <c r="GX287" s="152"/>
      <c r="GY287" s="152"/>
      <c r="GZ287" s="152"/>
      <c r="HA287" s="152"/>
      <c r="HB287" s="152"/>
      <c r="HC287" s="152"/>
      <c r="HD287" s="152"/>
      <c r="HE287" s="152"/>
      <c r="HF287" s="152"/>
      <c r="HG287" s="152"/>
      <c r="HH287" s="152"/>
      <c r="HI287" s="152"/>
      <c r="HJ287" s="152"/>
      <c r="HK287" s="152"/>
      <c r="HL287" s="152"/>
      <c r="HM287" s="152"/>
      <c r="HN287" s="152"/>
      <c r="HO287" s="152"/>
      <c r="HP287" s="152"/>
      <c r="HQ287" s="152"/>
      <c r="HR287" s="152"/>
      <c r="HS287" s="152"/>
      <c r="HT287" s="152"/>
      <c r="HU287" s="152"/>
      <c r="HV287" s="152"/>
      <c r="HW287" s="152"/>
      <c r="HX287" s="152"/>
      <c r="HY287" s="152"/>
      <c r="HZ287" s="152"/>
      <c r="IA287" s="152"/>
      <c r="IB287" s="152"/>
      <c r="IC287" s="152"/>
      <c r="ID287" s="152"/>
      <c r="IE287" s="152"/>
      <c r="IF287" s="152"/>
      <c r="IG287" s="152"/>
      <c r="IH287" s="152"/>
      <c r="II287" s="152"/>
      <c r="IJ287" s="152"/>
      <c r="IK287" s="152"/>
      <c r="IL287" s="152"/>
      <c r="IM287" s="152"/>
      <c r="IN287" s="152"/>
      <c r="IO287" s="152"/>
      <c r="IP287" s="152"/>
      <c r="IQ287" s="152"/>
      <c r="IR287" s="152"/>
      <c r="IS287" s="152"/>
      <c r="IT287" s="152"/>
      <c r="IU287" s="152"/>
      <c r="IV287" s="152"/>
      <c r="IW287" s="152"/>
    </row>
    <row r="288" s="218" customFormat="true" ht="95.25" hidden="false" customHeight="true" outlineLevel="0" collapsed="false">
      <c r="A288" s="268" t="s">
        <v>281</v>
      </c>
      <c r="B288" s="268"/>
      <c r="C288" s="269" t="s">
        <v>269</v>
      </c>
      <c r="D288" s="269" t="s">
        <v>25</v>
      </c>
      <c r="E288" s="98" t="s">
        <v>25</v>
      </c>
      <c r="F288" s="269" t="s">
        <v>25</v>
      </c>
      <c r="G288" s="31" t="s">
        <v>25</v>
      </c>
      <c r="H288" s="31" t="s">
        <v>25</v>
      </c>
      <c r="I288" s="263" t="s">
        <v>25</v>
      </c>
      <c r="J288" s="159"/>
      <c r="K288" s="160"/>
      <c r="L288" s="161"/>
      <c r="M288" s="162"/>
      <c r="N288" s="39"/>
      <c r="O288" s="169"/>
      <c r="P288" s="169"/>
      <c r="Q288" s="169"/>
      <c r="R288" s="169"/>
      <c r="S288" s="169"/>
      <c r="T288" s="169"/>
      <c r="U288" s="169"/>
      <c r="V288" s="169"/>
      <c r="W288" s="169"/>
      <c r="X288" s="169"/>
      <c r="Y288" s="169"/>
      <c r="Z288" s="169"/>
      <c r="AA288" s="169"/>
      <c r="AB288" s="169"/>
      <c r="AC288" s="169"/>
      <c r="AD288" s="169"/>
      <c r="AE288" s="169"/>
      <c r="AF288" s="169"/>
      <c r="AG288" s="169"/>
      <c r="AH288" s="169"/>
      <c r="AI288" s="169"/>
      <c r="AJ288" s="169"/>
      <c r="AK288" s="169"/>
      <c r="AL288" s="169"/>
      <c r="AM288" s="169"/>
      <c r="AN288" s="169"/>
      <c r="AO288" s="169"/>
      <c r="AP288" s="169"/>
      <c r="AQ288" s="169"/>
      <c r="AR288" s="169"/>
      <c r="AS288" s="169"/>
      <c r="AT288" s="169"/>
      <c r="AU288" s="169"/>
      <c r="AV288" s="169"/>
      <c r="AW288" s="169"/>
      <c r="AX288" s="169"/>
      <c r="AY288" s="169"/>
      <c r="AZ288" s="169"/>
      <c r="BA288" s="169"/>
      <c r="BB288" s="169"/>
      <c r="BC288" s="169"/>
      <c r="BD288" s="169"/>
      <c r="BE288" s="169"/>
      <c r="BF288" s="169"/>
      <c r="BG288" s="169"/>
      <c r="BH288" s="169"/>
      <c r="BI288" s="169"/>
      <c r="BJ288" s="169"/>
      <c r="BK288" s="169"/>
      <c r="BL288" s="169"/>
      <c r="BM288" s="169"/>
      <c r="BN288" s="169"/>
      <c r="BO288" s="169"/>
      <c r="BP288" s="169"/>
      <c r="BQ288" s="169"/>
      <c r="BR288" s="169"/>
      <c r="BS288" s="169"/>
      <c r="BT288" s="169"/>
      <c r="BU288" s="169"/>
      <c r="BV288" s="169"/>
      <c r="BW288" s="169"/>
      <c r="BX288" s="169"/>
      <c r="BY288" s="169"/>
      <c r="BZ288" s="169"/>
      <c r="CA288" s="169"/>
      <c r="CB288" s="169"/>
      <c r="CC288" s="169"/>
      <c r="CD288" s="169"/>
      <c r="CE288" s="169"/>
      <c r="CF288" s="169"/>
      <c r="CG288" s="169"/>
      <c r="CH288" s="169"/>
      <c r="CI288" s="169"/>
      <c r="CJ288" s="169"/>
      <c r="CK288" s="169"/>
      <c r="CL288" s="169"/>
      <c r="CM288" s="169"/>
      <c r="CN288" s="169"/>
      <c r="CO288" s="169"/>
      <c r="CP288" s="169"/>
      <c r="CQ288" s="169"/>
      <c r="CR288" s="169"/>
      <c r="CS288" s="169"/>
      <c r="CT288" s="169"/>
      <c r="CU288" s="169"/>
      <c r="CV288" s="169"/>
      <c r="CW288" s="169"/>
      <c r="CX288" s="169"/>
      <c r="CY288" s="169"/>
      <c r="CZ288" s="169"/>
      <c r="DA288" s="169"/>
      <c r="DB288" s="169"/>
      <c r="DC288" s="169"/>
      <c r="DD288" s="169"/>
      <c r="DE288" s="169"/>
      <c r="DF288" s="169"/>
      <c r="DG288" s="169"/>
      <c r="DH288" s="169"/>
      <c r="DI288" s="169"/>
      <c r="DJ288" s="169"/>
      <c r="DK288" s="169"/>
      <c r="DL288" s="169"/>
      <c r="DM288" s="169"/>
      <c r="DN288" s="169"/>
      <c r="DO288" s="169"/>
      <c r="DP288" s="169"/>
      <c r="DQ288" s="169"/>
      <c r="DR288" s="169"/>
      <c r="DS288" s="169"/>
      <c r="DT288" s="169"/>
      <c r="DU288" s="169"/>
      <c r="DV288" s="169"/>
      <c r="DW288" s="169"/>
      <c r="DX288" s="169"/>
      <c r="DY288" s="169"/>
      <c r="DZ288" s="169"/>
      <c r="EA288" s="169"/>
      <c r="EB288" s="169"/>
      <c r="EC288" s="169"/>
      <c r="ED288" s="169"/>
      <c r="EE288" s="169"/>
      <c r="EF288" s="169"/>
      <c r="EG288" s="169"/>
      <c r="EH288" s="169"/>
      <c r="EI288" s="169"/>
      <c r="EJ288" s="169"/>
      <c r="EK288" s="169"/>
      <c r="EL288" s="169"/>
      <c r="EM288" s="169"/>
      <c r="EN288" s="169"/>
      <c r="EO288" s="169"/>
      <c r="EP288" s="169"/>
      <c r="EQ288" s="169"/>
      <c r="ER288" s="169"/>
      <c r="ES288" s="169"/>
      <c r="ET288" s="169"/>
      <c r="EU288" s="169"/>
      <c r="EV288" s="169"/>
      <c r="EW288" s="169"/>
      <c r="EX288" s="169"/>
      <c r="EY288" s="169"/>
      <c r="EZ288" s="169"/>
      <c r="FA288" s="169"/>
      <c r="FB288" s="169"/>
      <c r="FC288" s="169"/>
      <c r="FD288" s="169"/>
      <c r="FE288" s="169"/>
      <c r="FF288" s="169"/>
      <c r="FG288" s="169"/>
      <c r="FH288" s="169"/>
      <c r="FI288" s="169"/>
      <c r="FJ288" s="169"/>
      <c r="FK288" s="169"/>
      <c r="FL288" s="169"/>
      <c r="FM288" s="169"/>
      <c r="FN288" s="169"/>
      <c r="FO288" s="169"/>
      <c r="FP288" s="169"/>
      <c r="FQ288" s="169"/>
      <c r="FR288" s="169"/>
      <c r="FS288" s="169"/>
      <c r="FT288" s="169"/>
      <c r="FU288" s="169"/>
      <c r="FV288" s="169"/>
      <c r="FW288" s="169"/>
      <c r="FX288" s="169"/>
      <c r="FY288" s="169"/>
      <c r="FZ288" s="169"/>
      <c r="GA288" s="169"/>
      <c r="GB288" s="169"/>
      <c r="GC288" s="169"/>
      <c r="GD288" s="169"/>
      <c r="GE288" s="169"/>
      <c r="GF288" s="169"/>
      <c r="GG288" s="169"/>
      <c r="GH288" s="169"/>
      <c r="GI288" s="169"/>
      <c r="GJ288" s="169"/>
      <c r="GK288" s="169"/>
      <c r="GL288" s="169"/>
      <c r="GM288" s="169"/>
      <c r="GN288" s="169"/>
      <c r="GO288" s="169"/>
      <c r="GP288" s="169"/>
      <c r="GQ288" s="169"/>
      <c r="GR288" s="169"/>
      <c r="GS288" s="169"/>
      <c r="GT288" s="169"/>
      <c r="GU288" s="169"/>
      <c r="GV288" s="169"/>
      <c r="GW288" s="169"/>
      <c r="GX288" s="169"/>
      <c r="GY288" s="169"/>
      <c r="GZ288" s="169"/>
      <c r="HA288" s="169"/>
      <c r="HB288" s="169"/>
      <c r="HC288" s="169"/>
      <c r="HD288" s="169"/>
      <c r="HE288" s="169"/>
      <c r="HF288" s="169"/>
      <c r="HG288" s="169"/>
      <c r="HH288" s="169"/>
      <c r="HI288" s="169"/>
      <c r="HJ288" s="169"/>
      <c r="HK288" s="169"/>
      <c r="HL288" s="169"/>
      <c r="HM288" s="169"/>
      <c r="HN288" s="169"/>
      <c r="HO288" s="169"/>
      <c r="HP288" s="169"/>
      <c r="HQ288" s="169"/>
      <c r="HR288" s="169"/>
      <c r="HS288" s="169"/>
      <c r="HT288" s="169"/>
      <c r="HU288" s="169"/>
      <c r="HV288" s="169"/>
      <c r="HW288" s="169"/>
      <c r="HX288" s="169"/>
      <c r="HY288" s="169"/>
      <c r="HZ288" s="169"/>
      <c r="IA288" s="169"/>
      <c r="IB288" s="169"/>
      <c r="IC288" s="169"/>
      <c r="ID288" s="169"/>
      <c r="IE288" s="169"/>
      <c r="IF288" s="169"/>
      <c r="IG288" s="169"/>
      <c r="IH288" s="169"/>
      <c r="II288" s="169"/>
      <c r="IJ288" s="169"/>
      <c r="IK288" s="169"/>
      <c r="IL288" s="169"/>
      <c r="IM288" s="169"/>
      <c r="IN288" s="169"/>
      <c r="IO288" s="169"/>
      <c r="IP288" s="169"/>
      <c r="IQ288" s="169"/>
      <c r="IR288" s="169"/>
      <c r="IS288" s="169"/>
      <c r="IT288" s="169"/>
      <c r="IU288" s="169"/>
      <c r="IV288" s="169"/>
      <c r="IW288" s="169"/>
    </row>
    <row r="289" s="218" customFormat="true" ht="15" hidden="false" customHeight="true" outlineLevel="0" collapsed="false">
      <c r="A289" s="246" t="s">
        <v>196</v>
      </c>
      <c r="B289" s="246"/>
      <c r="C289" s="247" t="s">
        <v>197</v>
      </c>
      <c r="D289" s="321" t="s">
        <v>24</v>
      </c>
      <c r="E289" s="349"/>
      <c r="F289" s="250"/>
      <c r="G289" s="322" t="s">
        <v>26</v>
      </c>
      <c r="H289" s="251"/>
      <c r="I289" s="252"/>
      <c r="J289" s="155" t="n">
        <f aca="false">SUM(J290:J293)</f>
        <v>0</v>
      </c>
      <c r="K289" s="155" t="n">
        <f aca="false">SUM(K290:K293)</f>
        <v>22099.9</v>
      </c>
      <c r="L289" s="155" t="n">
        <f aca="false">SUM(L290:L293)</f>
        <v>0</v>
      </c>
      <c r="M289" s="200"/>
      <c r="N289" s="323"/>
      <c r="O289" s="169"/>
      <c r="P289" s="169"/>
      <c r="Q289" s="169"/>
      <c r="R289" s="169"/>
      <c r="S289" s="169"/>
      <c r="T289" s="169"/>
      <c r="U289" s="169"/>
      <c r="V289" s="169"/>
      <c r="W289" s="169"/>
      <c r="X289" s="169"/>
      <c r="Y289" s="169"/>
      <c r="Z289" s="169"/>
      <c r="AA289" s="169"/>
      <c r="AB289" s="169"/>
      <c r="AC289" s="169"/>
      <c r="AD289" s="169"/>
      <c r="AE289" s="169"/>
      <c r="AF289" s="169"/>
      <c r="AG289" s="169"/>
      <c r="AH289" s="169"/>
      <c r="AI289" s="169"/>
      <c r="AJ289" s="169"/>
      <c r="AK289" s="169"/>
      <c r="AL289" s="169"/>
      <c r="AM289" s="169"/>
      <c r="AN289" s="169"/>
      <c r="AO289" s="169"/>
      <c r="AP289" s="169"/>
      <c r="AQ289" s="169"/>
      <c r="AR289" s="169"/>
      <c r="AS289" s="169"/>
      <c r="AT289" s="169"/>
      <c r="AU289" s="169"/>
      <c r="AV289" s="169"/>
      <c r="AW289" s="169"/>
      <c r="AX289" s="169"/>
      <c r="AY289" s="169"/>
      <c r="AZ289" s="169"/>
      <c r="BA289" s="169"/>
      <c r="BB289" s="169"/>
      <c r="BC289" s="169"/>
      <c r="BD289" s="169"/>
      <c r="BE289" s="169"/>
      <c r="BF289" s="169"/>
      <c r="BG289" s="169"/>
      <c r="BH289" s="169"/>
      <c r="BI289" s="169"/>
      <c r="BJ289" s="169"/>
      <c r="BK289" s="169"/>
      <c r="BL289" s="169"/>
      <c r="BM289" s="169"/>
      <c r="BN289" s="169"/>
      <c r="BO289" s="169"/>
      <c r="BP289" s="169"/>
      <c r="BQ289" s="169"/>
      <c r="BR289" s="169"/>
      <c r="BS289" s="169"/>
      <c r="BT289" s="169"/>
      <c r="BU289" s="169"/>
      <c r="BV289" s="169"/>
      <c r="BW289" s="169"/>
      <c r="BX289" s="169"/>
      <c r="BY289" s="169"/>
      <c r="BZ289" s="169"/>
      <c r="CA289" s="169"/>
      <c r="CB289" s="169"/>
      <c r="CC289" s="169"/>
      <c r="CD289" s="169"/>
      <c r="CE289" s="169"/>
      <c r="CF289" s="169"/>
      <c r="CG289" s="169"/>
      <c r="CH289" s="169"/>
      <c r="CI289" s="169"/>
      <c r="CJ289" s="169"/>
      <c r="CK289" s="169"/>
      <c r="CL289" s="169"/>
      <c r="CM289" s="169"/>
      <c r="CN289" s="169"/>
      <c r="CO289" s="169"/>
      <c r="CP289" s="169"/>
      <c r="CQ289" s="169"/>
      <c r="CR289" s="169"/>
      <c r="CS289" s="169"/>
      <c r="CT289" s="169"/>
      <c r="CU289" s="169"/>
      <c r="CV289" s="169"/>
      <c r="CW289" s="169"/>
      <c r="CX289" s="169"/>
      <c r="CY289" s="169"/>
      <c r="CZ289" s="169"/>
      <c r="DA289" s="169"/>
      <c r="DB289" s="169"/>
      <c r="DC289" s="169"/>
      <c r="DD289" s="169"/>
      <c r="DE289" s="169"/>
      <c r="DF289" s="169"/>
      <c r="DG289" s="169"/>
      <c r="DH289" s="169"/>
      <c r="DI289" s="169"/>
      <c r="DJ289" s="169"/>
      <c r="DK289" s="169"/>
      <c r="DL289" s="169"/>
      <c r="DM289" s="169"/>
      <c r="DN289" s="169"/>
      <c r="DO289" s="169"/>
      <c r="DP289" s="169"/>
      <c r="DQ289" s="169"/>
      <c r="DR289" s="169"/>
      <c r="DS289" s="169"/>
      <c r="DT289" s="169"/>
      <c r="DU289" s="169"/>
      <c r="DV289" s="169"/>
      <c r="DW289" s="169"/>
      <c r="DX289" s="169"/>
      <c r="DY289" s="169"/>
      <c r="DZ289" s="169"/>
      <c r="EA289" s="169"/>
      <c r="EB289" s="169"/>
      <c r="EC289" s="169"/>
      <c r="ED289" s="169"/>
      <c r="EE289" s="169"/>
      <c r="EF289" s="169"/>
      <c r="EG289" s="169"/>
      <c r="EH289" s="169"/>
      <c r="EI289" s="169"/>
      <c r="EJ289" s="169"/>
      <c r="EK289" s="169"/>
      <c r="EL289" s="169"/>
      <c r="EM289" s="169"/>
      <c r="EN289" s="169"/>
      <c r="EO289" s="169"/>
      <c r="EP289" s="169"/>
      <c r="EQ289" s="169"/>
      <c r="ER289" s="169"/>
      <c r="ES289" s="169"/>
      <c r="ET289" s="169"/>
      <c r="EU289" s="169"/>
      <c r="EV289" s="169"/>
      <c r="EW289" s="169"/>
      <c r="EX289" s="169"/>
      <c r="EY289" s="169"/>
      <c r="EZ289" s="169"/>
      <c r="FA289" s="169"/>
      <c r="FB289" s="169"/>
      <c r="FC289" s="169"/>
      <c r="FD289" s="169"/>
      <c r="FE289" s="169"/>
      <c r="FF289" s="169"/>
      <c r="FG289" s="169"/>
      <c r="FH289" s="169"/>
      <c r="FI289" s="169"/>
      <c r="FJ289" s="169"/>
      <c r="FK289" s="169"/>
      <c r="FL289" s="169"/>
      <c r="FM289" s="169"/>
      <c r="FN289" s="169"/>
      <c r="FO289" s="169"/>
      <c r="FP289" s="169"/>
      <c r="FQ289" s="169"/>
      <c r="FR289" s="169"/>
      <c r="FS289" s="169"/>
      <c r="FT289" s="169"/>
      <c r="FU289" s="169"/>
      <c r="FV289" s="169"/>
      <c r="FW289" s="169"/>
      <c r="FX289" s="169"/>
      <c r="FY289" s="169"/>
      <c r="FZ289" s="169"/>
      <c r="GA289" s="169"/>
      <c r="GB289" s="169"/>
      <c r="GC289" s="169"/>
      <c r="GD289" s="169"/>
      <c r="GE289" s="169"/>
      <c r="GF289" s="169"/>
      <c r="GG289" s="169"/>
      <c r="GH289" s="169"/>
      <c r="GI289" s="169"/>
      <c r="GJ289" s="169"/>
      <c r="GK289" s="169"/>
      <c r="GL289" s="169"/>
      <c r="GM289" s="169"/>
      <c r="GN289" s="169"/>
      <c r="GO289" s="169"/>
      <c r="GP289" s="169"/>
      <c r="GQ289" s="169"/>
      <c r="GR289" s="169"/>
      <c r="GS289" s="169"/>
      <c r="GT289" s="169"/>
      <c r="GU289" s="169"/>
      <c r="GV289" s="169"/>
      <c r="GW289" s="169"/>
      <c r="GX289" s="169"/>
      <c r="GY289" s="169"/>
      <c r="GZ289" s="169"/>
      <c r="HA289" s="169"/>
      <c r="HB289" s="169"/>
      <c r="HC289" s="169"/>
      <c r="HD289" s="169"/>
      <c r="HE289" s="169"/>
      <c r="HF289" s="169"/>
      <c r="HG289" s="169"/>
      <c r="HH289" s="169"/>
      <c r="HI289" s="169"/>
      <c r="HJ289" s="169"/>
      <c r="HK289" s="169"/>
      <c r="HL289" s="169"/>
      <c r="HM289" s="169"/>
      <c r="HN289" s="169"/>
      <c r="HO289" s="169"/>
      <c r="HP289" s="169"/>
      <c r="HQ289" s="169"/>
      <c r="HR289" s="169"/>
      <c r="HS289" s="169"/>
      <c r="HT289" s="169"/>
      <c r="HU289" s="169"/>
      <c r="HV289" s="169"/>
      <c r="HW289" s="169"/>
      <c r="HX289" s="169"/>
      <c r="HY289" s="169"/>
      <c r="HZ289" s="169"/>
      <c r="IA289" s="169"/>
      <c r="IB289" s="169"/>
      <c r="IC289" s="169"/>
      <c r="ID289" s="169"/>
      <c r="IE289" s="169"/>
      <c r="IF289" s="169"/>
      <c r="IG289" s="169"/>
      <c r="IH289" s="169"/>
      <c r="II289" s="169"/>
      <c r="IJ289" s="169"/>
      <c r="IK289" s="169"/>
      <c r="IL289" s="169"/>
      <c r="IM289" s="169"/>
      <c r="IN289" s="169"/>
      <c r="IO289" s="169"/>
      <c r="IP289" s="169"/>
      <c r="IQ289" s="169"/>
      <c r="IR289" s="169"/>
      <c r="IS289" s="169"/>
      <c r="IT289" s="169"/>
      <c r="IU289" s="169"/>
      <c r="IV289" s="169"/>
      <c r="IW289" s="169"/>
    </row>
    <row r="290" s="218" customFormat="true" ht="15.75" hidden="false" customHeight="false" outlineLevel="0" collapsed="false">
      <c r="A290" s="246"/>
      <c r="B290" s="246"/>
      <c r="C290" s="247"/>
      <c r="D290" s="321"/>
      <c r="E290" s="349"/>
      <c r="F290" s="250"/>
      <c r="G290" s="322" t="s">
        <v>27</v>
      </c>
      <c r="H290" s="251"/>
      <c r="I290" s="252"/>
      <c r="J290" s="155" t="n">
        <f aca="false">J295+J300</f>
        <v>0</v>
      </c>
      <c r="K290" s="155" t="n">
        <f aca="false">K295+K300</f>
        <v>0</v>
      </c>
      <c r="L290" s="155" t="n">
        <f aca="false">L295+L300</f>
        <v>0</v>
      </c>
      <c r="M290" s="200" t="n">
        <f aca="false">M295+M300</f>
        <v>0</v>
      </c>
      <c r="N290" s="323"/>
      <c r="O290" s="169"/>
      <c r="P290" s="169"/>
      <c r="Q290" s="169"/>
      <c r="R290" s="169"/>
      <c r="S290" s="169"/>
      <c r="T290" s="169"/>
      <c r="U290" s="169"/>
      <c r="V290" s="169"/>
      <c r="W290" s="169"/>
      <c r="X290" s="169"/>
      <c r="Y290" s="169"/>
      <c r="Z290" s="169"/>
      <c r="AA290" s="169"/>
      <c r="AB290" s="169"/>
      <c r="AC290" s="169"/>
      <c r="AD290" s="169"/>
      <c r="AE290" s="169"/>
      <c r="AF290" s="169"/>
      <c r="AG290" s="169"/>
      <c r="AH290" s="169"/>
      <c r="AI290" s="169"/>
      <c r="AJ290" s="169"/>
      <c r="AK290" s="169"/>
      <c r="AL290" s="169"/>
      <c r="AM290" s="169"/>
      <c r="AN290" s="169"/>
      <c r="AO290" s="169"/>
      <c r="AP290" s="169"/>
      <c r="AQ290" s="169"/>
      <c r="AR290" s="169"/>
      <c r="AS290" s="169"/>
      <c r="AT290" s="169"/>
      <c r="AU290" s="169"/>
      <c r="AV290" s="169"/>
      <c r="AW290" s="169"/>
      <c r="AX290" s="169"/>
      <c r="AY290" s="169"/>
      <c r="AZ290" s="169"/>
      <c r="BA290" s="169"/>
      <c r="BB290" s="169"/>
      <c r="BC290" s="169"/>
      <c r="BD290" s="169"/>
      <c r="BE290" s="169"/>
      <c r="BF290" s="169"/>
      <c r="BG290" s="169"/>
      <c r="BH290" s="169"/>
      <c r="BI290" s="169"/>
      <c r="BJ290" s="169"/>
      <c r="BK290" s="169"/>
      <c r="BL290" s="169"/>
      <c r="BM290" s="169"/>
      <c r="BN290" s="169"/>
      <c r="BO290" s="169"/>
      <c r="BP290" s="169"/>
      <c r="BQ290" s="169"/>
      <c r="BR290" s="169"/>
      <c r="BS290" s="169"/>
      <c r="BT290" s="169"/>
      <c r="BU290" s="169"/>
      <c r="BV290" s="169"/>
      <c r="BW290" s="169"/>
      <c r="BX290" s="169"/>
      <c r="BY290" s="169"/>
      <c r="BZ290" s="169"/>
      <c r="CA290" s="169"/>
      <c r="CB290" s="169"/>
      <c r="CC290" s="169"/>
      <c r="CD290" s="169"/>
      <c r="CE290" s="169"/>
      <c r="CF290" s="169"/>
      <c r="CG290" s="169"/>
      <c r="CH290" s="169"/>
      <c r="CI290" s="169"/>
      <c r="CJ290" s="169"/>
      <c r="CK290" s="169"/>
      <c r="CL290" s="169"/>
      <c r="CM290" s="169"/>
      <c r="CN290" s="169"/>
      <c r="CO290" s="169"/>
      <c r="CP290" s="169"/>
      <c r="CQ290" s="169"/>
      <c r="CR290" s="169"/>
      <c r="CS290" s="169"/>
      <c r="CT290" s="169"/>
      <c r="CU290" s="169"/>
      <c r="CV290" s="169"/>
      <c r="CW290" s="169"/>
      <c r="CX290" s="169"/>
      <c r="CY290" s="169"/>
      <c r="CZ290" s="169"/>
      <c r="DA290" s="169"/>
      <c r="DB290" s="169"/>
      <c r="DC290" s="169"/>
      <c r="DD290" s="169"/>
      <c r="DE290" s="169"/>
      <c r="DF290" s="169"/>
      <c r="DG290" s="169"/>
      <c r="DH290" s="169"/>
      <c r="DI290" s="169"/>
      <c r="DJ290" s="169"/>
      <c r="DK290" s="169"/>
      <c r="DL290" s="169"/>
      <c r="DM290" s="169"/>
      <c r="DN290" s="169"/>
      <c r="DO290" s="169"/>
      <c r="DP290" s="169"/>
      <c r="DQ290" s="169"/>
      <c r="DR290" s="169"/>
      <c r="DS290" s="169"/>
      <c r="DT290" s="169"/>
      <c r="DU290" s="169"/>
      <c r="DV290" s="169"/>
      <c r="DW290" s="169"/>
      <c r="DX290" s="169"/>
      <c r="DY290" s="169"/>
      <c r="DZ290" s="169"/>
      <c r="EA290" s="169"/>
      <c r="EB290" s="169"/>
      <c r="EC290" s="169"/>
      <c r="ED290" s="169"/>
      <c r="EE290" s="169"/>
      <c r="EF290" s="169"/>
      <c r="EG290" s="169"/>
      <c r="EH290" s="169"/>
      <c r="EI290" s="169"/>
      <c r="EJ290" s="169"/>
      <c r="EK290" s="169"/>
      <c r="EL290" s="169"/>
      <c r="EM290" s="169"/>
      <c r="EN290" s="169"/>
      <c r="EO290" s="169"/>
      <c r="EP290" s="169"/>
      <c r="EQ290" s="169"/>
      <c r="ER290" s="169"/>
      <c r="ES290" s="169"/>
      <c r="ET290" s="169"/>
      <c r="EU290" s="169"/>
      <c r="EV290" s="169"/>
      <c r="EW290" s="169"/>
      <c r="EX290" s="169"/>
      <c r="EY290" s="169"/>
      <c r="EZ290" s="169"/>
      <c r="FA290" s="169"/>
      <c r="FB290" s="169"/>
      <c r="FC290" s="169"/>
      <c r="FD290" s="169"/>
      <c r="FE290" s="169"/>
      <c r="FF290" s="169"/>
      <c r="FG290" s="169"/>
      <c r="FH290" s="169"/>
      <c r="FI290" s="169"/>
      <c r="FJ290" s="169"/>
      <c r="FK290" s="169"/>
      <c r="FL290" s="169"/>
      <c r="FM290" s="169"/>
      <c r="FN290" s="169"/>
      <c r="FO290" s="169"/>
      <c r="FP290" s="169"/>
      <c r="FQ290" s="169"/>
      <c r="FR290" s="169"/>
      <c r="FS290" s="169"/>
      <c r="FT290" s="169"/>
      <c r="FU290" s="169"/>
      <c r="FV290" s="169"/>
      <c r="FW290" s="169"/>
      <c r="FX290" s="169"/>
      <c r="FY290" s="169"/>
      <c r="FZ290" s="169"/>
      <c r="GA290" s="169"/>
      <c r="GB290" s="169"/>
      <c r="GC290" s="169"/>
      <c r="GD290" s="169"/>
      <c r="GE290" s="169"/>
      <c r="GF290" s="169"/>
      <c r="GG290" s="169"/>
      <c r="GH290" s="169"/>
      <c r="GI290" s="169"/>
      <c r="GJ290" s="169"/>
      <c r="GK290" s="169"/>
      <c r="GL290" s="169"/>
      <c r="GM290" s="169"/>
      <c r="GN290" s="169"/>
      <c r="GO290" s="169"/>
      <c r="GP290" s="169"/>
      <c r="GQ290" s="169"/>
      <c r="GR290" s="169"/>
      <c r="GS290" s="169"/>
      <c r="GT290" s="169"/>
      <c r="GU290" s="169"/>
      <c r="GV290" s="169"/>
      <c r="GW290" s="169"/>
      <c r="GX290" s="169"/>
      <c r="GY290" s="169"/>
      <c r="GZ290" s="169"/>
      <c r="HA290" s="169"/>
      <c r="HB290" s="169"/>
      <c r="HC290" s="169"/>
      <c r="HD290" s="169"/>
      <c r="HE290" s="169"/>
      <c r="HF290" s="169"/>
      <c r="HG290" s="169"/>
      <c r="HH290" s="169"/>
      <c r="HI290" s="169"/>
      <c r="HJ290" s="169"/>
      <c r="HK290" s="169"/>
      <c r="HL290" s="169"/>
      <c r="HM290" s="169"/>
      <c r="HN290" s="169"/>
      <c r="HO290" s="169"/>
      <c r="HP290" s="169"/>
      <c r="HQ290" s="169"/>
      <c r="HR290" s="169"/>
      <c r="HS290" s="169"/>
      <c r="HT290" s="169"/>
      <c r="HU290" s="169"/>
      <c r="HV290" s="169"/>
      <c r="HW290" s="169"/>
      <c r="HX290" s="169"/>
      <c r="HY290" s="169"/>
      <c r="HZ290" s="169"/>
      <c r="IA290" s="169"/>
      <c r="IB290" s="169"/>
      <c r="IC290" s="169"/>
      <c r="ID290" s="169"/>
      <c r="IE290" s="169"/>
      <c r="IF290" s="169"/>
      <c r="IG290" s="169"/>
      <c r="IH290" s="169"/>
      <c r="II290" s="169"/>
      <c r="IJ290" s="169"/>
      <c r="IK290" s="169"/>
      <c r="IL290" s="169"/>
      <c r="IM290" s="169"/>
      <c r="IN290" s="169"/>
      <c r="IO290" s="169"/>
      <c r="IP290" s="169"/>
      <c r="IQ290" s="169"/>
      <c r="IR290" s="169"/>
      <c r="IS290" s="169"/>
      <c r="IT290" s="169"/>
      <c r="IU290" s="169"/>
      <c r="IV290" s="169"/>
      <c r="IW290" s="169"/>
    </row>
    <row r="291" s="218" customFormat="true" ht="15" hidden="false" customHeight="true" outlineLevel="0" collapsed="false">
      <c r="A291" s="246"/>
      <c r="B291" s="246"/>
      <c r="C291" s="247"/>
      <c r="D291" s="321" t="s">
        <v>28</v>
      </c>
      <c r="E291" s="349"/>
      <c r="F291" s="250"/>
      <c r="G291" s="322" t="s">
        <v>29</v>
      </c>
      <c r="H291" s="251"/>
      <c r="I291" s="252"/>
      <c r="J291" s="155" t="n">
        <f aca="false">J296+J301</f>
        <v>0</v>
      </c>
      <c r="K291" s="155" t="n">
        <f aca="false">K296+K301</f>
        <v>0</v>
      </c>
      <c r="L291" s="155" t="n">
        <f aca="false">L296+L301</f>
        <v>0</v>
      </c>
      <c r="M291" s="200" t="n">
        <f aca="false">M296+M301</f>
        <v>0</v>
      </c>
      <c r="N291" s="323"/>
      <c r="O291" s="169"/>
      <c r="P291" s="169"/>
      <c r="Q291" s="169"/>
      <c r="R291" s="169"/>
      <c r="S291" s="169"/>
      <c r="T291" s="169"/>
      <c r="U291" s="169"/>
      <c r="V291" s="169"/>
      <c r="W291" s="169"/>
      <c r="X291" s="169"/>
      <c r="Y291" s="169"/>
      <c r="Z291" s="169"/>
      <c r="AA291" s="169"/>
      <c r="AB291" s="169"/>
      <c r="AC291" s="169"/>
      <c r="AD291" s="169"/>
      <c r="AE291" s="169"/>
      <c r="AF291" s="169"/>
      <c r="AG291" s="169"/>
      <c r="AH291" s="169"/>
      <c r="AI291" s="169"/>
      <c r="AJ291" s="169"/>
      <c r="AK291" s="169"/>
      <c r="AL291" s="169"/>
      <c r="AM291" s="169"/>
      <c r="AN291" s="169"/>
      <c r="AO291" s="169"/>
      <c r="AP291" s="169"/>
      <c r="AQ291" s="169"/>
      <c r="AR291" s="169"/>
      <c r="AS291" s="169"/>
      <c r="AT291" s="169"/>
      <c r="AU291" s="169"/>
      <c r="AV291" s="169"/>
      <c r="AW291" s="169"/>
      <c r="AX291" s="169"/>
      <c r="AY291" s="169"/>
      <c r="AZ291" s="169"/>
      <c r="BA291" s="169"/>
      <c r="BB291" s="169"/>
      <c r="BC291" s="169"/>
      <c r="BD291" s="169"/>
      <c r="BE291" s="169"/>
      <c r="BF291" s="169"/>
      <c r="BG291" s="169"/>
      <c r="BH291" s="169"/>
      <c r="BI291" s="169"/>
      <c r="BJ291" s="169"/>
      <c r="BK291" s="169"/>
      <c r="BL291" s="169"/>
      <c r="BM291" s="169"/>
      <c r="BN291" s="169"/>
      <c r="BO291" s="169"/>
      <c r="BP291" s="169"/>
      <c r="BQ291" s="169"/>
      <c r="BR291" s="169"/>
      <c r="BS291" s="169"/>
      <c r="BT291" s="169"/>
      <c r="BU291" s="169"/>
      <c r="BV291" s="169"/>
      <c r="BW291" s="169"/>
      <c r="BX291" s="169"/>
      <c r="BY291" s="169"/>
      <c r="BZ291" s="169"/>
      <c r="CA291" s="169"/>
      <c r="CB291" s="169"/>
      <c r="CC291" s="169"/>
      <c r="CD291" s="169"/>
      <c r="CE291" s="169"/>
      <c r="CF291" s="169"/>
      <c r="CG291" s="169"/>
      <c r="CH291" s="169"/>
      <c r="CI291" s="169"/>
      <c r="CJ291" s="169"/>
      <c r="CK291" s="169"/>
      <c r="CL291" s="169"/>
      <c r="CM291" s="169"/>
      <c r="CN291" s="169"/>
      <c r="CO291" s="169"/>
      <c r="CP291" s="169"/>
      <c r="CQ291" s="169"/>
      <c r="CR291" s="169"/>
      <c r="CS291" s="169"/>
      <c r="CT291" s="169"/>
      <c r="CU291" s="169"/>
      <c r="CV291" s="169"/>
      <c r="CW291" s="169"/>
      <c r="CX291" s="169"/>
      <c r="CY291" s="169"/>
      <c r="CZ291" s="169"/>
      <c r="DA291" s="169"/>
      <c r="DB291" s="169"/>
      <c r="DC291" s="169"/>
      <c r="DD291" s="169"/>
      <c r="DE291" s="169"/>
      <c r="DF291" s="169"/>
      <c r="DG291" s="169"/>
      <c r="DH291" s="169"/>
      <c r="DI291" s="169"/>
      <c r="DJ291" s="169"/>
      <c r="DK291" s="169"/>
      <c r="DL291" s="169"/>
      <c r="DM291" s="169"/>
      <c r="DN291" s="169"/>
      <c r="DO291" s="169"/>
      <c r="DP291" s="169"/>
      <c r="DQ291" s="169"/>
      <c r="DR291" s="169"/>
      <c r="DS291" s="169"/>
      <c r="DT291" s="169"/>
      <c r="DU291" s="169"/>
      <c r="DV291" s="169"/>
      <c r="DW291" s="169"/>
      <c r="DX291" s="169"/>
      <c r="DY291" s="169"/>
      <c r="DZ291" s="169"/>
      <c r="EA291" s="169"/>
      <c r="EB291" s="169"/>
      <c r="EC291" s="169"/>
      <c r="ED291" s="169"/>
      <c r="EE291" s="169"/>
      <c r="EF291" s="169"/>
      <c r="EG291" s="169"/>
      <c r="EH291" s="169"/>
      <c r="EI291" s="169"/>
      <c r="EJ291" s="169"/>
      <c r="EK291" s="169"/>
      <c r="EL291" s="169"/>
      <c r="EM291" s="169"/>
      <c r="EN291" s="169"/>
      <c r="EO291" s="169"/>
      <c r="EP291" s="169"/>
      <c r="EQ291" s="169"/>
      <c r="ER291" s="169"/>
      <c r="ES291" s="169"/>
      <c r="ET291" s="169"/>
      <c r="EU291" s="169"/>
      <c r="EV291" s="169"/>
      <c r="EW291" s="169"/>
      <c r="EX291" s="169"/>
      <c r="EY291" s="169"/>
      <c r="EZ291" s="169"/>
      <c r="FA291" s="169"/>
      <c r="FB291" s="169"/>
      <c r="FC291" s="169"/>
      <c r="FD291" s="169"/>
      <c r="FE291" s="169"/>
      <c r="FF291" s="169"/>
      <c r="FG291" s="169"/>
      <c r="FH291" s="169"/>
      <c r="FI291" s="169"/>
      <c r="FJ291" s="169"/>
      <c r="FK291" s="169"/>
      <c r="FL291" s="169"/>
      <c r="FM291" s="169"/>
      <c r="FN291" s="169"/>
      <c r="FO291" s="169"/>
      <c r="FP291" s="169"/>
      <c r="FQ291" s="169"/>
      <c r="FR291" s="169"/>
      <c r="FS291" s="169"/>
      <c r="FT291" s="169"/>
      <c r="FU291" s="169"/>
      <c r="FV291" s="169"/>
      <c r="FW291" s="169"/>
      <c r="FX291" s="169"/>
      <c r="FY291" s="169"/>
      <c r="FZ291" s="169"/>
      <c r="GA291" s="169"/>
      <c r="GB291" s="169"/>
      <c r="GC291" s="169"/>
      <c r="GD291" s="169"/>
      <c r="GE291" s="169"/>
      <c r="GF291" s="169"/>
      <c r="GG291" s="169"/>
      <c r="GH291" s="169"/>
      <c r="GI291" s="169"/>
      <c r="GJ291" s="169"/>
      <c r="GK291" s="169"/>
      <c r="GL291" s="169"/>
      <c r="GM291" s="169"/>
      <c r="GN291" s="169"/>
      <c r="GO291" s="169"/>
      <c r="GP291" s="169"/>
      <c r="GQ291" s="169"/>
      <c r="GR291" s="169"/>
      <c r="GS291" s="169"/>
      <c r="GT291" s="169"/>
      <c r="GU291" s="169"/>
      <c r="GV291" s="169"/>
      <c r="GW291" s="169"/>
      <c r="GX291" s="169"/>
      <c r="GY291" s="169"/>
      <c r="GZ291" s="169"/>
      <c r="HA291" s="169"/>
      <c r="HB291" s="169"/>
      <c r="HC291" s="169"/>
      <c r="HD291" s="169"/>
      <c r="HE291" s="169"/>
      <c r="HF291" s="169"/>
      <c r="HG291" s="169"/>
      <c r="HH291" s="169"/>
      <c r="HI291" s="169"/>
      <c r="HJ291" s="169"/>
      <c r="HK291" s="169"/>
      <c r="HL291" s="169"/>
      <c r="HM291" s="169"/>
      <c r="HN291" s="169"/>
      <c r="HO291" s="169"/>
      <c r="HP291" s="169"/>
      <c r="HQ291" s="169"/>
      <c r="HR291" s="169"/>
      <c r="HS291" s="169"/>
      <c r="HT291" s="169"/>
      <c r="HU291" s="169"/>
      <c r="HV291" s="169"/>
      <c r="HW291" s="169"/>
      <c r="HX291" s="169"/>
      <c r="HY291" s="169"/>
      <c r="HZ291" s="169"/>
      <c r="IA291" s="169"/>
      <c r="IB291" s="169"/>
      <c r="IC291" s="169"/>
      <c r="ID291" s="169"/>
      <c r="IE291" s="169"/>
      <c r="IF291" s="169"/>
      <c r="IG291" s="169"/>
      <c r="IH291" s="169"/>
      <c r="II291" s="169"/>
      <c r="IJ291" s="169"/>
      <c r="IK291" s="169"/>
      <c r="IL291" s="169"/>
      <c r="IM291" s="169"/>
      <c r="IN291" s="169"/>
      <c r="IO291" s="169"/>
      <c r="IP291" s="169"/>
      <c r="IQ291" s="169"/>
      <c r="IR291" s="169"/>
      <c r="IS291" s="169"/>
      <c r="IT291" s="169"/>
      <c r="IU291" s="169"/>
      <c r="IV291" s="169"/>
      <c r="IW291" s="169"/>
    </row>
    <row r="292" s="218" customFormat="true" ht="15" hidden="false" customHeight="true" outlineLevel="0" collapsed="false">
      <c r="A292" s="246"/>
      <c r="B292" s="246"/>
      <c r="C292" s="247"/>
      <c r="D292" s="248" t="s">
        <v>30</v>
      </c>
      <c r="E292" s="354"/>
      <c r="F292" s="250"/>
      <c r="G292" s="251" t="s">
        <v>30</v>
      </c>
      <c r="H292" s="251"/>
      <c r="I292" s="252"/>
      <c r="J292" s="155" t="n">
        <f aca="false">J297+J302</f>
        <v>0</v>
      </c>
      <c r="K292" s="155" t="n">
        <f aca="false">K297+K302</f>
        <v>22099.9</v>
      </c>
      <c r="L292" s="155" t="n">
        <f aca="false">L297+L302</f>
        <v>0</v>
      </c>
      <c r="M292" s="200" t="n">
        <f aca="false">M297+M302</f>
        <v>0</v>
      </c>
      <c r="N292" s="323"/>
      <c r="O292" s="169"/>
      <c r="P292" s="169"/>
      <c r="Q292" s="169"/>
      <c r="R292" s="169"/>
      <c r="S292" s="169"/>
      <c r="T292" s="169"/>
      <c r="U292" s="169"/>
      <c r="V292" s="169"/>
      <c r="W292" s="169"/>
      <c r="X292" s="169"/>
      <c r="Y292" s="169"/>
      <c r="Z292" s="169"/>
      <c r="AA292" s="169"/>
      <c r="AB292" s="169"/>
      <c r="AC292" s="169"/>
      <c r="AD292" s="169"/>
      <c r="AE292" s="169"/>
      <c r="AF292" s="169"/>
      <c r="AG292" s="169"/>
      <c r="AH292" s="169"/>
      <c r="AI292" s="169"/>
      <c r="AJ292" s="169"/>
      <c r="AK292" s="169"/>
      <c r="AL292" s="169"/>
      <c r="AM292" s="169"/>
      <c r="AN292" s="169"/>
      <c r="AO292" s="169"/>
      <c r="AP292" s="169"/>
      <c r="AQ292" s="169"/>
      <c r="AR292" s="169"/>
      <c r="AS292" s="169"/>
      <c r="AT292" s="169"/>
      <c r="AU292" s="169"/>
      <c r="AV292" s="169"/>
      <c r="AW292" s="169"/>
      <c r="AX292" s="169"/>
      <c r="AY292" s="169"/>
      <c r="AZ292" s="169"/>
      <c r="BA292" s="169"/>
      <c r="BB292" s="169"/>
      <c r="BC292" s="169"/>
      <c r="BD292" s="169"/>
      <c r="BE292" s="169"/>
      <c r="BF292" s="169"/>
      <c r="BG292" s="169"/>
      <c r="BH292" s="169"/>
      <c r="BI292" s="169"/>
      <c r="BJ292" s="169"/>
      <c r="BK292" s="169"/>
      <c r="BL292" s="169"/>
      <c r="BM292" s="169"/>
      <c r="BN292" s="169"/>
      <c r="BO292" s="169"/>
      <c r="BP292" s="169"/>
      <c r="BQ292" s="169"/>
      <c r="BR292" s="169"/>
      <c r="BS292" s="169"/>
      <c r="BT292" s="169"/>
      <c r="BU292" s="169"/>
      <c r="BV292" s="169"/>
      <c r="BW292" s="169"/>
      <c r="BX292" s="169"/>
      <c r="BY292" s="169"/>
      <c r="BZ292" s="169"/>
      <c r="CA292" s="169"/>
      <c r="CB292" s="169"/>
      <c r="CC292" s="169"/>
      <c r="CD292" s="169"/>
      <c r="CE292" s="169"/>
      <c r="CF292" s="169"/>
      <c r="CG292" s="169"/>
      <c r="CH292" s="169"/>
      <c r="CI292" s="169"/>
      <c r="CJ292" s="169"/>
      <c r="CK292" s="169"/>
      <c r="CL292" s="169"/>
      <c r="CM292" s="169"/>
      <c r="CN292" s="169"/>
      <c r="CO292" s="169"/>
      <c r="CP292" s="169"/>
      <c r="CQ292" s="169"/>
      <c r="CR292" s="169"/>
      <c r="CS292" s="169"/>
      <c r="CT292" s="169"/>
      <c r="CU292" s="169"/>
      <c r="CV292" s="169"/>
      <c r="CW292" s="169"/>
      <c r="CX292" s="169"/>
      <c r="CY292" s="169"/>
      <c r="CZ292" s="169"/>
      <c r="DA292" s="169"/>
      <c r="DB292" s="169"/>
      <c r="DC292" s="169"/>
      <c r="DD292" s="169"/>
      <c r="DE292" s="169"/>
      <c r="DF292" s="169"/>
      <c r="DG292" s="169"/>
      <c r="DH292" s="169"/>
      <c r="DI292" s="169"/>
      <c r="DJ292" s="169"/>
      <c r="DK292" s="169"/>
      <c r="DL292" s="169"/>
      <c r="DM292" s="169"/>
      <c r="DN292" s="169"/>
      <c r="DO292" s="169"/>
      <c r="DP292" s="169"/>
      <c r="DQ292" s="169"/>
      <c r="DR292" s="169"/>
      <c r="DS292" s="169"/>
      <c r="DT292" s="169"/>
      <c r="DU292" s="169"/>
      <c r="DV292" s="169"/>
      <c r="DW292" s="169"/>
      <c r="DX292" s="169"/>
      <c r="DY292" s="169"/>
      <c r="DZ292" s="169"/>
      <c r="EA292" s="169"/>
      <c r="EB292" s="169"/>
      <c r="EC292" s="169"/>
      <c r="ED292" s="169"/>
      <c r="EE292" s="169"/>
      <c r="EF292" s="169"/>
      <c r="EG292" s="169"/>
      <c r="EH292" s="169"/>
      <c r="EI292" s="169"/>
      <c r="EJ292" s="169"/>
      <c r="EK292" s="169"/>
      <c r="EL292" s="169"/>
      <c r="EM292" s="169"/>
      <c r="EN292" s="169"/>
      <c r="EO292" s="169"/>
      <c r="EP292" s="169"/>
      <c r="EQ292" s="169"/>
      <c r="ER292" s="169"/>
      <c r="ES292" s="169"/>
      <c r="ET292" s="169"/>
      <c r="EU292" s="169"/>
      <c r="EV292" s="169"/>
      <c r="EW292" s="169"/>
      <c r="EX292" s="169"/>
      <c r="EY292" s="169"/>
      <c r="EZ292" s="169"/>
      <c r="FA292" s="169"/>
      <c r="FB292" s="169"/>
      <c r="FC292" s="169"/>
      <c r="FD292" s="169"/>
      <c r="FE292" s="169"/>
      <c r="FF292" s="169"/>
      <c r="FG292" s="169"/>
      <c r="FH292" s="169"/>
      <c r="FI292" s="169"/>
      <c r="FJ292" s="169"/>
      <c r="FK292" s="169"/>
      <c r="FL292" s="169"/>
      <c r="FM292" s="169"/>
      <c r="FN292" s="169"/>
      <c r="FO292" s="169"/>
      <c r="FP292" s="169"/>
      <c r="FQ292" s="169"/>
      <c r="FR292" s="169"/>
      <c r="FS292" s="169"/>
      <c r="FT292" s="169"/>
      <c r="FU292" s="169"/>
      <c r="FV292" s="169"/>
      <c r="FW292" s="169"/>
      <c r="FX292" s="169"/>
      <c r="FY292" s="169"/>
      <c r="FZ292" s="169"/>
      <c r="GA292" s="169"/>
      <c r="GB292" s="169"/>
      <c r="GC292" s="169"/>
      <c r="GD292" s="169"/>
      <c r="GE292" s="169"/>
      <c r="GF292" s="169"/>
      <c r="GG292" s="169"/>
      <c r="GH292" s="169"/>
      <c r="GI292" s="169"/>
      <c r="GJ292" s="169"/>
      <c r="GK292" s="169"/>
      <c r="GL292" s="169"/>
      <c r="GM292" s="169"/>
      <c r="GN292" s="169"/>
      <c r="GO292" s="169"/>
      <c r="GP292" s="169"/>
      <c r="GQ292" s="169"/>
      <c r="GR292" s="169"/>
      <c r="GS292" s="169"/>
      <c r="GT292" s="169"/>
      <c r="GU292" s="169"/>
      <c r="GV292" s="169"/>
      <c r="GW292" s="169"/>
      <c r="GX292" s="169"/>
      <c r="GY292" s="169"/>
      <c r="GZ292" s="169"/>
      <c r="HA292" s="169"/>
      <c r="HB292" s="169"/>
      <c r="HC292" s="169"/>
      <c r="HD292" s="169"/>
      <c r="HE292" s="169"/>
      <c r="HF292" s="169"/>
      <c r="HG292" s="169"/>
      <c r="HH292" s="169"/>
      <c r="HI292" s="169"/>
      <c r="HJ292" s="169"/>
      <c r="HK292" s="169"/>
      <c r="HL292" s="169"/>
      <c r="HM292" s="169"/>
      <c r="HN292" s="169"/>
      <c r="HO292" s="169"/>
      <c r="HP292" s="169"/>
      <c r="HQ292" s="169"/>
      <c r="HR292" s="169"/>
      <c r="HS292" s="169"/>
      <c r="HT292" s="169"/>
      <c r="HU292" s="169"/>
      <c r="HV292" s="169"/>
      <c r="HW292" s="169"/>
      <c r="HX292" s="169"/>
      <c r="HY292" s="169"/>
      <c r="HZ292" s="169"/>
      <c r="IA292" s="169"/>
      <c r="IB292" s="169"/>
      <c r="IC292" s="169"/>
      <c r="ID292" s="169"/>
      <c r="IE292" s="169"/>
      <c r="IF292" s="169"/>
      <c r="IG292" s="169"/>
      <c r="IH292" s="169"/>
      <c r="II292" s="169"/>
      <c r="IJ292" s="169"/>
      <c r="IK292" s="169"/>
      <c r="IL292" s="169"/>
      <c r="IM292" s="169"/>
      <c r="IN292" s="169"/>
      <c r="IO292" s="169"/>
      <c r="IP292" s="169"/>
      <c r="IQ292" s="169"/>
      <c r="IR292" s="169"/>
      <c r="IS292" s="169"/>
      <c r="IT292" s="169"/>
      <c r="IU292" s="169"/>
      <c r="IV292" s="169"/>
      <c r="IW292" s="169"/>
    </row>
    <row r="293" s="218" customFormat="true" ht="15.75" hidden="false" customHeight="true" outlineLevel="0" collapsed="false">
      <c r="A293" s="246"/>
      <c r="B293" s="246"/>
      <c r="C293" s="247"/>
      <c r="D293" s="248"/>
      <c r="E293" s="354"/>
      <c r="F293" s="250"/>
      <c r="G293" s="251" t="s">
        <v>31</v>
      </c>
      <c r="H293" s="251"/>
      <c r="I293" s="252"/>
      <c r="J293" s="155" t="n">
        <f aca="false">J298+J303</f>
        <v>0</v>
      </c>
      <c r="K293" s="155" t="n">
        <f aca="false">K298+K303</f>
        <v>0</v>
      </c>
      <c r="L293" s="155" t="n">
        <f aca="false">L298+L303</f>
        <v>0</v>
      </c>
      <c r="M293" s="200" t="n">
        <f aca="false">M298+M303</f>
        <v>0</v>
      </c>
      <c r="N293" s="323"/>
      <c r="O293" s="152"/>
      <c r="P293" s="152"/>
      <c r="Q293" s="152"/>
      <c r="R293" s="152"/>
      <c r="S293" s="152"/>
      <c r="T293" s="152"/>
      <c r="U293" s="152"/>
      <c r="V293" s="152"/>
      <c r="W293" s="152"/>
      <c r="X293" s="152"/>
      <c r="Y293" s="152"/>
      <c r="Z293" s="152"/>
      <c r="AA293" s="152"/>
      <c r="AB293" s="152"/>
      <c r="AC293" s="152"/>
      <c r="AD293" s="152"/>
      <c r="AE293" s="152"/>
      <c r="AF293" s="152"/>
      <c r="AG293" s="152"/>
      <c r="AH293" s="152"/>
      <c r="AI293" s="152"/>
      <c r="AJ293" s="152"/>
      <c r="AK293" s="152"/>
      <c r="AL293" s="152"/>
      <c r="AM293" s="152"/>
      <c r="AN293" s="152"/>
      <c r="AO293" s="152"/>
      <c r="AP293" s="152"/>
      <c r="AQ293" s="152"/>
      <c r="AR293" s="152"/>
      <c r="AS293" s="152"/>
      <c r="AT293" s="152"/>
      <c r="AU293" s="152"/>
      <c r="AV293" s="152"/>
      <c r="AW293" s="152"/>
      <c r="AX293" s="152"/>
      <c r="AY293" s="152"/>
      <c r="AZ293" s="152"/>
      <c r="BA293" s="152"/>
      <c r="BB293" s="152"/>
      <c r="BC293" s="152"/>
      <c r="BD293" s="152"/>
      <c r="BE293" s="152"/>
      <c r="BF293" s="152"/>
      <c r="BG293" s="152"/>
      <c r="BH293" s="152"/>
      <c r="BI293" s="152"/>
      <c r="BJ293" s="152"/>
      <c r="BK293" s="152"/>
      <c r="BL293" s="152"/>
      <c r="BM293" s="152"/>
      <c r="BN293" s="152"/>
      <c r="BO293" s="152"/>
      <c r="BP293" s="152"/>
      <c r="BQ293" s="152"/>
      <c r="BR293" s="152"/>
      <c r="BS293" s="152"/>
      <c r="BT293" s="152"/>
      <c r="BU293" s="152"/>
      <c r="BV293" s="152"/>
      <c r="BW293" s="152"/>
      <c r="BX293" s="152"/>
      <c r="BY293" s="152"/>
      <c r="BZ293" s="152"/>
      <c r="CA293" s="152"/>
      <c r="CB293" s="152"/>
      <c r="CC293" s="152"/>
      <c r="CD293" s="152"/>
      <c r="CE293" s="152"/>
      <c r="CF293" s="152"/>
      <c r="CG293" s="152"/>
      <c r="CH293" s="152"/>
      <c r="CI293" s="152"/>
      <c r="CJ293" s="152"/>
      <c r="CK293" s="152"/>
      <c r="CL293" s="152"/>
      <c r="CM293" s="152"/>
      <c r="CN293" s="152"/>
      <c r="CO293" s="152"/>
      <c r="CP293" s="152"/>
      <c r="CQ293" s="152"/>
      <c r="CR293" s="152"/>
      <c r="CS293" s="152"/>
      <c r="CT293" s="152"/>
      <c r="CU293" s="152"/>
      <c r="CV293" s="152"/>
      <c r="CW293" s="152"/>
      <c r="CX293" s="152"/>
      <c r="CY293" s="152"/>
      <c r="CZ293" s="152"/>
      <c r="DA293" s="152"/>
      <c r="DB293" s="152"/>
      <c r="DC293" s="152"/>
      <c r="DD293" s="152"/>
      <c r="DE293" s="152"/>
      <c r="DF293" s="152"/>
      <c r="DG293" s="152"/>
      <c r="DH293" s="152"/>
      <c r="DI293" s="152"/>
      <c r="DJ293" s="152"/>
      <c r="DK293" s="152"/>
      <c r="DL293" s="152"/>
      <c r="DM293" s="152"/>
      <c r="DN293" s="152"/>
      <c r="DO293" s="152"/>
      <c r="DP293" s="152"/>
      <c r="DQ293" s="152"/>
      <c r="DR293" s="152"/>
      <c r="DS293" s="152"/>
      <c r="DT293" s="152"/>
      <c r="DU293" s="152"/>
      <c r="DV293" s="152"/>
      <c r="DW293" s="152"/>
      <c r="DX293" s="152"/>
      <c r="DY293" s="152"/>
      <c r="DZ293" s="152"/>
      <c r="EA293" s="152"/>
      <c r="EB293" s="152"/>
      <c r="EC293" s="152"/>
      <c r="ED293" s="152"/>
      <c r="EE293" s="152"/>
      <c r="EF293" s="152"/>
      <c r="EG293" s="152"/>
      <c r="EH293" s="152"/>
      <c r="EI293" s="152"/>
      <c r="EJ293" s="152"/>
      <c r="EK293" s="152"/>
      <c r="EL293" s="152"/>
      <c r="EM293" s="152"/>
      <c r="EN293" s="152"/>
      <c r="EO293" s="152"/>
      <c r="EP293" s="152"/>
      <c r="EQ293" s="152"/>
      <c r="ER293" s="152"/>
      <c r="ES293" s="152"/>
      <c r="ET293" s="152"/>
      <c r="EU293" s="152"/>
      <c r="EV293" s="152"/>
      <c r="EW293" s="152"/>
      <c r="EX293" s="152"/>
      <c r="EY293" s="152"/>
      <c r="EZ293" s="152"/>
      <c r="FA293" s="152"/>
      <c r="FB293" s="152"/>
      <c r="FC293" s="152"/>
      <c r="FD293" s="152"/>
      <c r="FE293" s="152"/>
      <c r="FF293" s="152"/>
      <c r="FG293" s="152"/>
      <c r="FH293" s="152"/>
      <c r="FI293" s="152"/>
      <c r="FJ293" s="152"/>
      <c r="FK293" s="152"/>
      <c r="FL293" s="152"/>
      <c r="FM293" s="152"/>
      <c r="FN293" s="152"/>
      <c r="FO293" s="152"/>
      <c r="FP293" s="152"/>
      <c r="FQ293" s="152"/>
      <c r="FR293" s="152"/>
      <c r="FS293" s="152"/>
      <c r="FT293" s="152"/>
      <c r="FU293" s="152"/>
      <c r="FV293" s="152"/>
      <c r="FW293" s="152"/>
      <c r="FX293" s="152"/>
      <c r="FY293" s="152"/>
      <c r="FZ293" s="152"/>
      <c r="GA293" s="152"/>
      <c r="GB293" s="152"/>
      <c r="GC293" s="152"/>
      <c r="GD293" s="152"/>
      <c r="GE293" s="152"/>
      <c r="GF293" s="152"/>
      <c r="GG293" s="152"/>
      <c r="GH293" s="152"/>
      <c r="GI293" s="152"/>
      <c r="GJ293" s="152"/>
      <c r="GK293" s="152"/>
      <c r="GL293" s="152"/>
      <c r="GM293" s="152"/>
      <c r="GN293" s="152"/>
      <c r="GO293" s="152"/>
      <c r="GP293" s="152"/>
      <c r="GQ293" s="152"/>
      <c r="GR293" s="152"/>
      <c r="GS293" s="152"/>
      <c r="GT293" s="152"/>
      <c r="GU293" s="152"/>
      <c r="GV293" s="152"/>
      <c r="GW293" s="152"/>
      <c r="GX293" s="152"/>
      <c r="GY293" s="152"/>
      <c r="GZ293" s="152"/>
      <c r="HA293" s="152"/>
      <c r="HB293" s="152"/>
      <c r="HC293" s="152"/>
      <c r="HD293" s="152"/>
      <c r="HE293" s="152"/>
      <c r="HF293" s="152"/>
      <c r="HG293" s="152"/>
      <c r="HH293" s="152"/>
      <c r="HI293" s="152"/>
      <c r="HJ293" s="152"/>
      <c r="HK293" s="152"/>
      <c r="HL293" s="152"/>
      <c r="HM293" s="152"/>
      <c r="HN293" s="152"/>
      <c r="HO293" s="152"/>
      <c r="HP293" s="152"/>
      <c r="HQ293" s="152"/>
      <c r="HR293" s="152"/>
      <c r="HS293" s="152"/>
      <c r="HT293" s="152"/>
      <c r="HU293" s="152"/>
      <c r="HV293" s="152"/>
      <c r="HW293" s="152"/>
      <c r="HX293" s="152"/>
      <c r="HY293" s="152"/>
      <c r="HZ293" s="152"/>
      <c r="IA293" s="152"/>
      <c r="IB293" s="152"/>
      <c r="IC293" s="152"/>
      <c r="ID293" s="152"/>
      <c r="IE293" s="152"/>
      <c r="IF293" s="152"/>
      <c r="IG293" s="152"/>
      <c r="IH293" s="152"/>
      <c r="II293" s="152"/>
      <c r="IJ293" s="152"/>
      <c r="IK293" s="152"/>
      <c r="IL293" s="152"/>
      <c r="IM293" s="152"/>
      <c r="IN293" s="152"/>
      <c r="IO293" s="152"/>
      <c r="IP293" s="152"/>
      <c r="IQ293" s="152"/>
      <c r="IR293" s="152"/>
      <c r="IS293" s="152"/>
      <c r="IT293" s="152"/>
      <c r="IU293" s="152"/>
      <c r="IV293" s="152"/>
      <c r="IW293" s="152"/>
    </row>
    <row r="294" s="218" customFormat="true" ht="15" hidden="false" customHeight="true" outlineLevel="0" collapsed="false">
      <c r="A294" s="268" t="s">
        <v>199</v>
      </c>
      <c r="B294" s="268"/>
      <c r="C294" s="269" t="s">
        <v>282</v>
      </c>
      <c r="D294" s="256" t="s">
        <v>24</v>
      </c>
      <c r="E294" s="341"/>
      <c r="F294" s="259"/>
      <c r="G294" s="257" t="s">
        <v>26</v>
      </c>
      <c r="H294" s="257"/>
      <c r="I294" s="258"/>
      <c r="J294" s="155"/>
      <c r="K294" s="156" t="n">
        <f aca="false">K295+K296+K297+K298</f>
        <v>22097.5</v>
      </c>
      <c r="L294" s="157" t="n">
        <f aca="false">L295+L296+L297+L298</f>
        <v>0</v>
      </c>
      <c r="M294" s="158"/>
      <c r="N294" s="202"/>
      <c r="O294" s="152"/>
      <c r="P294" s="152"/>
      <c r="Q294" s="152"/>
      <c r="R294" s="152"/>
      <c r="S294" s="152"/>
      <c r="T294" s="152"/>
      <c r="U294" s="152"/>
      <c r="V294" s="152"/>
      <c r="W294" s="152"/>
      <c r="X294" s="152"/>
      <c r="Y294" s="152"/>
      <c r="Z294" s="152"/>
      <c r="AA294" s="152"/>
      <c r="AB294" s="152"/>
      <c r="AC294" s="152"/>
      <c r="AD294" s="152"/>
      <c r="AE294" s="152"/>
      <c r="AF294" s="152"/>
      <c r="AG294" s="152"/>
      <c r="AH294" s="152"/>
      <c r="AI294" s="152"/>
      <c r="AJ294" s="152"/>
      <c r="AK294" s="152"/>
      <c r="AL294" s="152"/>
      <c r="AM294" s="152"/>
      <c r="AN294" s="152"/>
      <c r="AO294" s="152"/>
      <c r="AP294" s="152"/>
      <c r="AQ294" s="152"/>
      <c r="AR294" s="152"/>
      <c r="AS294" s="152"/>
      <c r="AT294" s="152"/>
      <c r="AU294" s="152"/>
      <c r="AV294" s="152"/>
      <c r="AW294" s="152"/>
      <c r="AX294" s="152"/>
      <c r="AY294" s="152"/>
      <c r="AZ294" s="152"/>
      <c r="BA294" s="152"/>
      <c r="BB294" s="152"/>
      <c r="BC294" s="152"/>
      <c r="BD294" s="152"/>
      <c r="BE294" s="152"/>
      <c r="BF294" s="152"/>
      <c r="BG294" s="152"/>
      <c r="BH294" s="152"/>
      <c r="BI294" s="152"/>
      <c r="BJ294" s="152"/>
      <c r="BK294" s="152"/>
      <c r="BL294" s="152"/>
      <c r="BM294" s="152"/>
      <c r="BN294" s="152"/>
      <c r="BO294" s="152"/>
      <c r="BP294" s="152"/>
      <c r="BQ294" s="152"/>
      <c r="BR294" s="152"/>
      <c r="BS294" s="152"/>
      <c r="BT294" s="152"/>
      <c r="BU294" s="152"/>
      <c r="BV294" s="152"/>
      <c r="BW294" s="152"/>
      <c r="BX294" s="152"/>
      <c r="BY294" s="152"/>
      <c r="BZ294" s="152"/>
      <c r="CA294" s="152"/>
      <c r="CB294" s="152"/>
      <c r="CC294" s="152"/>
      <c r="CD294" s="152"/>
      <c r="CE294" s="152"/>
      <c r="CF294" s="152"/>
      <c r="CG294" s="152"/>
      <c r="CH294" s="152"/>
      <c r="CI294" s="152"/>
      <c r="CJ294" s="152"/>
      <c r="CK294" s="152"/>
      <c r="CL294" s="152"/>
      <c r="CM294" s="152"/>
      <c r="CN294" s="152"/>
      <c r="CO294" s="152"/>
      <c r="CP294" s="152"/>
      <c r="CQ294" s="152"/>
      <c r="CR294" s="152"/>
      <c r="CS294" s="152"/>
      <c r="CT294" s="152"/>
      <c r="CU294" s="152"/>
      <c r="CV294" s="152"/>
      <c r="CW294" s="152"/>
      <c r="CX294" s="152"/>
      <c r="CY294" s="152"/>
      <c r="CZ294" s="152"/>
      <c r="DA294" s="152"/>
      <c r="DB294" s="152"/>
      <c r="DC294" s="152"/>
      <c r="DD294" s="152"/>
      <c r="DE294" s="152"/>
      <c r="DF294" s="152"/>
      <c r="DG294" s="152"/>
      <c r="DH294" s="152"/>
      <c r="DI294" s="152"/>
      <c r="DJ294" s="152"/>
      <c r="DK294" s="152"/>
      <c r="DL294" s="152"/>
      <c r="DM294" s="152"/>
      <c r="DN294" s="152"/>
      <c r="DO294" s="152"/>
      <c r="DP294" s="152"/>
      <c r="DQ294" s="152"/>
      <c r="DR294" s="152"/>
      <c r="DS294" s="152"/>
      <c r="DT294" s="152"/>
      <c r="DU294" s="152"/>
      <c r="DV294" s="152"/>
      <c r="DW294" s="152"/>
      <c r="DX294" s="152"/>
      <c r="DY294" s="152"/>
      <c r="DZ294" s="152"/>
      <c r="EA294" s="152"/>
      <c r="EB294" s="152"/>
      <c r="EC294" s="152"/>
      <c r="ED294" s="152"/>
      <c r="EE294" s="152"/>
      <c r="EF294" s="152"/>
      <c r="EG294" s="152"/>
      <c r="EH294" s="152"/>
      <c r="EI294" s="152"/>
      <c r="EJ294" s="152"/>
      <c r="EK294" s="152"/>
      <c r="EL294" s="152"/>
      <c r="EM294" s="152"/>
      <c r="EN294" s="152"/>
      <c r="EO294" s="152"/>
      <c r="EP294" s="152"/>
      <c r="EQ294" s="152"/>
      <c r="ER294" s="152"/>
      <c r="ES294" s="152"/>
      <c r="ET294" s="152"/>
      <c r="EU294" s="152"/>
      <c r="EV294" s="152"/>
      <c r="EW294" s="152"/>
      <c r="EX294" s="152"/>
      <c r="EY294" s="152"/>
      <c r="EZ294" s="152"/>
      <c r="FA294" s="152"/>
      <c r="FB294" s="152"/>
      <c r="FC294" s="152"/>
      <c r="FD294" s="152"/>
      <c r="FE294" s="152"/>
      <c r="FF294" s="152"/>
      <c r="FG294" s="152"/>
      <c r="FH294" s="152"/>
      <c r="FI294" s="152"/>
      <c r="FJ294" s="152"/>
      <c r="FK294" s="152"/>
      <c r="FL294" s="152"/>
      <c r="FM294" s="152"/>
      <c r="FN294" s="152"/>
      <c r="FO294" s="152"/>
      <c r="FP294" s="152"/>
      <c r="FQ294" s="152"/>
      <c r="FR294" s="152"/>
      <c r="FS294" s="152"/>
      <c r="FT294" s="152"/>
      <c r="FU294" s="152"/>
      <c r="FV294" s="152"/>
      <c r="FW294" s="152"/>
      <c r="FX294" s="152"/>
      <c r="FY294" s="152"/>
      <c r="FZ294" s="152"/>
      <c r="GA294" s="152"/>
      <c r="GB294" s="152"/>
      <c r="GC294" s="152"/>
      <c r="GD294" s="152"/>
      <c r="GE294" s="152"/>
      <c r="GF294" s="152"/>
      <c r="GG294" s="152"/>
      <c r="GH294" s="152"/>
      <c r="GI294" s="152"/>
      <c r="GJ294" s="152"/>
      <c r="GK294" s="152"/>
      <c r="GL294" s="152"/>
      <c r="GM294" s="152"/>
      <c r="GN294" s="152"/>
      <c r="GO294" s="152"/>
      <c r="GP294" s="152"/>
      <c r="GQ294" s="152"/>
      <c r="GR294" s="152"/>
      <c r="GS294" s="152"/>
      <c r="GT294" s="152"/>
      <c r="GU294" s="152"/>
      <c r="GV294" s="152"/>
      <c r="GW294" s="152"/>
      <c r="GX294" s="152"/>
      <c r="GY294" s="152"/>
      <c r="GZ294" s="152"/>
      <c r="HA294" s="152"/>
      <c r="HB294" s="152"/>
      <c r="HC294" s="152"/>
      <c r="HD294" s="152"/>
      <c r="HE294" s="152"/>
      <c r="HF294" s="152"/>
      <c r="HG294" s="152"/>
      <c r="HH294" s="152"/>
      <c r="HI294" s="152"/>
      <c r="HJ294" s="152"/>
      <c r="HK294" s="152"/>
      <c r="HL294" s="152"/>
      <c r="HM294" s="152"/>
      <c r="HN294" s="152"/>
      <c r="HO294" s="152"/>
      <c r="HP294" s="152"/>
      <c r="HQ294" s="152"/>
      <c r="HR294" s="152"/>
      <c r="HS294" s="152"/>
      <c r="HT294" s="152"/>
      <c r="HU294" s="152"/>
      <c r="HV294" s="152"/>
      <c r="HW294" s="152"/>
      <c r="HX294" s="152"/>
      <c r="HY294" s="152"/>
      <c r="HZ294" s="152"/>
      <c r="IA294" s="152"/>
      <c r="IB294" s="152"/>
      <c r="IC294" s="152"/>
      <c r="ID294" s="152"/>
      <c r="IE294" s="152"/>
      <c r="IF294" s="152"/>
      <c r="IG294" s="152"/>
      <c r="IH294" s="152"/>
      <c r="II294" s="152"/>
      <c r="IJ294" s="152"/>
      <c r="IK294" s="152"/>
      <c r="IL294" s="152"/>
      <c r="IM294" s="152"/>
      <c r="IN294" s="152"/>
      <c r="IO294" s="152"/>
      <c r="IP294" s="152"/>
      <c r="IQ294" s="152"/>
      <c r="IR294" s="152"/>
      <c r="IS294" s="152"/>
      <c r="IT294" s="152"/>
      <c r="IU294" s="152"/>
      <c r="IV294" s="152"/>
      <c r="IW294" s="152"/>
    </row>
    <row r="295" s="218" customFormat="true" ht="15.75" hidden="false" customHeight="false" outlineLevel="0" collapsed="false">
      <c r="A295" s="268"/>
      <c r="B295" s="268"/>
      <c r="C295" s="269"/>
      <c r="D295" s="256"/>
      <c r="E295" s="341"/>
      <c r="F295" s="259"/>
      <c r="G295" s="257" t="s">
        <v>27</v>
      </c>
      <c r="H295" s="257"/>
      <c r="I295" s="258"/>
      <c r="J295" s="155"/>
      <c r="K295" s="156"/>
      <c r="L295" s="157"/>
      <c r="M295" s="158"/>
      <c r="N295" s="202"/>
      <c r="O295" s="152"/>
      <c r="P295" s="152"/>
      <c r="Q295" s="152"/>
      <c r="R295" s="152"/>
      <c r="S295" s="152"/>
      <c r="T295" s="152"/>
      <c r="U295" s="152"/>
      <c r="V295" s="152"/>
      <c r="W295" s="152"/>
      <c r="X295" s="152"/>
      <c r="Y295" s="152"/>
      <c r="Z295" s="152"/>
      <c r="AA295" s="152"/>
      <c r="AB295" s="152"/>
      <c r="AC295" s="152"/>
      <c r="AD295" s="152"/>
      <c r="AE295" s="152"/>
      <c r="AF295" s="152"/>
      <c r="AG295" s="152"/>
      <c r="AH295" s="152"/>
      <c r="AI295" s="152"/>
      <c r="AJ295" s="152"/>
      <c r="AK295" s="152"/>
      <c r="AL295" s="152"/>
      <c r="AM295" s="152"/>
      <c r="AN295" s="152"/>
      <c r="AO295" s="152"/>
      <c r="AP295" s="152"/>
      <c r="AQ295" s="152"/>
      <c r="AR295" s="152"/>
      <c r="AS295" s="152"/>
      <c r="AT295" s="152"/>
      <c r="AU295" s="152"/>
      <c r="AV295" s="152"/>
      <c r="AW295" s="152"/>
      <c r="AX295" s="152"/>
      <c r="AY295" s="152"/>
      <c r="AZ295" s="152"/>
      <c r="BA295" s="152"/>
      <c r="BB295" s="152"/>
      <c r="BC295" s="152"/>
      <c r="BD295" s="152"/>
      <c r="BE295" s="152"/>
      <c r="BF295" s="152"/>
      <c r="BG295" s="152"/>
      <c r="BH295" s="152"/>
      <c r="BI295" s="152"/>
      <c r="BJ295" s="152"/>
      <c r="BK295" s="152"/>
      <c r="BL295" s="152"/>
      <c r="BM295" s="152"/>
      <c r="BN295" s="152"/>
      <c r="BO295" s="152"/>
      <c r="BP295" s="152"/>
      <c r="BQ295" s="152"/>
      <c r="BR295" s="152"/>
      <c r="BS295" s="152"/>
      <c r="BT295" s="152"/>
      <c r="BU295" s="152"/>
      <c r="BV295" s="152"/>
      <c r="BW295" s="152"/>
      <c r="BX295" s="152"/>
      <c r="BY295" s="152"/>
      <c r="BZ295" s="152"/>
      <c r="CA295" s="152"/>
      <c r="CB295" s="152"/>
      <c r="CC295" s="152"/>
      <c r="CD295" s="152"/>
      <c r="CE295" s="152"/>
      <c r="CF295" s="152"/>
      <c r="CG295" s="152"/>
      <c r="CH295" s="152"/>
      <c r="CI295" s="152"/>
      <c r="CJ295" s="152"/>
      <c r="CK295" s="152"/>
      <c r="CL295" s="152"/>
      <c r="CM295" s="152"/>
      <c r="CN295" s="152"/>
      <c r="CO295" s="152"/>
      <c r="CP295" s="152"/>
      <c r="CQ295" s="152"/>
      <c r="CR295" s="152"/>
      <c r="CS295" s="152"/>
      <c r="CT295" s="152"/>
      <c r="CU295" s="152"/>
      <c r="CV295" s="152"/>
      <c r="CW295" s="152"/>
      <c r="CX295" s="152"/>
      <c r="CY295" s="152"/>
      <c r="CZ295" s="152"/>
      <c r="DA295" s="152"/>
      <c r="DB295" s="152"/>
      <c r="DC295" s="152"/>
      <c r="DD295" s="152"/>
      <c r="DE295" s="152"/>
      <c r="DF295" s="152"/>
      <c r="DG295" s="152"/>
      <c r="DH295" s="152"/>
      <c r="DI295" s="152"/>
      <c r="DJ295" s="152"/>
      <c r="DK295" s="152"/>
      <c r="DL295" s="152"/>
      <c r="DM295" s="152"/>
      <c r="DN295" s="152"/>
      <c r="DO295" s="152"/>
      <c r="DP295" s="152"/>
      <c r="DQ295" s="152"/>
      <c r="DR295" s="152"/>
      <c r="DS295" s="152"/>
      <c r="DT295" s="152"/>
      <c r="DU295" s="152"/>
      <c r="DV295" s="152"/>
      <c r="DW295" s="152"/>
      <c r="DX295" s="152"/>
      <c r="DY295" s="152"/>
      <c r="DZ295" s="152"/>
      <c r="EA295" s="152"/>
      <c r="EB295" s="152"/>
      <c r="EC295" s="152"/>
      <c r="ED295" s="152"/>
      <c r="EE295" s="152"/>
      <c r="EF295" s="152"/>
      <c r="EG295" s="152"/>
      <c r="EH295" s="152"/>
      <c r="EI295" s="152"/>
      <c r="EJ295" s="152"/>
      <c r="EK295" s="152"/>
      <c r="EL295" s="152"/>
      <c r="EM295" s="152"/>
      <c r="EN295" s="152"/>
      <c r="EO295" s="152"/>
      <c r="EP295" s="152"/>
      <c r="EQ295" s="152"/>
      <c r="ER295" s="152"/>
      <c r="ES295" s="152"/>
      <c r="ET295" s="152"/>
      <c r="EU295" s="152"/>
      <c r="EV295" s="152"/>
      <c r="EW295" s="152"/>
      <c r="EX295" s="152"/>
      <c r="EY295" s="152"/>
      <c r="EZ295" s="152"/>
      <c r="FA295" s="152"/>
      <c r="FB295" s="152"/>
      <c r="FC295" s="152"/>
      <c r="FD295" s="152"/>
      <c r="FE295" s="152"/>
      <c r="FF295" s="152"/>
      <c r="FG295" s="152"/>
      <c r="FH295" s="152"/>
      <c r="FI295" s="152"/>
      <c r="FJ295" s="152"/>
      <c r="FK295" s="152"/>
      <c r="FL295" s="152"/>
      <c r="FM295" s="152"/>
      <c r="FN295" s="152"/>
      <c r="FO295" s="152"/>
      <c r="FP295" s="152"/>
      <c r="FQ295" s="152"/>
      <c r="FR295" s="152"/>
      <c r="FS295" s="152"/>
      <c r="FT295" s="152"/>
      <c r="FU295" s="152"/>
      <c r="FV295" s="152"/>
      <c r="FW295" s="152"/>
      <c r="FX295" s="152"/>
      <c r="FY295" s="152"/>
      <c r="FZ295" s="152"/>
      <c r="GA295" s="152"/>
      <c r="GB295" s="152"/>
      <c r="GC295" s="152"/>
      <c r="GD295" s="152"/>
      <c r="GE295" s="152"/>
      <c r="GF295" s="152"/>
      <c r="GG295" s="152"/>
      <c r="GH295" s="152"/>
      <c r="GI295" s="152"/>
      <c r="GJ295" s="152"/>
      <c r="GK295" s="152"/>
      <c r="GL295" s="152"/>
      <c r="GM295" s="152"/>
      <c r="GN295" s="152"/>
      <c r="GO295" s="152"/>
      <c r="GP295" s="152"/>
      <c r="GQ295" s="152"/>
      <c r="GR295" s="152"/>
      <c r="GS295" s="152"/>
      <c r="GT295" s="152"/>
      <c r="GU295" s="152"/>
      <c r="GV295" s="152"/>
      <c r="GW295" s="152"/>
      <c r="GX295" s="152"/>
      <c r="GY295" s="152"/>
      <c r="GZ295" s="152"/>
      <c r="HA295" s="152"/>
      <c r="HB295" s="152"/>
      <c r="HC295" s="152"/>
      <c r="HD295" s="152"/>
      <c r="HE295" s="152"/>
      <c r="HF295" s="152"/>
      <c r="HG295" s="152"/>
      <c r="HH295" s="152"/>
      <c r="HI295" s="152"/>
      <c r="HJ295" s="152"/>
      <c r="HK295" s="152"/>
      <c r="HL295" s="152"/>
      <c r="HM295" s="152"/>
      <c r="HN295" s="152"/>
      <c r="HO295" s="152"/>
      <c r="HP295" s="152"/>
      <c r="HQ295" s="152"/>
      <c r="HR295" s="152"/>
      <c r="HS295" s="152"/>
      <c r="HT295" s="152"/>
      <c r="HU295" s="152"/>
      <c r="HV295" s="152"/>
      <c r="HW295" s="152"/>
      <c r="HX295" s="152"/>
      <c r="HY295" s="152"/>
      <c r="HZ295" s="152"/>
      <c r="IA295" s="152"/>
      <c r="IB295" s="152"/>
      <c r="IC295" s="152"/>
      <c r="ID295" s="152"/>
      <c r="IE295" s="152"/>
      <c r="IF295" s="152"/>
      <c r="IG295" s="152"/>
      <c r="IH295" s="152"/>
      <c r="II295" s="152"/>
      <c r="IJ295" s="152"/>
      <c r="IK295" s="152"/>
      <c r="IL295" s="152"/>
      <c r="IM295" s="152"/>
      <c r="IN295" s="152"/>
      <c r="IO295" s="152"/>
      <c r="IP295" s="152"/>
      <c r="IQ295" s="152"/>
      <c r="IR295" s="152"/>
      <c r="IS295" s="152"/>
      <c r="IT295" s="152"/>
      <c r="IU295" s="152"/>
      <c r="IV295" s="152"/>
      <c r="IW295" s="152"/>
    </row>
    <row r="296" s="218" customFormat="true" ht="15" hidden="false" customHeight="true" outlineLevel="0" collapsed="false">
      <c r="A296" s="268"/>
      <c r="B296" s="268"/>
      <c r="C296" s="269"/>
      <c r="D296" s="256" t="s">
        <v>28</v>
      </c>
      <c r="E296" s="341"/>
      <c r="F296" s="259"/>
      <c r="G296" s="257" t="s">
        <v>29</v>
      </c>
      <c r="H296" s="257"/>
      <c r="I296" s="258"/>
      <c r="J296" s="155"/>
      <c r="K296" s="156" t="n">
        <v>0</v>
      </c>
      <c r="L296" s="157" t="n">
        <v>0</v>
      </c>
      <c r="M296" s="158"/>
      <c r="N296" s="202"/>
      <c r="O296" s="152"/>
      <c r="P296" s="152"/>
      <c r="Q296" s="152"/>
      <c r="R296" s="152"/>
      <c r="S296" s="152"/>
      <c r="T296" s="152"/>
      <c r="U296" s="152"/>
      <c r="V296" s="152"/>
      <c r="W296" s="152"/>
      <c r="X296" s="152"/>
      <c r="Y296" s="152"/>
      <c r="Z296" s="152"/>
      <c r="AA296" s="152"/>
      <c r="AB296" s="152"/>
      <c r="AC296" s="152"/>
      <c r="AD296" s="152"/>
      <c r="AE296" s="152"/>
      <c r="AF296" s="152"/>
      <c r="AG296" s="152"/>
      <c r="AH296" s="152"/>
      <c r="AI296" s="152"/>
      <c r="AJ296" s="152"/>
      <c r="AK296" s="152"/>
      <c r="AL296" s="152"/>
      <c r="AM296" s="152"/>
      <c r="AN296" s="152"/>
      <c r="AO296" s="152"/>
      <c r="AP296" s="152"/>
      <c r="AQ296" s="152"/>
      <c r="AR296" s="152"/>
      <c r="AS296" s="152"/>
      <c r="AT296" s="152"/>
      <c r="AU296" s="152"/>
      <c r="AV296" s="152"/>
      <c r="AW296" s="152"/>
      <c r="AX296" s="152"/>
      <c r="AY296" s="152"/>
      <c r="AZ296" s="152"/>
      <c r="BA296" s="152"/>
      <c r="BB296" s="152"/>
      <c r="BC296" s="152"/>
      <c r="BD296" s="152"/>
      <c r="BE296" s="152"/>
      <c r="BF296" s="152"/>
      <c r="BG296" s="152"/>
      <c r="BH296" s="152"/>
      <c r="BI296" s="152"/>
      <c r="BJ296" s="152"/>
      <c r="BK296" s="152"/>
      <c r="BL296" s="152"/>
      <c r="BM296" s="152"/>
      <c r="BN296" s="152"/>
      <c r="BO296" s="152"/>
      <c r="BP296" s="152"/>
      <c r="BQ296" s="152"/>
      <c r="BR296" s="152"/>
      <c r="BS296" s="152"/>
      <c r="BT296" s="152"/>
      <c r="BU296" s="152"/>
      <c r="BV296" s="152"/>
      <c r="BW296" s="152"/>
      <c r="BX296" s="152"/>
      <c r="BY296" s="152"/>
      <c r="BZ296" s="152"/>
      <c r="CA296" s="152"/>
      <c r="CB296" s="152"/>
      <c r="CC296" s="152"/>
      <c r="CD296" s="152"/>
      <c r="CE296" s="152"/>
      <c r="CF296" s="152"/>
      <c r="CG296" s="152"/>
      <c r="CH296" s="152"/>
      <c r="CI296" s="152"/>
      <c r="CJ296" s="152"/>
      <c r="CK296" s="152"/>
      <c r="CL296" s="152"/>
      <c r="CM296" s="152"/>
      <c r="CN296" s="152"/>
      <c r="CO296" s="152"/>
      <c r="CP296" s="152"/>
      <c r="CQ296" s="152"/>
      <c r="CR296" s="152"/>
      <c r="CS296" s="152"/>
      <c r="CT296" s="152"/>
      <c r="CU296" s="152"/>
      <c r="CV296" s="152"/>
      <c r="CW296" s="152"/>
      <c r="CX296" s="152"/>
      <c r="CY296" s="152"/>
      <c r="CZ296" s="152"/>
      <c r="DA296" s="152"/>
      <c r="DB296" s="152"/>
      <c r="DC296" s="152"/>
      <c r="DD296" s="152"/>
      <c r="DE296" s="152"/>
      <c r="DF296" s="152"/>
      <c r="DG296" s="152"/>
      <c r="DH296" s="152"/>
      <c r="DI296" s="152"/>
      <c r="DJ296" s="152"/>
      <c r="DK296" s="152"/>
      <c r="DL296" s="152"/>
      <c r="DM296" s="152"/>
      <c r="DN296" s="152"/>
      <c r="DO296" s="152"/>
      <c r="DP296" s="152"/>
      <c r="DQ296" s="152"/>
      <c r="DR296" s="152"/>
      <c r="DS296" s="152"/>
      <c r="DT296" s="152"/>
      <c r="DU296" s="152"/>
      <c r="DV296" s="152"/>
      <c r="DW296" s="152"/>
      <c r="DX296" s="152"/>
      <c r="DY296" s="152"/>
      <c r="DZ296" s="152"/>
      <c r="EA296" s="152"/>
      <c r="EB296" s="152"/>
      <c r="EC296" s="152"/>
      <c r="ED296" s="152"/>
      <c r="EE296" s="152"/>
      <c r="EF296" s="152"/>
      <c r="EG296" s="152"/>
      <c r="EH296" s="152"/>
      <c r="EI296" s="152"/>
      <c r="EJ296" s="152"/>
      <c r="EK296" s="152"/>
      <c r="EL296" s="152"/>
      <c r="EM296" s="152"/>
      <c r="EN296" s="152"/>
      <c r="EO296" s="152"/>
      <c r="EP296" s="152"/>
      <c r="EQ296" s="152"/>
      <c r="ER296" s="152"/>
      <c r="ES296" s="152"/>
      <c r="ET296" s="152"/>
      <c r="EU296" s="152"/>
      <c r="EV296" s="152"/>
      <c r="EW296" s="152"/>
      <c r="EX296" s="152"/>
      <c r="EY296" s="152"/>
      <c r="EZ296" s="152"/>
      <c r="FA296" s="152"/>
      <c r="FB296" s="152"/>
      <c r="FC296" s="152"/>
      <c r="FD296" s="152"/>
      <c r="FE296" s="152"/>
      <c r="FF296" s="152"/>
      <c r="FG296" s="152"/>
      <c r="FH296" s="152"/>
      <c r="FI296" s="152"/>
      <c r="FJ296" s="152"/>
      <c r="FK296" s="152"/>
      <c r="FL296" s="152"/>
      <c r="FM296" s="152"/>
      <c r="FN296" s="152"/>
      <c r="FO296" s="152"/>
      <c r="FP296" s="152"/>
      <c r="FQ296" s="152"/>
      <c r="FR296" s="152"/>
      <c r="FS296" s="152"/>
      <c r="FT296" s="152"/>
      <c r="FU296" s="152"/>
      <c r="FV296" s="152"/>
      <c r="FW296" s="152"/>
      <c r="FX296" s="152"/>
      <c r="FY296" s="152"/>
      <c r="FZ296" s="152"/>
      <c r="GA296" s="152"/>
      <c r="GB296" s="152"/>
      <c r="GC296" s="152"/>
      <c r="GD296" s="152"/>
      <c r="GE296" s="152"/>
      <c r="GF296" s="152"/>
      <c r="GG296" s="152"/>
      <c r="GH296" s="152"/>
      <c r="GI296" s="152"/>
      <c r="GJ296" s="152"/>
      <c r="GK296" s="152"/>
      <c r="GL296" s="152"/>
      <c r="GM296" s="152"/>
      <c r="GN296" s="152"/>
      <c r="GO296" s="152"/>
      <c r="GP296" s="152"/>
      <c r="GQ296" s="152"/>
      <c r="GR296" s="152"/>
      <c r="GS296" s="152"/>
      <c r="GT296" s="152"/>
      <c r="GU296" s="152"/>
      <c r="GV296" s="152"/>
      <c r="GW296" s="152"/>
      <c r="GX296" s="152"/>
      <c r="GY296" s="152"/>
      <c r="GZ296" s="152"/>
      <c r="HA296" s="152"/>
      <c r="HB296" s="152"/>
      <c r="HC296" s="152"/>
      <c r="HD296" s="152"/>
      <c r="HE296" s="152"/>
      <c r="HF296" s="152"/>
      <c r="HG296" s="152"/>
      <c r="HH296" s="152"/>
      <c r="HI296" s="152"/>
      <c r="HJ296" s="152"/>
      <c r="HK296" s="152"/>
      <c r="HL296" s="152"/>
      <c r="HM296" s="152"/>
      <c r="HN296" s="152"/>
      <c r="HO296" s="152"/>
      <c r="HP296" s="152"/>
      <c r="HQ296" s="152"/>
      <c r="HR296" s="152"/>
      <c r="HS296" s="152"/>
      <c r="HT296" s="152"/>
      <c r="HU296" s="152"/>
      <c r="HV296" s="152"/>
      <c r="HW296" s="152"/>
      <c r="HX296" s="152"/>
      <c r="HY296" s="152"/>
      <c r="HZ296" s="152"/>
      <c r="IA296" s="152"/>
      <c r="IB296" s="152"/>
      <c r="IC296" s="152"/>
      <c r="ID296" s="152"/>
      <c r="IE296" s="152"/>
      <c r="IF296" s="152"/>
      <c r="IG296" s="152"/>
      <c r="IH296" s="152"/>
      <c r="II296" s="152"/>
      <c r="IJ296" s="152"/>
      <c r="IK296" s="152"/>
      <c r="IL296" s="152"/>
      <c r="IM296" s="152"/>
      <c r="IN296" s="152"/>
      <c r="IO296" s="152"/>
      <c r="IP296" s="152"/>
      <c r="IQ296" s="152"/>
      <c r="IR296" s="152"/>
      <c r="IS296" s="152"/>
      <c r="IT296" s="152"/>
      <c r="IU296" s="152"/>
      <c r="IV296" s="152"/>
      <c r="IW296" s="152"/>
    </row>
    <row r="297" s="218" customFormat="true" ht="15" hidden="false" customHeight="true" outlineLevel="0" collapsed="false">
      <c r="A297" s="268"/>
      <c r="B297" s="268"/>
      <c r="C297" s="269"/>
      <c r="D297" s="256" t="s">
        <v>30</v>
      </c>
      <c r="E297" s="355"/>
      <c r="F297" s="259"/>
      <c r="G297" s="257" t="s">
        <v>30</v>
      </c>
      <c r="H297" s="257"/>
      <c r="I297" s="258"/>
      <c r="J297" s="155"/>
      <c r="K297" s="156" t="n">
        <v>22097.5</v>
      </c>
      <c r="L297" s="157" t="n">
        <v>0</v>
      </c>
      <c r="M297" s="158"/>
      <c r="N297" s="202"/>
      <c r="O297" s="152"/>
      <c r="P297" s="152"/>
      <c r="Q297" s="152"/>
      <c r="R297" s="152"/>
      <c r="S297" s="152"/>
      <c r="T297" s="152"/>
      <c r="U297" s="152"/>
      <c r="V297" s="152"/>
      <c r="W297" s="152"/>
      <c r="X297" s="152"/>
      <c r="Y297" s="152"/>
      <c r="Z297" s="152"/>
      <c r="AA297" s="152"/>
      <c r="AB297" s="152"/>
      <c r="AC297" s="152"/>
      <c r="AD297" s="152"/>
      <c r="AE297" s="152"/>
      <c r="AF297" s="152"/>
      <c r="AG297" s="152"/>
      <c r="AH297" s="152"/>
      <c r="AI297" s="152"/>
      <c r="AJ297" s="152"/>
      <c r="AK297" s="152"/>
      <c r="AL297" s="152"/>
      <c r="AM297" s="152"/>
      <c r="AN297" s="152"/>
      <c r="AO297" s="152"/>
      <c r="AP297" s="152"/>
      <c r="AQ297" s="152"/>
      <c r="AR297" s="152"/>
      <c r="AS297" s="152"/>
      <c r="AT297" s="152"/>
      <c r="AU297" s="152"/>
      <c r="AV297" s="152"/>
      <c r="AW297" s="152"/>
      <c r="AX297" s="152"/>
      <c r="AY297" s="152"/>
      <c r="AZ297" s="152"/>
      <c r="BA297" s="152"/>
      <c r="BB297" s="152"/>
      <c r="BC297" s="152"/>
      <c r="BD297" s="152"/>
      <c r="BE297" s="152"/>
      <c r="BF297" s="152"/>
      <c r="BG297" s="152"/>
      <c r="BH297" s="152"/>
      <c r="BI297" s="152"/>
      <c r="BJ297" s="152"/>
      <c r="BK297" s="152"/>
      <c r="BL297" s="152"/>
      <c r="BM297" s="152"/>
      <c r="BN297" s="152"/>
      <c r="BO297" s="152"/>
      <c r="BP297" s="152"/>
      <c r="BQ297" s="152"/>
      <c r="BR297" s="152"/>
      <c r="BS297" s="152"/>
      <c r="BT297" s="152"/>
      <c r="BU297" s="152"/>
      <c r="BV297" s="152"/>
      <c r="BW297" s="152"/>
      <c r="BX297" s="152"/>
      <c r="BY297" s="152"/>
      <c r="BZ297" s="152"/>
      <c r="CA297" s="152"/>
      <c r="CB297" s="152"/>
      <c r="CC297" s="152"/>
      <c r="CD297" s="152"/>
      <c r="CE297" s="152"/>
      <c r="CF297" s="152"/>
      <c r="CG297" s="152"/>
      <c r="CH297" s="152"/>
      <c r="CI297" s="152"/>
      <c r="CJ297" s="152"/>
      <c r="CK297" s="152"/>
      <c r="CL297" s="152"/>
      <c r="CM297" s="152"/>
      <c r="CN297" s="152"/>
      <c r="CO297" s="152"/>
      <c r="CP297" s="152"/>
      <c r="CQ297" s="152"/>
      <c r="CR297" s="152"/>
      <c r="CS297" s="152"/>
      <c r="CT297" s="152"/>
      <c r="CU297" s="152"/>
      <c r="CV297" s="152"/>
      <c r="CW297" s="152"/>
      <c r="CX297" s="152"/>
      <c r="CY297" s="152"/>
      <c r="CZ297" s="152"/>
      <c r="DA297" s="152"/>
      <c r="DB297" s="152"/>
      <c r="DC297" s="152"/>
      <c r="DD297" s="152"/>
      <c r="DE297" s="152"/>
      <c r="DF297" s="152"/>
      <c r="DG297" s="152"/>
      <c r="DH297" s="152"/>
      <c r="DI297" s="152"/>
      <c r="DJ297" s="152"/>
      <c r="DK297" s="152"/>
      <c r="DL297" s="152"/>
      <c r="DM297" s="152"/>
      <c r="DN297" s="152"/>
      <c r="DO297" s="152"/>
      <c r="DP297" s="152"/>
      <c r="DQ297" s="152"/>
      <c r="DR297" s="152"/>
      <c r="DS297" s="152"/>
      <c r="DT297" s="152"/>
      <c r="DU297" s="152"/>
      <c r="DV297" s="152"/>
      <c r="DW297" s="152"/>
      <c r="DX297" s="152"/>
      <c r="DY297" s="152"/>
      <c r="DZ297" s="152"/>
      <c r="EA297" s="152"/>
      <c r="EB297" s="152"/>
      <c r="EC297" s="152"/>
      <c r="ED297" s="152"/>
      <c r="EE297" s="152"/>
      <c r="EF297" s="152"/>
      <c r="EG297" s="152"/>
      <c r="EH297" s="152"/>
      <c r="EI297" s="152"/>
      <c r="EJ297" s="152"/>
      <c r="EK297" s="152"/>
      <c r="EL297" s="152"/>
      <c r="EM297" s="152"/>
      <c r="EN297" s="152"/>
      <c r="EO297" s="152"/>
      <c r="EP297" s="152"/>
      <c r="EQ297" s="152"/>
      <c r="ER297" s="152"/>
      <c r="ES297" s="152"/>
      <c r="ET297" s="152"/>
      <c r="EU297" s="152"/>
      <c r="EV297" s="152"/>
      <c r="EW297" s="152"/>
      <c r="EX297" s="152"/>
      <c r="EY297" s="152"/>
      <c r="EZ297" s="152"/>
      <c r="FA297" s="152"/>
      <c r="FB297" s="152"/>
      <c r="FC297" s="152"/>
      <c r="FD297" s="152"/>
      <c r="FE297" s="152"/>
      <c r="FF297" s="152"/>
      <c r="FG297" s="152"/>
      <c r="FH297" s="152"/>
      <c r="FI297" s="152"/>
      <c r="FJ297" s="152"/>
      <c r="FK297" s="152"/>
      <c r="FL297" s="152"/>
      <c r="FM297" s="152"/>
      <c r="FN297" s="152"/>
      <c r="FO297" s="152"/>
      <c r="FP297" s="152"/>
      <c r="FQ297" s="152"/>
      <c r="FR297" s="152"/>
      <c r="FS297" s="152"/>
      <c r="FT297" s="152"/>
      <c r="FU297" s="152"/>
      <c r="FV297" s="152"/>
      <c r="FW297" s="152"/>
      <c r="FX297" s="152"/>
      <c r="FY297" s="152"/>
      <c r="FZ297" s="152"/>
      <c r="GA297" s="152"/>
      <c r="GB297" s="152"/>
      <c r="GC297" s="152"/>
      <c r="GD297" s="152"/>
      <c r="GE297" s="152"/>
      <c r="GF297" s="152"/>
      <c r="GG297" s="152"/>
      <c r="GH297" s="152"/>
      <c r="GI297" s="152"/>
      <c r="GJ297" s="152"/>
      <c r="GK297" s="152"/>
      <c r="GL297" s="152"/>
      <c r="GM297" s="152"/>
      <c r="GN297" s="152"/>
      <c r="GO297" s="152"/>
      <c r="GP297" s="152"/>
      <c r="GQ297" s="152"/>
      <c r="GR297" s="152"/>
      <c r="GS297" s="152"/>
      <c r="GT297" s="152"/>
      <c r="GU297" s="152"/>
      <c r="GV297" s="152"/>
      <c r="GW297" s="152"/>
      <c r="GX297" s="152"/>
      <c r="GY297" s="152"/>
      <c r="GZ297" s="152"/>
      <c r="HA297" s="152"/>
      <c r="HB297" s="152"/>
      <c r="HC297" s="152"/>
      <c r="HD297" s="152"/>
      <c r="HE297" s="152"/>
      <c r="HF297" s="152"/>
      <c r="HG297" s="152"/>
      <c r="HH297" s="152"/>
      <c r="HI297" s="152"/>
      <c r="HJ297" s="152"/>
      <c r="HK297" s="152"/>
      <c r="HL297" s="152"/>
      <c r="HM297" s="152"/>
      <c r="HN297" s="152"/>
      <c r="HO297" s="152"/>
      <c r="HP297" s="152"/>
      <c r="HQ297" s="152"/>
      <c r="HR297" s="152"/>
      <c r="HS297" s="152"/>
      <c r="HT297" s="152"/>
      <c r="HU297" s="152"/>
      <c r="HV297" s="152"/>
      <c r="HW297" s="152"/>
      <c r="HX297" s="152"/>
      <c r="HY297" s="152"/>
      <c r="HZ297" s="152"/>
      <c r="IA297" s="152"/>
      <c r="IB297" s="152"/>
      <c r="IC297" s="152"/>
      <c r="ID297" s="152"/>
      <c r="IE297" s="152"/>
      <c r="IF297" s="152"/>
      <c r="IG297" s="152"/>
      <c r="IH297" s="152"/>
      <c r="II297" s="152"/>
      <c r="IJ297" s="152"/>
      <c r="IK297" s="152"/>
      <c r="IL297" s="152"/>
      <c r="IM297" s="152"/>
      <c r="IN297" s="152"/>
      <c r="IO297" s="152"/>
      <c r="IP297" s="152"/>
      <c r="IQ297" s="152"/>
      <c r="IR297" s="152"/>
      <c r="IS297" s="152"/>
      <c r="IT297" s="152"/>
      <c r="IU297" s="152"/>
      <c r="IV297" s="152"/>
      <c r="IW297" s="152"/>
    </row>
    <row r="298" s="218" customFormat="true" ht="15.75" hidden="false" customHeight="true" outlineLevel="0" collapsed="false">
      <c r="A298" s="268"/>
      <c r="B298" s="268"/>
      <c r="C298" s="269"/>
      <c r="D298" s="256"/>
      <c r="E298" s="355"/>
      <c r="F298" s="259"/>
      <c r="G298" s="257" t="s">
        <v>31</v>
      </c>
      <c r="H298" s="257"/>
      <c r="I298" s="258"/>
      <c r="J298" s="155"/>
      <c r="K298" s="156"/>
      <c r="L298" s="157"/>
      <c r="M298" s="158"/>
      <c r="N298" s="202"/>
      <c r="O298" s="152"/>
      <c r="P298" s="152"/>
      <c r="Q298" s="152"/>
      <c r="R298" s="152"/>
      <c r="S298" s="152"/>
      <c r="T298" s="152"/>
      <c r="U298" s="152"/>
      <c r="V298" s="152"/>
      <c r="W298" s="152"/>
      <c r="X298" s="152"/>
      <c r="Y298" s="152"/>
      <c r="Z298" s="152"/>
      <c r="AA298" s="152"/>
      <c r="AB298" s="152"/>
      <c r="AC298" s="152"/>
      <c r="AD298" s="152"/>
      <c r="AE298" s="152"/>
      <c r="AF298" s="152"/>
      <c r="AG298" s="152"/>
      <c r="AH298" s="152"/>
      <c r="AI298" s="152"/>
      <c r="AJ298" s="152"/>
      <c r="AK298" s="152"/>
      <c r="AL298" s="152"/>
      <c r="AM298" s="152"/>
      <c r="AN298" s="152"/>
      <c r="AO298" s="152"/>
      <c r="AP298" s="152"/>
      <c r="AQ298" s="152"/>
      <c r="AR298" s="152"/>
      <c r="AS298" s="152"/>
      <c r="AT298" s="152"/>
      <c r="AU298" s="152"/>
      <c r="AV298" s="152"/>
      <c r="AW298" s="152"/>
      <c r="AX298" s="152"/>
      <c r="AY298" s="152"/>
      <c r="AZ298" s="152"/>
      <c r="BA298" s="152"/>
      <c r="BB298" s="152"/>
      <c r="BC298" s="152"/>
      <c r="BD298" s="152"/>
      <c r="BE298" s="152"/>
      <c r="BF298" s="152"/>
      <c r="BG298" s="152"/>
      <c r="BH298" s="152"/>
      <c r="BI298" s="152"/>
      <c r="BJ298" s="152"/>
      <c r="BK298" s="152"/>
      <c r="BL298" s="152"/>
      <c r="BM298" s="152"/>
      <c r="BN298" s="152"/>
      <c r="BO298" s="152"/>
      <c r="BP298" s="152"/>
      <c r="BQ298" s="152"/>
      <c r="BR298" s="152"/>
      <c r="BS298" s="152"/>
      <c r="BT298" s="152"/>
      <c r="BU298" s="152"/>
      <c r="BV298" s="152"/>
      <c r="BW298" s="152"/>
      <c r="BX298" s="152"/>
      <c r="BY298" s="152"/>
      <c r="BZ298" s="152"/>
      <c r="CA298" s="152"/>
      <c r="CB298" s="152"/>
      <c r="CC298" s="152"/>
      <c r="CD298" s="152"/>
      <c r="CE298" s="152"/>
      <c r="CF298" s="152"/>
      <c r="CG298" s="152"/>
      <c r="CH298" s="152"/>
      <c r="CI298" s="152"/>
      <c r="CJ298" s="152"/>
      <c r="CK298" s="152"/>
      <c r="CL298" s="152"/>
      <c r="CM298" s="152"/>
      <c r="CN298" s="152"/>
      <c r="CO298" s="152"/>
      <c r="CP298" s="152"/>
      <c r="CQ298" s="152"/>
      <c r="CR298" s="152"/>
      <c r="CS298" s="152"/>
      <c r="CT298" s="152"/>
      <c r="CU298" s="152"/>
      <c r="CV298" s="152"/>
      <c r="CW298" s="152"/>
      <c r="CX298" s="152"/>
      <c r="CY298" s="152"/>
      <c r="CZ298" s="152"/>
      <c r="DA298" s="152"/>
      <c r="DB298" s="152"/>
      <c r="DC298" s="152"/>
      <c r="DD298" s="152"/>
      <c r="DE298" s="152"/>
      <c r="DF298" s="152"/>
      <c r="DG298" s="152"/>
      <c r="DH298" s="152"/>
      <c r="DI298" s="152"/>
      <c r="DJ298" s="152"/>
      <c r="DK298" s="152"/>
      <c r="DL298" s="152"/>
      <c r="DM298" s="152"/>
      <c r="DN298" s="152"/>
      <c r="DO298" s="152"/>
      <c r="DP298" s="152"/>
      <c r="DQ298" s="152"/>
      <c r="DR298" s="152"/>
      <c r="DS298" s="152"/>
      <c r="DT298" s="152"/>
      <c r="DU298" s="152"/>
      <c r="DV298" s="152"/>
      <c r="DW298" s="152"/>
      <c r="DX298" s="152"/>
      <c r="DY298" s="152"/>
      <c r="DZ298" s="152"/>
      <c r="EA298" s="152"/>
      <c r="EB298" s="152"/>
      <c r="EC298" s="152"/>
      <c r="ED298" s="152"/>
      <c r="EE298" s="152"/>
      <c r="EF298" s="152"/>
      <c r="EG298" s="152"/>
      <c r="EH298" s="152"/>
      <c r="EI298" s="152"/>
      <c r="EJ298" s="152"/>
      <c r="EK298" s="152"/>
      <c r="EL298" s="152"/>
      <c r="EM298" s="152"/>
      <c r="EN298" s="152"/>
      <c r="EO298" s="152"/>
      <c r="EP298" s="152"/>
      <c r="EQ298" s="152"/>
      <c r="ER298" s="152"/>
      <c r="ES298" s="152"/>
      <c r="ET298" s="152"/>
      <c r="EU298" s="152"/>
      <c r="EV298" s="152"/>
      <c r="EW298" s="152"/>
      <c r="EX298" s="152"/>
      <c r="EY298" s="152"/>
      <c r="EZ298" s="152"/>
      <c r="FA298" s="152"/>
      <c r="FB298" s="152"/>
      <c r="FC298" s="152"/>
      <c r="FD298" s="152"/>
      <c r="FE298" s="152"/>
      <c r="FF298" s="152"/>
      <c r="FG298" s="152"/>
      <c r="FH298" s="152"/>
      <c r="FI298" s="152"/>
      <c r="FJ298" s="152"/>
      <c r="FK298" s="152"/>
      <c r="FL298" s="152"/>
      <c r="FM298" s="152"/>
      <c r="FN298" s="152"/>
      <c r="FO298" s="152"/>
      <c r="FP298" s="152"/>
      <c r="FQ298" s="152"/>
      <c r="FR298" s="152"/>
      <c r="FS298" s="152"/>
      <c r="FT298" s="152"/>
      <c r="FU298" s="152"/>
      <c r="FV298" s="152"/>
      <c r="FW298" s="152"/>
      <c r="FX298" s="152"/>
      <c r="FY298" s="152"/>
      <c r="FZ298" s="152"/>
      <c r="GA298" s="152"/>
      <c r="GB298" s="152"/>
      <c r="GC298" s="152"/>
      <c r="GD298" s="152"/>
      <c r="GE298" s="152"/>
      <c r="GF298" s="152"/>
      <c r="GG298" s="152"/>
      <c r="GH298" s="152"/>
      <c r="GI298" s="152"/>
      <c r="GJ298" s="152"/>
      <c r="GK298" s="152"/>
      <c r="GL298" s="152"/>
      <c r="GM298" s="152"/>
      <c r="GN298" s="152"/>
      <c r="GO298" s="152"/>
      <c r="GP298" s="152"/>
      <c r="GQ298" s="152"/>
      <c r="GR298" s="152"/>
      <c r="GS298" s="152"/>
      <c r="GT298" s="152"/>
      <c r="GU298" s="152"/>
      <c r="GV298" s="152"/>
      <c r="GW298" s="152"/>
      <c r="GX298" s="152"/>
      <c r="GY298" s="152"/>
      <c r="GZ298" s="152"/>
      <c r="HA298" s="152"/>
      <c r="HB298" s="152"/>
      <c r="HC298" s="152"/>
      <c r="HD298" s="152"/>
      <c r="HE298" s="152"/>
      <c r="HF298" s="152"/>
      <c r="HG298" s="152"/>
      <c r="HH298" s="152"/>
      <c r="HI298" s="152"/>
      <c r="HJ298" s="152"/>
      <c r="HK298" s="152"/>
      <c r="HL298" s="152"/>
      <c r="HM298" s="152"/>
      <c r="HN298" s="152"/>
      <c r="HO298" s="152"/>
      <c r="HP298" s="152"/>
      <c r="HQ298" s="152"/>
      <c r="HR298" s="152"/>
      <c r="HS298" s="152"/>
      <c r="HT298" s="152"/>
      <c r="HU298" s="152"/>
      <c r="HV298" s="152"/>
      <c r="HW298" s="152"/>
      <c r="HX298" s="152"/>
      <c r="HY298" s="152"/>
      <c r="HZ298" s="152"/>
      <c r="IA298" s="152"/>
      <c r="IB298" s="152"/>
      <c r="IC298" s="152"/>
      <c r="ID298" s="152"/>
      <c r="IE298" s="152"/>
      <c r="IF298" s="152"/>
      <c r="IG298" s="152"/>
      <c r="IH298" s="152"/>
      <c r="II298" s="152"/>
      <c r="IJ298" s="152"/>
      <c r="IK298" s="152"/>
      <c r="IL298" s="152"/>
      <c r="IM298" s="152"/>
      <c r="IN298" s="152"/>
      <c r="IO298" s="152"/>
      <c r="IP298" s="152"/>
      <c r="IQ298" s="152"/>
      <c r="IR298" s="152"/>
      <c r="IS298" s="152"/>
      <c r="IT298" s="152"/>
      <c r="IU298" s="152"/>
      <c r="IV298" s="152"/>
      <c r="IW298" s="152"/>
    </row>
    <row r="299" s="218" customFormat="true" ht="15" hidden="false" customHeight="true" outlineLevel="0" collapsed="false">
      <c r="A299" s="268" t="s">
        <v>202</v>
      </c>
      <c r="B299" s="268"/>
      <c r="C299" s="269" t="s">
        <v>282</v>
      </c>
      <c r="D299" s="256" t="s">
        <v>24</v>
      </c>
      <c r="E299" s="341"/>
      <c r="F299" s="306"/>
      <c r="G299" s="257" t="s">
        <v>26</v>
      </c>
      <c r="H299" s="257"/>
      <c r="I299" s="258"/>
      <c r="J299" s="155"/>
      <c r="K299" s="156" t="n">
        <f aca="false">K300+K301+K302+K303</f>
        <v>2.4</v>
      </c>
      <c r="L299" s="157" t="n">
        <f aca="false">L302</f>
        <v>0</v>
      </c>
      <c r="M299" s="158"/>
      <c r="N299" s="202"/>
      <c r="O299" s="152"/>
      <c r="P299" s="152"/>
      <c r="Q299" s="152"/>
      <c r="R299" s="152"/>
      <c r="S299" s="152"/>
      <c r="T299" s="152"/>
      <c r="U299" s="152"/>
      <c r="V299" s="152"/>
      <c r="W299" s="152"/>
      <c r="X299" s="152"/>
      <c r="Y299" s="152"/>
      <c r="Z299" s="152"/>
      <c r="AA299" s="152"/>
      <c r="AB299" s="152"/>
      <c r="AC299" s="152"/>
      <c r="AD299" s="152"/>
      <c r="AE299" s="152"/>
      <c r="AF299" s="152"/>
      <c r="AG299" s="152"/>
      <c r="AH299" s="152"/>
      <c r="AI299" s="152"/>
      <c r="AJ299" s="152"/>
      <c r="AK299" s="152"/>
      <c r="AL299" s="152"/>
      <c r="AM299" s="152"/>
      <c r="AN299" s="152"/>
      <c r="AO299" s="152"/>
      <c r="AP299" s="152"/>
      <c r="AQ299" s="152"/>
      <c r="AR299" s="152"/>
      <c r="AS299" s="152"/>
      <c r="AT299" s="152"/>
      <c r="AU299" s="152"/>
      <c r="AV299" s="152"/>
      <c r="AW299" s="152"/>
      <c r="AX299" s="152"/>
      <c r="AY299" s="152"/>
      <c r="AZ299" s="152"/>
      <c r="BA299" s="152"/>
      <c r="BB299" s="152"/>
      <c r="BC299" s="152"/>
      <c r="BD299" s="152"/>
      <c r="BE299" s="152"/>
      <c r="BF299" s="152"/>
      <c r="BG299" s="152"/>
      <c r="BH299" s="152"/>
      <c r="BI299" s="152"/>
      <c r="BJ299" s="152"/>
      <c r="BK299" s="152"/>
      <c r="BL299" s="152"/>
      <c r="BM299" s="152"/>
      <c r="BN299" s="152"/>
      <c r="BO299" s="152"/>
      <c r="BP299" s="152"/>
      <c r="BQ299" s="152"/>
      <c r="BR299" s="152"/>
      <c r="BS299" s="152"/>
      <c r="BT299" s="152"/>
      <c r="BU299" s="152"/>
      <c r="BV299" s="152"/>
      <c r="BW299" s="152"/>
      <c r="BX299" s="152"/>
      <c r="BY299" s="152"/>
      <c r="BZ299" s="152"/>
      <c r="CA299" s="152"/>
      <c r="CB299" s="152"/>
      <c r="CC299" s="152"/>
      <c r="CD299" s="152"/>
      <c r="CE299" s="152"/>
      <c r="CF299" s="152"/>
      <c r="CG299" s="152"/>
      <c r="CH299" s="152"/>
      <c r="CI299" s="152"/>
      <c r="CJ299" s="152"/>
      <c r="CK299" s="152"/>
      <c r="CL299" s="152"/>
      <c r="CM299" s="152"/>
      <c r="CN299" s="152"/>
      <c r="CO299" s="152"/>
      <c r="CP299" s="152"/>
      <c r="CQ299" s="152"/>
      <c r="CR299" s="152"/>
      <c r="CS299" s="152"/>
      <c r="CT299" s="152"/>
      <c r="CU299" s="152"/>
      <c r="CV299" s="152"/>
      <c r="CW299" s="152"/>
      <c r="CX299" s="152"/>
      <c r="CY299" s="152"/>
      <c r="CZ299" s="152"/>
      <c r="DA299" s="152"/>
      <c r="DB299" s="152"/>
      <c r="DC299" s="152"/>
      <c r="DD299" s="152"/>
      <c r="DE299" s="152"/>
      <c r="DF299" s="152"/>
      <c r="DG299" s="152"/>
      <c r="DH299" s="152"/>
      <c r="DI299" s="152"/>
      <c r="DJ299" s="152"/>
      <c r="DK299" s="152"/>
      <c r="DL299" s="152"/>
      <c r="DM299" s="152"/>
      <c r="DN299" s="152"/>
      <c r="DO299" s="152"/>
      <c r="DP299" s="152"/>
      <c r="DQ299" s="152"/>
      <c r="DR299" s="152"/>
      <c r="DS299" s="152"/>
      <c r="DT299" s="152"/>
      <c r="DU299" s="152"/>
      <c r="DV299" s="152"/>
      <c r="DW299" s="152"/>
      <c r="DX299" s="152"/>
      <c r="DY299" s="152"/>
      <c r="DZ299" s="152"/>
      <c r="EA299" s="152"/>
      <c r="EB299" s="152"/>
      <c r="EC299" s="152"/>
      <c r="ED299" s="152"/>
      <c r="EE299" s="152"/>
      <c r="EF299" s="152"/>
      <c r="EG299" s="152"/>
      <c r="EH299" s="152"/>
      <c r="EI299" s="152"/>
      <c r="EJ299" s="152"/>
      <c r="EK299" s="152"/>
      <c r="EL299" s="152"/>
      <c r="EM299" s="152"/>
      <c r="EN299" s="152"/>
      <c r="EO299" s="152"/>
      <c r="EP299" s="152"/>
      <c r="EQ299" s="152"/>
      <c r="ER299" s="152"/>
      <c r="ES299" s="152"/>
      <c r="ET299" s="152"/>
      <c r="EU299" s="152"/>
      <c r="EV299" s="152"/>
      <c r="EW299" s="152"/>
      <c r="EX299" s="152"/>
      <c r="EY299" s="152"/>
      <c r="EZ299" s="152"/>
      <c r="FA299" s="152"/>
      <c r="FB299" s="152"/>
      <c r="FC299" s="152"/>
      <c r="FD299" s="152"/>
      <c r="FE299" s="152"/>
      <c r="FF299" s="152"/>
      <c r="FG299" s="152"/>
      <c r="FH299" s="152"/>
      <c r="FI299" s="152"/>
      <c r="FJ299" s="152"/>
      <c r="FK299" s="152"/>
      <c r="FL299" s="152"/>
      <c r="FM299" s="152"/>
      <c r="FN299" s="152"/>
      <c r="FO299" s="152"/>
      <c r="FP299" s="152"/>
      <c r="FQ299" s="152"/>
      <c r="FR299" s="152"/>
      <c r="FS299" s="152"/>
      <c r="FT299" s="152"/>
      <c r="FU299" s="152"/>
      <c r="FV299" s="152"/>
      <c r="FW299" s="152"/>
      <c r="FX299" s="152"/>
      <c r="FY299" s="152"/>
      <c r="FZ299" s="152"/>
      <c r="GA299" s="152"/>
      <c r="GB299" s="152"/>
      <c r="GC299" s="152"/>
      <c r="GD299" s="152"/>
      <c r="GE299" s="152"/>
      <c r="GF299" s="152"/>
      <c r="GG299" s="152"/>
      <c r="GH299" s="152"/>
      <c r="GI299" s="152"/>
      <c r="GJ299" s="152"/>
      <c r="GK299" s="152"/>
      <c r="GL299" s="152"/>
      <c r="GM299" s="152"/>
      <c r="GN299" s="152"/>
      <c r="GO299" s="152"/>
      <c r="GP299" s="152"/>
      <c r="GQ299" s="152"/>
      <c r="GR299" s="152"/>
      <c r="GS299" s="152"/>
      <c r="GT299" s="152"/>
      <c r="GU299" s="152"/>
      <c r="GV299" s="152"/>
      <c r="GW299" s="152"/>
      <c r="GX299" s="152"/>
      <c r="GY299" s="152"/>
      <c r="GZ299" s="152"/>
      <c r="HA299" s="152"/>
      <c r="HB299" s="152"/>
      <c r="HC299" s="152"/>
      <c r="HD299" s="152"/>
      <c r="HE299" s="152"/>
      <c r="HF299" s="152"/>
      <c r="HG299" s="152"/>
      <c r="HH299" s="152"/>
      <c r="HI299" s="152"/>
      <c r="HJ299" s="152"/>
      <c r="HK299" s="152"/>
      <c r="HL299" s="152"/>
      <c r="HM299" s="152"/>
      <c r="HN299" s="152"/>
      <c r="HO299" s="152"/>
      <c r="HP299" s="152"/>
      <c r="HQ299" s="152"/>
      <c r="HR299" s="152"/>
      <c r="HS299" s="152"/>
      <c r="HT299" s="152"/>
      <c r="HU299" s="152"/>
      <c r="HV299" s="152"/>
      <c r="HW299" s="152"/>
      <c r="HX299" s="152"/>
      <c r="HY299" s="152"/>
      <c r="HZ299" s="152"/>
      <c r="IA299" s="152"/>
      <c r="IB299" s="152"/>
      <c r="IC299" s="152"/>
      <c r="ID299" s="152"/>
      <c r="IE299" s="152"/>
      <c r="IF299" s="152"/>
      <c r="IG299" s="152"/>
      <c r="IH299" s="152"/>
      <c r="II299" s="152"/>
      <c r="IJ299" s="152"/>
      <c r="IK299" s="152"/>
      <c r="IL299" s="152"/>
      <c r="IM299" s="152"/>
      <c r="IN299" s="152"/>
      <c r="IO299" s="152"/>
      <c r="IP299" s="152"/>
      <c r="IQ299" s="152"/>
      <c r="IR299" s="152"/>
      <c r="IS299" s="152"/>
      <c r="IT299" s="152"/>
      <c r="IU299" s="152"/>
      <c r="IV299" s="152"/>
      <c r="IW299" s="152"/>
    </row>
    <row r="300" s="218" customFormat="true" ht="15.75" hidden="false" customHeight="false" outlineLevel="0" collapsed="false">
      <c r="A300" s="268"/>
      <c r="B300" s="268"/>
      <c r="C300" s="269"/>
      <c r="D300" s="256"/>
      <c r="E300" s="341"/>
      <c r="F300" s="306"/>
      <c r="G300" s="257" t="s">
        <v>27</v>
      </c>
      <c r="H300" s="257"/>
      <c r="I300" s="258"/>
      <c r="J300" s="155"/>
      <c r="K300" s="156"/>
      <c r="L300" s="157"/>
      <c r="M300" s="158"/>
      <c r="N300" s="202"/>
      <c r="O300" s="152"/>
      <c r="P300" s="152"/>
      <c r="Q300" s="152"/>
      <c r="R300" s="152"/>
      <c r="S300" s="152"/>
      <c r="T300" s="152"/>
      <c r="U300" s="152"/>
      <c r="V300" s="152"/>
      <c r="W300" s="152"/>
      <c r="X300" s="152"/>
      <c r="Y300" s="152"/>
      <c r="Z300" s="152"/>
      <c r="AA300" s="152"/>
      <c r="AB300" s="152"/>
      <c r="AC300" s="152"/>
      <c r="AD300" s="152"/>
      <c r="AE300" s="152"/>
      <c r="AF300" s="152"/>
      <c r="AG300" s="152"/>
      <c r="AH300" s="152"/>
      <c r="AI300" s="152"/>
      <c r="AJ300" s="152"/>
      <c r="AK300" s="152"/>
      <c r="AL300" s="152"/>
      <c r="AM300" s="152"/>
      <c r="AN300" s="152"/>
      <c r="AO300" s="152"/>
      <c r="AP300" s="152"/>
      <c r="AQ300" s="152"/>
      <c r="AR300" s="152"/>
      <c r="AS300" s="152"/>
      <c r="AT300" s="152"/>
      <c r="AU300" s="152"/>
      <c r="AV300" s="152"/>
      <c r="AW300" s="152"/>
      <c r="AX300" s="152"/>
      <c r="AY300" s="152"/>
      <c r="AZ300" s="152"/>
      <c r="BA300" s="152"/>
      <c r="BB300" s="152"/>
      <c r="BC300" s="152"/>
      <c r="BD300" s="152"/>
      <c r="BE300" s="152"/>
      <c r="BF300" s="152"/>
      <c r="BG300" s="152"/>
      <c r="BH300" s="152"/>
      <c r="BI300" s="152"/>
      <c r="BJ300" s="152"/>
      <c r="BK300" s="152"/>
      <c r="BL300" s="152"/>
      <c r="BM300" s="152"/>
      <c r="BN300" s="152"/>
      <c r="BO300" s="152"/>
      <c r="BP300" s="152"/>
      <c r="BQ300" s="152"/>
      <c r="BR300" s="152"/>
      <c r="BS300" s="152"/>
      <c r="BT300" s="152"/>
      <c r="BU300" s="152"/>
      <c r="BV300" s="152"/>
      <c r="BW300" s="152"/>
      <c r="BX300" s="152"/>
      <c r="BY300" s="152"/>
      <c r="BZ300" s="152"/>
      <c r="CA300" s="152"/>
      <c r="CB300" s="152"/>
      <c r="CC300" s="152"/>
      <c r="CD300" s="152"/>
      <c r="CE300" s="152"/>
      <c r="CF300" s="152"/>
      <c r="CG300" s="152"/>
      <c r="CH300" s="152"/>
      <c r="CI300" s="152"/>
      <c r="CJ300" s="152"/>
      <c r="CK300" s="152"/>
      <c r="CL300" s="152"/>
      <c r="CM300" s="152"/>
      <c r="CN300" s="152"/>
      <c r="CO300" s="152"/>
      <c r="CP300" s="152"/>
      <c r="CQ300" s="152"/>
      <c r="CR300" s="152"/>
      <c r="CS300" s="152"/>
      <c r="CT300" s="152"/>
      <c r="CU300" s="152"/>
      <c r="CV300" s="152"/>
      <c r="CW300" s="152"/>
      <c r="CX300" s="152"/>
      <c r="CY300" s="152"/>
      <c r="CZ300" s="152"/>
      <c r="DA300" s="152"/>
      <c r="DB300" s="152"/>
      <c r="DC300" s="152"/>
      <c r="DD300" s="152"/>
      <c r="DE300" s="152"/>
      <c r="DF300" s="152"/>
      <c r="DG300" s="152"/>
      <c r="DH300" s="152"/>
      <c r="DI300" s="152"/>
      <c r="DJ300" s="152"/>
      <c r="DK300" s="152"/>
      <c r="DL300" s="152"/>
      <c r="DM300" s="152"/>
      <c r="DN300" s="152"/>
      <c r="DO300" s="152"/>
      <c r="DP300" s="152"/>
      <c r="DQ300" s="152"/>
      <c r="DR300" s="152"/>
      <c r="DS300" s="152"/>
      <c r="DT300" s="152"/>
      <c r="DU300" s="152"/>
      <c r="DV300" s="152"/>
      <c r="DW300" s="152"/>
      <c r="DX300" s="152"/>
      <c r="DY300" s="152"/>
      <c r="DZ300" s="152"/>
      <c r="EA300" s="152"/>
      <c r="EB300" s="152"/>
      <c r="EC300" s="152"/>
      <c r="ED300" s="152"/>
      <c r="EE300" s="152"/>
      <c r="EF300" s="152"/>
      <c r="EG300" s="152"/>
      <c r="EH300" s="152"/>
      <c r="EI300" s="152"/>
      <c r="EJ300" s="152"/>
      <c r="EK300" s="152"/>
      <c r="EL300" s="152"/>
      <c r="EM300" s="152"/>
      <c r="EN300" s="152"/>
      <c r="EO300" s="152"/>
      <c r="EP300" s="152"/>
      <c r="EQ300" s="152"/>
      <c r="ER300" s="152"/>
      <c r="ES300" s="152"/>
      <c r="ET300" s="152"/>
      <c r="EU300" s="152"/>
      <c r="EV300" s="152"/>
      <c r="EW300" s="152"/>
      <c r="EX300" s="152"/>
      <c r="EY300" s="152"/>
      <c r="EZ300" s="152"/>
      <c r="FA300" s="152"/>
      <c r="FB300" s="152"/>
      <c r="FC300" s="152"/>
      <c r="FD300" s="152"/>
      <c r="FE300" s="152"/>
      <c r="FF300" s="152"/>
      <c r="FG300" s="152"/>
      <c r="FH300" s="152"/>
      <c r="FI300" s="152"/>
      <c r="FJ300" s="152"/>
      <c r="FK300" s="152"/>
      <c r="FL300" s="152"/>
      <c r="FM300" s="152"/>
      <c r="FN300" s="152"/>
      <c r="FO300" s="152"/>
      <c r="FP300" s="152"/>
      <c r="FQ300" s="152"/>
      <c r="FR300" s="152"/>
      <c r="FS300" s="152"/>
      <c r="FT300" s="152"/>
      <c r="FU300" s="152"/>
      <c r="FV300" s="152"/>
      <c r="FW300" s="152"/>
      <c r="FX300" s="152"/>
      <c r="FY300" s="152"/>
      <c r="FZ300" s="152"/>
      <c r="GA300" s="152"/>
      <c r="GB300" s="152"/>
      <c r="GC300" s="152"/>
      <c r="GD300" s="152"/>
      <c r="GE300" s="152"/>
      <c r="GF300" s="152"/>
      <c r="GG300" s="152"/>
      <c r="GH300" s="152"/>
      <c r="GI300" s="152"/>
      <c r="GJ300" s="152"/>
      <c r="GK300" s="152"/>
      <c r="GL300" s="152"/>
      <c r="GM300" s="152"/>
      <c r="GN300" s="152"/>
      <c r="GO300" s="152"/>
      <c r="GP300" s="152"/>
      <c r="GQ300" s="152"/>
      <c r="GR300" s="152"/>
      <c r="GS300" s="152"/>
      <c r="GT300" s="152"/>
      <c r="GU300" s="152"/>
      <c r="GV300" s="152"/>
      <c r="GW300" s="152"/>
      <c r="GX300" s="152"/>
      <c r="GY300" s="152"/>
      <c r="GZ300" s="152"/>
      <c r="HA300" s="152"/>
      <c r="HB300" s="152"/>
      <c r="HC300" s="152"/>
      <c r="HD300" s="152"/>
      <c r="HE300" s="152"/>
      <c r="HF300" s="152"/>
      <c r="HG300" s="152"/>
      <c r="HH300" s="152"/>
      <c r="HI300" s="152"/>
      <c r="HJ300" s="152"/>
      <c r="HK300" s="152"/>
      <c r="HL300" s="152"/>
      <c r="HM300" s="152"/>
      <c r="HN300" s="152"/>
      <c r="HO300" s="152"/>
      <c r="HP300" s="152"/>
      <c r="HQ300" s="152"/>
      <c r="HR300" s="152"/>
      <c r="HS300" s="152"/>
      <c r="HT300" s="152"/>
      <c r="HU300" s="152"/>
      <c r="HV300" s="152"/>
      <c r="HW300" s="152"/>
      <c r="HX300" s="152"/>
      <c r="HY300" s="152"/>
      <c r="HZ300" s="152"/>
      <c r="IA300" s="152"/>
      <c r="IB300" s="152"/>
      <c r="IC300" s="152"/>
      <c r="ID300" s="152"/>
      <c r="IE300" s="152"/>
      <c r="IF300" s="152"/>
      <c r="IG300" s="152"/>
      <c r="IH300" s="152"/>
      <c r="II300" s="152"/>
      <c r="IJ300" s="152"/>
      <c r="IK300" s="152"/>
      <c r="IL300" s="152"/>
      <c r="IM300" s="152"/>
      <c r="IN300" s="152"/>
      <c r="IO300" s="152"/>
      <c r="IP300" s="152"/>
      <c r="IQ300" s="152"/>
      <c r="IR300" s="152"/>
      <c r="IS300" s="152"/>
      <c r="IT300" s="152"/>
      <c r="IU300" s="152"/>
      <c r="IV300" s="152"/>
      <c r="IW300" s="152"/>
    </row>
    <row r="301" s="218" customFormat="true" ht="15" hidden="false" customHeight="true" outlineLevel="0" collapsed="false">
      <c r="A301" s="268"/>
      <c r="B301" s="268"/>
      <c r="C301" s="269"/>
      <c r="D301" s="256" t="s">
        <v>28</v>
      </c>
      <c r="E301" s="341"/>
      <c r="F301" s="306"/>
      <c r="G301" s="257" t="s">
        <v>29</v>
      </c>
      <c r="H301" s="257"/>
      <c r="I301" s="258"/>
      <c r="J301" s="155"/>
      <c r="K301" s="156"/>
      <c r="L301" s="157"/>
      <c r="M301" s="158"/>
      <c r="N301" s="202"/>
      <c r="O301" s="152"/>
      <c r="P301" s="152"/>
      <c r="Q301" s="152"/>
      <c r="R301" s="152"/>
      <c r="S301" s="152"/>
      <c r="T301" s="152"/>
      <c r="U301" s="152"/>
      <c r="V301" s="152"/>
      <c r="W301" s="152"/>
      <c r="X301" s="152"/>
      <c r="Y301" s="152"/>
      <c r="Z301" s="152"/>
      <c r="AA301" s="152"/>
      <c r="AB301" s="152"/>
      <c r="AC301" s="152"/>
      <c r="AD301" s="152"/>
      <c r="AE301" s="152"/>
      <c r="AF301" s="152"/>
      <c r="AG301" s="152"/>
      <c r="AH301" s="152"/>
      <c r="AI301" s="152"/>
      <c r="AJ301" s="152"/>
      <c r="AK301" s="152"/>
      <c r="AL301" s="152"/>
      <c r="AM301" s="152"/>
      <c r="AN301" s="152"/>
      <c r="AO301" s="152"/>
      <c r="AP301" s="152"/>
      <c r="AQ301" s="152"/>
      <c r="AR301" s="152"/>
      <c r="AS301" s="152"/>
      <c r="AT301" s="152"/>
      <c r="AU301" s="152"/>
      <c r="AV301" s="152"/>
      <c r="AW301" s="152"/>
      <c r="AX301" s="152"/>
      <c r="AY301" s="152"/>
      <c r="AZ301" s="152"/>
      <c r="BA301" s="152"/>
      <c r="BB301" s="152"/>
      <c r="BC301" s="152"/>
      <c r="BD301" s="152"/>
      <c r="BE301" s="152"/>
      <c r="BF301" s="152"/>
      <c r="BG301" s="152"/>
      <c r="BH301" s="152"/>
      <c r="BI301" s="152"/>
      <c r="BJ301" s="152"/>
      <c r="BK301" s="152"/>
      <c r="BL301" s="152"/>
      <c r="BM301" s="152"/>
      <c r="BN301" s="152"/>
      <c r="BO301" s="152"/>
      <c r="BP301" s="152"/>
      <c r="BQ301" s="152"/>
      <c r="BR301" s="152"/>
      <c r="BS301" s="152"/>
      <c r="BT301" s="152"/>
      <c r="BU301" s="152"/>
      <c r="BV301" s="152"/>
      <c r="BW301" s="152"/>
      <c r="BX301" s="152"/>
      <c r="BY301" s="152"/>
      <c r="BZ301" s="152"/>
      <c r="CA301" s="152"/>
      <c r="CB301" s="152"/>
      <c r="CC301" s="152"/>
      <c r="CD301" s="152"/>
      <c r="CE301" s="152"/>
      <c r="CF301" s="152"/>
      <c r="CG301" s="152"/>
      <c r="CH301" s="152"/>
      <c r="CI301" s="152"/>
      <c r="CJ301" s="152"/>
      <c r="CK301" s="152"/>
      <c r="CL301" s="152"/>
      <c r="CM301" s="152"/>
      <c r="CN301" s="152"/>
      <c r="CO301" s="152"/>
      <c r="CP301" s="152"/>
      <c r="CQ301" s="152"/>
      <c r="CR301" s="152"/>
      <c r="CS301" s="152"/>
      <c r="CT301" s="152"/>
      <c r="CU301" s="152"/>
      <c r="CV301" s="152"/>
      <c r="CW301" s="152"/>
      <c r="CX301" s="152"/>
      <c r="CY301" s="152"/>
      <c r="CZ301" s="152"/>
      <c r="DA301" s="152"/>
      <c r="DB301" s="152"/>
      <c r="DC301" s="152"/>
      <c r="DD301" s="152"/>
      <c r="DE301" s="152"/>
      <c r="DF301" s="152"/>
      <c r="DG301" s="152"/>
      <c r="DH301" s="152"/>
      <c r="DI301" s="152"/>
      <c r="DJ301" s="152"/>
      <c r="DK301" s="152"/>
      <c r="DL301" s="152"/>
      <c r="DM301" s="152"/>
      <c r="DN301" s="152"/>
      <c r="DO301" s="152"/>
      <c r="DP301" s="152"/>
      <c r="DQ301" s="152"/>
      <c r="DR301" s="152"/>
      <c r="DS301" s="152"/>
      <c r="DT301" s="152"/>
      <c r="DU301" s="152"/>
      <c r="DV301" s="152"/>
      <c r="DW301" s="152"/>
      <c r="DX301" s="152"/>
      <c r="DY301" s="152"/>
      <c r="DZ301" s="152"/>
      <c r="EA301" s="152"/>
      <c r="EB301" s="152"/>
      <c r="EC301" s="152"/>
      <c r="ED301" s="152"/>
      <c r="EE301" s="152"/>
      <c r="EF301" s="152"/>
      <c r="EG301" s="152"/>
      <c r="EH301" s="152"/>
      <c r="EI301" s="152"/>
      <c r="EJ301" s="152"/>
      <c r="EK301" s="152"/>
      <c r="EL301" s="152"/>
      <c r="EM301" s="152"/>
      <c r="EN301" s="152"/>
      <c r="EO301" s="152"/>
      <c r="EP301" s="152"/>
      <c r="EQ301" s="152"/>
      <c r="ER301" s="152"/>
      <c r="ES301" s="152"/>
      <c r="ET301" s="152"/>
      <c r="EU301" s="152"/>
      <c r="EV301" s="152"/>
      <c r="EW301" s="152"/>
      <c r="EX301" s="152"/>
      <c r="EY301" s="152"/>
      <c r="EZ301" s="152"/>
      <c r="FA301" s="152"/>
      <c r="FB301" s="152"/>
      <c r="FC301" s="152"/>
      <c r="FD301" s="152"/>
      <c r="FE301" s="152"/>
      <c r="FF301" s="152"/>
      <c r="FG301" s="152"/>
      <c r="FH301" s="152"/>
      <c r="FI301" s="152"/>
      <c r="FJ301" s="152"/>
      <c r="FK301" s="152"/>
      <c r="FL301" s="152"/>
      <c r="FM301" s="152"/>
      <c r="FN301" s="152"/>
      <c r="FO301" s="152"/>
      <c r="FP301" s="152"/>
      <c r="FQ301" s="152"/>
      <c r="FR301" s="152"/>
      <c r="FS301" s="152"/>
      <c r="FT301" s="152"/>
      <c r="FU301" s="152"/>
      <c r="FV301" s="152"/>
      <c r="FW301" s="152"/>
      <c r="FX301" s="152"/>
      <c r="FY301" s="152"/>
      <c r="FZ301" s="152"/>
      <c r="GA301" s="152"/>
      <c r="GB301" s="152"/>
      <c r="GC301" s="152"/>
      <c r="GD301" s="152"/>
      <c r="GE301" s="152"/>
      <c r="GF301" s="152"/>
      <c r="GG301" s="152"/>
      <c r="GH301" s="152"/>
      <c r="GI301" s="152"/>
      <c r="GJ301" s="152"/>
      <c r="GK301" s="152"/>
      <c r="GL301" s="152"/>
      <c r="GM301" s="152"/>
      <c r="GN301" s="152"/>
      <c r="GO301" s="152"/>
      <c r="GP301" s="152"/>
      <c r="GQ301" s="152"/>
      <c r="GR301" s="152"/>
      <c r="GS301" s="152"/>
      <c r="GT301" s="152"/>
      <c r="GU301" s="152"/>
      <c r="GV301" s="152"/>
      <c r="GW301" s="152"/>
      <c r="GX301" s="152"/>
      <c r="GY301" s="152"/>
      <c r="GZ301" s="152"/>
      <c r="HA301" s="152"/>
      <c r="HB301" s="152"/>
      <c r="HC301" s="152"/>
      <c r="HD301" s="152"/>
      <c r="HE301" s="152"/>
      <c r="HF301" s="152"/>
      <c r="HG301" s="152"/>
      <c r="HH301" s="152"/>
      <c r="HI301" s="152"/>
      <c r="HJ301" s="152"/>
      <c r="HK301" s="152"/>
      <c r="HL301" s="152"/>
      <c r="HM301" s="152"/>
      <c r="HN301" s="152"/>
      <c r="HO301" s="152"/>
      <c r="HP301" s="152"/>
      <c r="HQ301" s="152"/>
      <c r="HR301" s="152"/>
      <c r="HS301" s="152"/>
      <c r="HT301" s="152"/>
      <c r="HU301" s="152"/>
      <c r="HV301" s="152"/>
      <c r="HW301" s="152"/>
      <c r="HX301" s="152"/>
      <c r="HY301" s="152"/>
      <c r="HZ301" s="152"/>
      <c r="IA301" s="152"/>
      <c r="IB301" s="152"/>
      <c r="IC301" s="152"/>
      <c r="ID301" s="152"/>
      <c r="IE301" s="152"/>
      <c r="IF301" s="152"/>
      <c r="IG301" s="152"/>
      <c r="IH301" s="152"/>
      <c r="II301" s="152"/>
      <c r="IJ301" s="152"/>
      <c r="IK301" s="152"/>
      <c r="IL301" s="152"/>
      <c r="IM301" s="152"/>
      <c r="IN301" s="152"/>
      <c r="IO301" s="152"/>
      <c r="IP301" s="152"/>
      <c r="IQ301" s="152"/>
      <c r="IR301" s="152"/>
      <c r="IS301" s="152"/>
      <c r="IT301" s="152"/>
      <c r="IU301" s="152"/>
      <c r="IV301" s="152"/>
      <c r="IW301" s="152"/>
    </row>
    <row r="302" s="218" customFormat="true" ht="15" hidden="false" customHeight="true" outlineLevel="0" collapsed="false">
      <c r="A302" s="268"/>
      <c r="B302" s="268"/>
      <c r="C302" s="269"/>
      <c r="D302" s="256" t="s">
        <v>30</v>
      </c>
      <c r="E302" s="341"/>
      <c r="F302" s="259"/>
      <c r="G302" s="257" t="s">
        <v>30</v>
      </c>
      <c r="H302" s="257"/>
      <c r="I302" s="258"/>
      <c r="J302" s="155"/>
      <c r="K302" s="156" t="n">
        <v>2.4</v>
      </c>
      <c r="L302" s="157" t="n">
        <v>0</v>
      </c>
      <c r="M302" s="158"/>
      <c r="N302" s="202"/>
      <c r="O302" s="152"/>
      <c r="P302" s="152"/>
      <c r="Q302" s="152"/>
      <c r="R302" s="152"/>
      <c r="S302" s="152"/>
      <c r="T302" s="152"/>
      <c r="U302" s="152"/>
      <c r="V302" s="152"/>
      <c r="W302" s="152"/>
      <c r="X302" s="152"/>
      <c r="Y302" s="152"/>
      <c r="Z302" s="152"/>
      <c r="AA302" s="152"/>
      <c r="AB302" s="152"/>
      <c r="AC302" s="152"/>
      <c r="AD302" s="152"/>
      <c r="AE302" s="152"/>
      <c r="AF302" s="152"/>
      <c r="AG302" s="152"/>
      <c r="AH302" s="152"/>
      <c r="AI302" s="152"/>
      <c r="AJ302" s="152"/>
      <c r="AK302" s="152"/>
      <c r="AL302" s="152"/>
      <c r="AM302" s="152"/>
      <c r="AN302" s="152"/>
      <c r="AO302" s="152"/>
      <c r="AP302" s="152"/>
      <c r="AQ302" s="152"/>
      <c r="AR302" s="152"/>
      <c r="AS302" s="152"/>
      <c r="AT302" s="152"/>
      <c r="AU302" s="152"/>
      <c r="AV302" s="152"/>
      <c r="AW302" s="152"/>
      <c r="AX302" s="152"/>
      <c r="AY302" s="152"/>
      <c r="AZ302" s="152"/>
      <c r="BA302" s="152"/>
      <c r="BB302" s="152"/>
      <c r="BC302" s="152"/>
      <c r="BD302" s="152"/>
      <c r="BE302" s="152"/>
      <c r="BF302" s="152"/>
      <c r="BG302" s="152"/>
      <c r="BH302" s="152"/>
      <c r="BI302" s="152"/>
      <c r="BJ302" s="152"/>
      <c r="BK302" s="152"/>
      <c r="BL302" s="152"/>
      <c r="BM302" s="152"/>
      <c r="BN302" s="152"/>
      <c r="BO302" s="152"/>
      <c r="BP302" s="152"/>
      <c r="BQ302" s="152"/>
      <c r="BR302" s="152"/>
      <c r="BS302" s="152"/>
      <c r="BT302" s="152"/>
      <c r="BU302" s="152"/>
      <c r="BV302" s="152"/>
      <c r="BW302" s="152"/>
      <c r="BX302" s="152"/>
      <c r="BY302" s="152"/>
      <c r="BZ302" s="152"/>
      <c r="CA302" s="152"/>
      <c r="CB302" s="152"/>
      <c r="CC302" s="152"/>
      <c r="CD302" s="152"/>
      <c r="CE302" s="152"/>
      <c r="CF302" s="152"/>
      <c r="CG302" s="152"/>
      <c r="CH302" s="152"/>
      <c r="CI302" s="152"/>
      <c r="CJ302" s="152"/>
      <c r="CK302" s="152"/>
      <c r="CL302" s="152"/>
      <c r="CM302" s="152"/>
      <c r="CN302" s="152"/>
      <c r="CO302" s="152"/>
      <c r="CP302" s="152"/>
      <c r="CQ302" s="152"/>
      <c r="CR302" s="152"/>
      <c r="CS302" s="152"/>
      <c r="CT302" s="152"/>
      <c r="CU302" s="152"/>
      <c r="CV302" s="152"/>
      <c r="CW302" s="152"/>
      <c r="CX302" s="152"/>
      <c r="CY302" s="152"/>
      <c r="CZ302" s="152"/>
      <c r="DA302" s="152"/>
      <c r="DB302" s="152"/>
      <c r="DC302" s="152"/>
      <c r="DD302" s="152"/>
      <c r="DE302" s="152"/>
      <c r="DF302" s="152"/>
      <c r="DG302" s="152"/>
      <c r="DH302" s="152"/>
      <c r="DI302" s="152"/>
      <c r="DJ302" s="152"/>
      <c r="DK302" s="152"/>
      <c r="DL302" s="152"/>
      <c r="DM302" s="152"/>
      <c r="DN302" s="152"/>
      <c r="DO302" s="152"/>
      <c r="DP302" s="152"/>
      <c r="DQ302" s="152"/>
      <c r="DR302" s="152"/>
      <c r="DS302" s="152"/>
      <c r="DT302" s="152"/>
      <c r="DU302" s="152"/>
      <c r="DV302" s="152"/>
      <c r="DW302" s="152"/>
      <c r="DX302" s="152"/>
      <c r="DY302" s="152"/>
      <c r="DZ302" s="152"/>
      <c r="EA302" s="152"/>
      <c r="EB302" s="152"/>
      <c r="EC302" s="152"/>
      <c r="ED302" s="152"/>
      <c r="EE302" s="152"/>
      <c r="EF302" s="152"/>
      <c r="EG302" s="152"/>
      <c r="EH302" s="152"/>
      <c r="EI302" s="152"/>
      <c r="EJ302" s="152"/>
      <c r="EK302" s="152"/>
      <c r="EL302" s="152"/>
      <c r="EM302" s="152"/>
      <c r="EN302" s="152"/>
      <c r="EO302" s="152"/>
      <c r="EP302" s="152"/>
      <c r="EQ302" s="152"/>
      <c r="ER302" s="152"/>
      <c r="ES302" s="152"/>
      <c r="ET302" s="152"/>
      <c r="EU302" s="152"/>
      <c r="EV302" s="152"/>
      <c r="EW302" s="152"/>
      <c r="EX302" s="152"/>
      <c r="EY302" s="152"/>
      <c r="EZ302" s="152"/>
      <c r="FA302" s="152"/>
      <c r="FB302" s="152"/>
      <c r="FC302" s="152"/>
      <c r="FD302" s="152"/>
      <c r="FE302" s="152"/>
      <c r="FF302" s="152"/>
      <c r="FG302" s="152"/>
      <c r="FH302" s="152"/>
      <c r="FI302" s="152"/>
      <c r="FJ302" s="152"/>
      <c r="FK302" s="152"/>
      <c r="FL302" s="152"/>
      <c r="FM302" s="152"/>
      <c r="FN302" s="152"/>
      <c r="FO302" s="152"/>
      <c r="FP302" s="152"/>
      <c r="FQ302" s="152"/>
      <c r="FR302" s="152"/>
      <c r="FS302" s="152"/>
      <c r="FT302" s="152"/>
      <c r="FU302" s="152"/>
      <c r="FV302" s="152"/>
      <c r="FW302" s="152"/>
      <c r="FX302" s="152"/>
      <c r="FY302" s="152"/>
      <c r="FZ302" s="152"/>
      <c r="GA302" s="152"/>
      <c r="GB302" s="152"/>
      <c r="GC302" s="152"/>
      <c r="GD302" s="152"/>
      <c r="GE302" s="152"/>
      <c r="GF302" s="152"/>
      <c r="GG302" s="152"/>
      <c r="GH302" s="152"/>
      <c r="GI302" s="152"/>
      <c r="GJ302" s="152"/>
      <c r="GK302" s="152"/>
      <c r="GL302" s="152"/>
      <c r="GM302" s="152"/>
      <c r="GN302" s="152"/>
      <c r="GO302" s="152"/>
      <c r="GP302" s="152"/>
      <c r="GQ302" s="152"/>
      <c r="GR302" s="152"/>
      <c r="GS302" s="152"/>
      <c r="GT302" s="152"/>
      <c r="GU302" s="152"/>
      <c r="GV302" s="152"/>
      <c r="GW302" s="152"/>
      <c r="GX302" s="152"/>
      <c r="GY302" s="152"/>
      <c r="GZ302" s="152"/>
      <c r="HA302" s="152"/>
      <c r="HB302" s="152"/>
      <c r="HC302" s="152"/>
      <c r="HD302" s="152"/>
      <c r="HE302" s="152"/>
      <c r="HF302" s="152"/>
      <c r="HG302" s="152"/>
      <c r="HH302" s="152"/>
      <c r="HI302" s="152"/>
      <c r="HJ302" s="152"/>
      <c r="HK302" s="152"/>
      <c r="HL302" s="152"/>
      <c r="HM302" s="152"/>
      <c r="HN302" s="152"/>
      <c r="HO302" s="152"/>
      <c r="HP302" s="152"/>
      <c r="HQ302" s="152"/>
      <c r="HR302" s="152"/>
      <c r="HS302" s="152"/>
      <c r="HT302" s="152"/>
      <c r="HU302" s="152"/>
      <c r="HV302" s="152"/>
      <c r="HW302" s="152"/>
      <c r="HX302" s="152"/>
      <c r="HY302" s="152"/>
      <c r="HZ302" s="152"/>
      <c r="IA302" s="152"/>
      <c r="IB302" s="152"/>
      <c r="IC302" s="152"/>
      <c r="ID302" s="152"/>
      <c r="IE302" s="152"/>
      <c r="IF302" s="152"/>
      <c r="IG302" s="152"/>
      <c r="IH302" s="152"/>
      <c r="II302" s="152"/>
      <c r="IJ302" s="152"/>
      <c r="IK302" s="152"/>
      <c r="IL302" s="152"/>
      <c r="IM302" s="152"/>
      <c r="IN302" s="152"/>
      <c r="IO302" s="152"/>
      <c r="IP302" s="152"/>
      <c r="IQ302" s="152"/>
      <c r="IR302" s="152"/>
      <c r="IS302" s="152"/>
      <c r="IT302" s="152"/>
      <c r="IU302" s="152"/>
      <c r="IV302" s="152"/>
      <c r="IW302" s="152"/>
    </row>
    <row r="303" s="218" customFormat="true" ht="15.75" hidden="false" customHeight="true" outlineLevel="0" collapsed="false">
      <c r="A303" s="268"/>
      <c r="B303" s="268"/>
      <c r="C303" s="269"/>
      <c r="D303" s="256"/>
      <c r="E303" s="341"/>
      <c r="F303" s="259"/>
      <c r="G303" s="257" t="s">
        <v>31</v>
      </c>
      <c r="H303" s="257"/>
      <c r="I303" s="258"/>
      <c r="J303" s="155"/>
      <c r="K303" s="156"/>
      <c r="L303" s="157"/>
      <c r="M303" s="158"/>
      <c r="N303" s="202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  <c r="AZ303" s="11"/>
      <c r="BA303" s="11"/>
      <c r="BB303" s="11"/>
      <c r="BC303" s="11"/>
      <c r="BD303" s="11"/>
      <c r="BE303" s="11"/>
      <c r="BF303" s="11"/>
      <c r="BG303" s="11"/>
      <c r="BH303" s="11"/>
      <c r="BI303" s="11"/>
      <c r="BJ303" s="11"/>
      <c r="BK303" s="11"/>
      <c r="BL303" s="11"/>
      <c r="BM303" s="11"/>
      <c r="BN303" s="11"/>
      <c r="BO303" s="11"/>
      <c r="BP303" s="11"/>
      <c r="BQ303" s="11"/>
      <c r="BR303" s="11"/>
      <c r="BS303" s="11"/>
      <c r="BT303" s="11"/>
      <c r="BU303" s="11"/>
      <c r="BV303" s="11"/>
      <c r="BW303" s="11"/>
      <c r="BX303" s="11"/>
      <c r="BY303" s="11"/>
      <c r="BZ303" s="11"/>
      <c r="CA303" s="11"/>
      <c r="CB303" s="11"/>
      <c r="CC303" s="11"/>
      <c r="CD303" s="11"/>
      <c r="CE303" s="11"/>
      <c r="CF303" s="11"/>
      <c r="CG303" s="11"/>
      <c r="CH303" s="11"/>
      <c r="CI303" s="11"/>
      <c r="CJ303" s="11"/>
      <c r="CK303" s="11"/>
      <c r="CL303" s="11"/>
      <c r="CM303" s="11"/>
      <c r="CN303" s="11"/>
      <c r="CO303" s="11"/>
      <c r="CP303" s="11"/>
      <c r="CQ303" s="11"/>
      <c r="CR303" s="11"/>
      <c r="CS303" s="11"/>
      <c r="CT303" s="11"/>
      <c r="CU303" s="11"/>
      <c r="CV303" s="11"/>
      <c r="CW303" s="11"/>
      <c r="CX303" s="11"/>
      <c r="CY303" s="11"/>
      <c r="CZ303" s="11"/>
      <c r="DA303" s="11"/>
      <c r="DB303" s="11"/>
      <c r="DC303" s="11"/>
      <c r="DD303" s="11"/>
      <c r="DE303" s="11"/>
      <c r="DF303" s="11"/>
      <c r="DG303" s="11"/>
      <c r="DH303" s="11"/>
      <c r="DI303" s="11"/>
      <c r="DJ303" s="11"/>
      <c r="DK303" s="11"/>
      <c r="DL303" s="11"/>
      <c r="DM303" s="11"/>
      <c r="DN303" s="11"/>
      <c r="DO303" s="11"/>
      <c r="DP303" s="11"/>
      <c r="DQ303" s="11"/>
      <c r="DR303" s="11"/>
      <c r="DS303" s="11"/>
      <c r="DT303" s="11"/>
      <c r="DU303" s="11"/>
      <c r="DV303" s="11"/>
      <c r="DW303" s="11"/>
      <c r="DX303" s="11"/>
      <c r="DY303" s="11"/>
      <c r="DZ303" s="11"/>
      <c r="EA303" s="11"/>
      <c r="EB303" s="11"/>
      <c r="EC303" s="11"/>
      <c r="ED303" s="11"/>
      <c r="EE303" s="11"/>
      <c r="EF303" s="11"/>
      <c r="EG303" s="11"/>
      <c r="EH303" s="11"/>
      <c r="EI303" s="11"/>
      <c r="EJ303" s="11"/>
      <c r="EK303" s="11"/>
      <c r="EL303" s="11"/>
      <c r="EM303" s="11"/>
      <c r="EN303" s="11"/>
      <c r="EO303" s="11"/>
      <c r="EP303" s="11"/>
      <c r="EQ303" s="11"/>
      <c r="ER303" s="11"/>
      <c r="ES303" s="11"/>
      <c r="ET303" s="11"/>
      <c r="EU303" s="11"/>
      <c r="EV303" s="11"/>
      <c r="EW303" s="11"/>
      <c r="EX303" s="11"/>
      <c r="EY303" s="11"/>
      <c r="EZ303" s="11"/>
      <c r="FA303" s="11"/>
      <c r="FB303" s="11"/>
      <c r="FC303" s="11"/>
      <c r="FD303" s="11"/>
      <c r="FE303" s="11"/>
      <c r="FF303" s="11"/>
      <c r="FG303" s="11"/>
      <c r="FH303" s="11"/>
      <c r="FI303" s="11"/>
      <c r="FJ303" s="11"/>
      <c r="FK303" s="11"/>
      <c r="FL303" s="11"/>
      <c r="FM303" s="11"/>
      <c r="FN303" s="11"/>
      <c r="FO303" s="11"/>
      <c r="FP303" s="11"/>
      <c r="FQ303" s="11"/>
      <c r="FR303" s="11"/>
      <c r="FS303" s="11"/>
      <c r="FT303" s="11"/>
      <c r="FU303" s="11"/>
      <c r="FV303" s="11"/>
      <c r="FW303" s="11"/>
      <c r="FX303" s="11"/>
      <c r="FY303" s="11"/>
      <c r="FZ303" s="11"/>
      <c r="GA303" s="11"/>
      <c r="GB303" s="11"/>
      <c r="GC303" s="11"/>
      <c r="GD303" s="11"/>
      <c r="GE303" s="11"/>
      <c r="GF303" s="11"/>
      <c r="GG303" s="11"/>
      <c r="GH303" s="11"/>
      <c r="GI303" s="11"/>
      <c r="GJ303" s="11"/>
      <c r="GK303" s="11"/>
      <c r="GL303" s="11"/>
      <c r="GM303" s="11"/>
      <c r="GN303" s="11"/>
      <c r="GO303" s="11"/>
      <c r="GP303" s="11"/>
      <c r="GQ303" s="11"/>
      <c r="GR303" s="11"/>
      <c r="GS303" s="11"/>
      <c r="GT303" s="11"/>
      <c r="GU303" s="11"/>
      <c r="GV303" s="11"/>
      <c r="GW303" s="11"/>
      <c r="GX303" s="11"/>
      <c r="GY303" s="11"/>
      <c r="GZ303" s="11"/>
      <c r="HA303" s="11"/>
      <c r="HB303" s="11"/>
      <c r="HC303" s="11"/>
      <c r="HD303" s="11"/>
      <c r="HE303" s="11"/>
      <c r="HF303" s="11"/>
      <c r="HG303" s="11"/>
      <c r="HH303" s="11"/>
      <c r="HI303" s="11"/>
      <c r="HJ303" s="11"/>
      <c r="HK303" s="11"/>
      <c r="HL303" s="11"/>
      <c r="HM303" s="11"/>
      <c r="HN303" s="11"/>
      <c r="HO303" s="11"/>
      <c r="HP303" s="11"/>
      <c r="HQ303" s="11"/>
      <c r="HR303" s="11"/>
      <c r="HS303" s="11"/>
      <c r="HT303" s="11"/>
      <c r="HU303" s="11"/>
      <c r="HV303" s="11"/>
      <c r="HW303" s="11"/>
      <c r="HX303" s="11"/>
      <c r="HY303" s="11"/>
      <c r="HZ303" s="11"/>
      <c r="IA303" s="11"/>
      <c r="IB303" s="11"/>
      <c r="IC303" s="11"/>
      <c r="ID303" s="11"/>
      <c r="IE303" s="11"/>
      <c r="IF303" s="11"/>
      <c r="IG303" s="11"/>
      <c r="IH303" s="11"/>
      <c r="II303" s="11"/>
      <c r="IJ303" s="11"/>
      <c r="IK303" s="11"/>
      <c r="IL303" s="11"/>
      <c r="IM303" s="11"/>
      <c r="IN303" s="11"/>
      <c r="IO303" s="11"/>
      <c r="IP303" s="11"/>
      <c r="IQ303" s="11"/>
      <c r="IR303" s="11"/>
      <c r="IS303" s="11"/>
      <c r="IT303" s="11"/>
      <c r="IU303" s="11"/>
      <c r="IV303" s="11"/>
      <c r="IW303" s="11"/>
    </row>
    <row r="304" s="218" customFormat="true" ht="15" hidden="true" customHeight="true" outlineLevel="0" collapsed="false">
      <c r="A304" s="326" t="s">
        <v>205</v>
      </c>
      <c r="B304" s="326"/>
      <c r="C304" s="203" t="s">
        <v>206</v>
      </c>
      <c r="D304" s="204" t="s">
        <v>207</v>
      </c>
      <c r="E304" s="204"/>
      <c r="F304" s="205" t="n">
        <v>44562</v>
      </c>
      <c r="G304" s="205" t="n">
        <v>44926</v>
      </c>
      <c r="H304" s="328" t="s">
        <v>26</v>
      </c>
      <c r="I304" s="329" t="n">
        <f aca="false">SUM(I305:I308)</f>
        <v>0</v>
      </c>
      <c r="J304" s="37"/>
      <c r="K304" s="47"/>
      <c r="L304" s="48" t="n">
        <f aca="false">L307</f>
        <v>0</v>
      </c>
      <c r="M304" s="49"/>
      <c r="N304" s="10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  <c r="BC304" s="11"/>
      <c r="BD304" s="11"/>
      <c r="BE304" s="11"/>
      <c r="BF304" s="11"/>
      <c r="BG304" s="11"/>
      <c r="BH304" s="11"/>
      <c r="BI304" s="11"/>
      <c r="BJ304" s="11"/>
      <c r="BK304" s="11"/>
      <c r="BL304" s="11"/>
      <c r="BM304" s="11"/>
      <c r="BN304" s="11"/>
      <c r="BO304" s="11"/>
      <c r="BP304" s="11"/>
      <c r="BQ304" s="11"/>
      <c r="BR304" s="11"/>
      <c r="BS304" s="11"/>
      <c r="BT304" s="11"/>
      <c r="BU304" s="11"/>
      <c r="BV304" s="11"/>
      <c r="BW304" s="11"/>
      <c r="BX304" s="11"/>
      <c r="BY304" s="11"/>
      <c r="BZ304" s="11"/>
      <c r="CA304" s="11"/>
      <c r="CB304" s="11"/>
      <c r="CC304" s="11"/>
      <c r="CD304" s="11"/>
      <c r="CE304" s="11"/>
      <c r="CF304" s="11"/>
      <c r="CG304" s="11"/>
      <c r="CH304" s="11"/>
      <c r="CI304" s="11"/>
      <c r="CJ304" s="11"/>
      <c r="CK304" s="11"/>
      <c r="CL304" s="11"/>
      <c r="CM304" s="11"/>
      <c r="CN304" s="11"/>
      <c r="CO304" s="11"/>
      <c r="CP304" s="11"/>
      <c r="CQ304" s="11"/>
      <c r="CR304" s="11"/>
      <c r="CS304" s="11"/>
      <c r="CT304" s="11"/>
      <c r="CU304" s="11"/>
      <c r="CV304" s="11"/>
      <c r="CW304" s="11"/>
      <c r="CX304" s="11"/>
      <c r="CY304" s="11"/>
      <c r="CZ304" s="11"/>
      <c r="DA304" s="11"/>
      <c r="DB304" s="11"/>
      <c r="DC304" s="11"/>
      <c r="DD304" s="11"/>
      <c r="DE304" s="11"/>
      <c r="DF304" s="11"/>
      <c r="DG304" s="11"/>
      <c r="DH304" s="11"/>
      <c r="DI304" s="11"/>
      <c r="DJ304" s="11"/>
      <c r="DK304" s="11"/>
      <c r="DL304" s="11"/>
      <c r="DM304" s="11"/>
      <c r="DN304" s="11"/>
      <c r="DO304" s="11"/>
      <c r="DP304" s="11"/>
      <c r="DQ304" s="11"/>
      <c r="DR304" s="11"/>
      <c r="DS304" s="11"/>
      <c r="DT304" s="11"/>
      <c r="DU304" s="11"/>
      <c r="DV304" s="11"/>
      <c r="DW304" s="11"/>
      <c r="DX304" s="11"/>
      <c r="DY304" s="11"/>
      <c r="DZ304" s="11"/>
      <c r="EA304" s="11"/>
      <c r="EB304" s="11"/>
      <c r="EC304" s="11"/>
      <c r="ED304" s="11"/>
      <c r="EE304" s="11"/>
      <c r="EF304" s="11"/>
      <c r="EG304" s="11"/>
      <c r="EH304" s="11"/>
      <c r="EI304" s="11"/>
      <c r="EJ304" s="11"/>
      <c r="EK304" s="11"/>
      <c r="EL304" s="11"/>
      <c r="EM304" s="11"/>
      <c r="EN304" s="11"/>
      <c r="EO304" s="11"/>
      <c r="EP304" s="11"/>
      <c r="EQ304" s="11"/>
      <c r="ER304" s="11"/>
      <c r="ES304" s="11"/>
      <c r="ET304" s="11"/>
      <c r="EU304" s="11"/>
      <c r="EV304" s="11"/>
      <c r="EW304" s="11"/>
      <c r="EX304" s="11"/>
      <c r="EY304" s="11"/>
      <c r="EZ304" s="11"/>
      <c r="FA304" s="11"/>
      <c r="FB304" s="11"/>
      <c r="FC304" s="11"/>
      <c r="FD304" s="11"/>
      <c r="FE304" s="11"/>
      <c r="FF304" s="11"/>
      <c r="FG304" s="11"/>
      <c r="FH304" s="11"/>
      <c r="FI304" s="11"/>
      <c r="FJ304" s="11"/>
      <c r="FK304" s="11"/>
      <c r="FL304" s="11"/>
      <c r="FM304" s="11"/>
      <c r="FN304" s="11"/>
      <c r="FO304" s="11"/>
      <c r="FP304" s="11"/>
      <c r="FQ304" s="11"/>
      <c r="FR304" s="11"/>
      <c r="FS304" s="11"/>
      <c r="FT304" s="11"/>
      <c r="FU304" s="11"/>
      <c r="FV304" s="11"/>
      <c r="FW304" s="11"/>
      <c r="FX304" s="11"/>
      <c r="FY304" s="11"/>
      <c r="FZ304" s="11"/>
      <c r="GA304" s="11"/>
      <c r="GB304" s="11"/>
      <c r="GC304" s="11"/>
      <c r="GD304" s="11"/>
      <c r="GE304" s="11"/>
      <c r="GF304" s="11"/>
      <c r="GG304" s="11"/>
      <c r="GH304" s="11"/>
      <c r="GI304" s="11"/>
      <c r="GJ304" s="11"/>
      <c r="GK304" s="11"/>
      <c r="GL304" s="11"/>
      <c r="GM304" s="11"/>
      <c r="GN304" s="11"/>
      <c r="GO304" s="11"/>
      <c r="GP304" s="11"/>
      <c r="GQ304" s="11"/>
      <c r="GR304" s="11"/>
      <c r="GS304" s="11"/>
      <c r="GT304" s="11"/>
      <c r="GU304" s="11"/>
      <c r="GV304" s="11"/>
      <c r="GW304" s="11"/>
      <c r="GX304" s="11"/>
      <c r="GY304" s="11"/>
      <c r="GZ304" s="11"/>
      <c r="HA304" s="11"/>
      <c r="HB304" s="11"/>
      <c r="HC304" s="11"/>
      <c r="HD304" s="11"/>
      <c r="HE304" s="11"/>
      <c r="HF304" s="11"/>
      <c r="HG304" s="11"/>
      <c r="HH304" s="11"/>
      <c r="HI304" s="11"/>
      <c r="HJ304" s="11"/>
      <c r="HK304" s="11"/>
      <c r="HL304" s="11"/>
      <c r="HM304" s="11"/>
      <c r="HN304" s="11"/>
      <c r="HO304" s="11"/>
      <c r="HP304" s="11"/>
      <c r="HQ304" s="11"/>
      <c r="HR304" s="11"/>
      <c r="HS304" s="11"/>
      <c r="HT304" s="11"/>
      <c r="HU304" s="11"/>
      <c r="HV304" s="11"/>
      <c r="HW304" s="11"/>
      <c r="HX304" s="11"/>
      <c r="HY304" s="11"/>
      <c r="HZ304" s="11"/>
      <c r="IA304" s="11"/>
      <c r="IB304" s="11"/>
      <c r="IC304" s="11"/>
      <c r="ID304" s="11"/>
      <c r="IE304" s="11"/>
      <c r="IF304" s="11"/>
      <c r="IG304" s="11"/>
      <c r="IH304" s="11"/>
      <c r="II304" s="11"/>
      <c r="IJ304" s="11"/>
      <c r="IK304" s="11"/>
      <c r="IL304" s="11"/>
      <c r="IM304" s="11"/>
      <c r="IN304" s="11"/>
      <c r="IO304" s="11"/>
      <c r="IP304" s="11"/>
      <c r="IQ304" s="11"/>
      <c r="IR304" s="11"/>
      <c r="IS304" s="11"/>
      <c r="IT304" s="11"/>
      <c r="IU304" s="11"/>
      <c r="IV304" s="11"/>
      <c r="IW304" s="11"/>
    </row>
    <row r="305" s="218" customFormat="true" ht="15.75" hidden="true" customHeight="false" outlineLevel="0" collapsed="false">
      <c r="A305" s="326"/>
      <c r="B305" s="326"/>
      <c r="C305" s="203"/>
      <c r="D305" s="204"/>
      <c r="E305" s="204"/>
      <c r="F305" s="205"/>
      <c r="G305" s="205"/>
      <c r="H305" s="328" t="s">
        <v>27</v>
      </c>
      <c r="I305" s="329" t="n">
        <v>0</v>
      </c>
      <c r="J305" s="37"/>
      <c r="K305" s="47"/>
      <c r="L305" s="48"/>
      <c r="M305" s="49"/>
      <c r="N305" s="10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/>
      <c r="AZ305" s="11"/>
      <c r="BA305" s="11"/>
      <c r="BB305" s="11"/>
      <c r="BC305" s="11"/>
      <c r="BD305" s="11"/>
      <c r="BE305" s="11"/>
      <c r="BF305" s="11"/>
      <c r="BG305" s="11"/>
      <c r="BH305" s="11"/>
      <c r="BI305" s="11"/>
      <c r="BJ305" s="11"/>
      <c r="BK305" s="11"/>
      <c r="BL305" s="11"/>
      <c r="BM305" s="11"/>
      <c r="BN305" s="11"/>
      <c r="BO305" s="11"/>
      <c r="BP305" s="11"/>
      <c r="BQ305" s="11"/>
      <c r="BR305" s="11"/>
      <c r="BS305" s="11"/>
      <c r="BT305" s="11"/>
      <c r="BU305" s="11"/>
      <c r="BV305" s="11"/>
      <c r="BW305" s="11"/>
      <c r="BX305" s="11"/>
      <c r="BY305" s="11"/>
      <c r="BZ305" s="11"/>
      <c r="CA305" s="11"/>
      <c r="CB305" s="11"/>
      <c r="CC305" s="11"/>
      <c r="CD305" s="11"/>
      <c r="CE305" s="11"/>
      <c r="CF305" s="11"/>
      <c r="CG305" s="11"/>
      <c r="CH305" s="11"/>
      <c r="CI305" s="11"/>
      <c r="CJ305" s="11"/>
      <c r="CK305" s="11"/>
      <c r="CL305" s="11"/>
      <c r="CM305" s="11"/>
      <c r="CN305" s="11"/>
      <c r="CO305" s="11"/>
      <c r="CP305" s="11"/>
      <c r="CQ305" s="11"/>
      <c r="CR305" s="11"/>
      <c r="CS305" s="11"/>
      <c r="CT305" s="11"/>
      <c r="CU305" s="11"/>
      <c r="CV305" s="11"/>
      <c r="CW305" s="11"/>
      <c r="CX305" s="11"/>
      <c r="CY305" s="11"/>
      <c r="CZ305" s="11"/>
      <c r="DA305" s="11"/>
      <c r="DB305" s="11"/>
      <c r="DC305" s="11"/>
      <c r="DD305" s="11"/>
      <c r="DE305" s="11"/>
      <c r="DF305" s="11"/>
      <c r="DG305" s="11"/>
      <c r="DH305" s="11"/>
      <c r="DI305" s="11"/>
      <c r="DJ305" s="11"/>
      <c r="DK305" s="11"/>
      <c r="DL305" s="11"/>
      <c r="DM305" s="11"/>
      <c r="DN305" s="11"/>
      <c r="DO305" s="11"/>
      <c r="DP305" s="11"/>
      <c r="DQ305" s="11"/>
      <c r="DR305" s="11"/>
      <c r="DS305" s="11"/>
      <c r="DT305" s="11"/>
      <c r="DU305" s="11"/>
      <c r="DV305" s="11"/>
      <c r="DW305" s="11"/>
      <c r="DX305" s="11"/>
      <c r="DY305" s="11"/>
      <c r="DZ305" s="11"/>
      <c r="EA305" s="11"/>
      <c r="EB305" s="11"/>
      <c r="EC305" s="11"/>
      <c r="ED305" s="11"/>
      <c r="EE305" s="11"/>
      <c r="EF305" s="11"/>
      <c r="EG305" s="11"/>
      <c r="EH305" s="11"/>
      <c r="EI305" s="11"/>
      <c r="EJ305" s="11"/>
      <c r="EK305" s="11"/>
      <c r="EL305" s="11"/>
      <c r="EM305" s="11"/>
      <c r="EN305" s="11"/>
      <c r="EO305" s="11"/>
      <c r="EP305" s="11"/>
      <c r="EQ305" s="11"/>
      <c r="ER305" s="11"/>
      <c r="ES305" s="11"/>
      <c r="ET305" s="11"/>
      <c r="EU305" s="11"/>
      <c r="EV305" s="11"/>
      <c r="EW305" s="11"/>
      <c r="EX305" s="11"/>
      <c r="EY305" s="11"/>
      <c r="EZ305" s="11"/>
      <c r="FA305" s="11"/>
      <c r="FB305" s="11"/>
      <c r="FC305" s="11"/>
      <c r="FD305" s="11"/>
      <c r="FE305" s="11"/>
      <c r="FF305" s="11"/>
      <c r="FG305" s="11"/>
      <c r="FH305" s="11"/>
      <c r="FI305" s="11"/>
      <c r="FJ305" s="11"/>
      <c r="FK305" s="11"/>
      <c r="FL305" s="11"/>
      <c r="FM305" s="11"/>
      <c r="FN305" s="11"/>
      <c r="FO305" s="11"/>
      <c r="FP305" s="11"/>
      <c r="FQ305" s="11"/>
      <c r="FR305" s="11"/>
      <c r="FS305" s="11"/>
      <c r="FT305" s="11"/>
      <c r="FU305" s="11"/>
      <c r="FV305" s="11"/>
      <c r="FW305" s="11"/>
      <c r="FX305" s="11"/>
      <c r="FY305" s="11"/>
      <c r="FZ305" s="11"/>
      <c r="GA305" s="11"/>
      <c r="GB305" s="11"/>
      <c r="GC305" s="11"/>
      <c r="GD305" s="11"/>
      <c r="GE305" s="11"/>
      <c r="GF305" s="11"/>
      <c r="GG305" s="11"/>
      <c r="GH305" s="11"/>
      <c r="GI305" s="11"/>
      <c r="GJ305" s="11"/>
      <c r="GK305" s="11"/>
      <c r="GL305" s="11"/>
      <c r="GM305" s="11"/>
      <c r="GN305" s="11"/>
      <c r="GO305" s="11"/>
      <c r="GP305" s="11"/>
      <c r="GQ305" s="11"/>
      <c r="GR305" s="11"/>
      <c r="GS305" s="11"/>
      <c r="GT305" s="11"/>
      <c r="GU305" s="11"/>
      <c r="GV305" s="11"/>
      <c r="GW305" s="11"/>
      <c r="GX305" s="11"/>
      <c r="GY305" s="11"/>
      <c r="GZ305" s="11"/>
      <c r="HA305" s="11"/>
      <c r="HB305" s="11"/>
      <c r="HC305" s="11"/>
      <c r="HD305" s="11"/>
      <c r="HE305" s="11"/>
      <c r="HF305" s="11"/>
      <c r="HG305" s="11"/>
      <c r="HH305" s="11"/>
      <c r="HI305" s="11"/>
      <c r="HJ305" s="11"/>
      <c r="HK305" s="11"/>
      <c r="HL305" s="11"/>
      <c r="HM305" s="11"/>
      <c r="HN305" s="11"/>
      <c r="HO305" s="11"/>
      <c r="HP305" s="11"/>
      <c r="HQ305" s="11"/>
      <c r="HR305" s="11"/>
      <c r="HS305" s="11"/>
      <c r="HT305" s="11"/>
      <c r="HU305" s="11"/>
      <c r="HV305" s="11"/>
      <c r="HW305" s="11"/>
      <c r="HX305" s="11"/>
      <c r="HY305" s="11"/>
      <c r="HZ305" s="11"/>
      <c r="IA305" s="11"/>
      <c r="IB305" s="11"/>
      <c r="IC305" s="11"/>
      <c r="ID305" s="11"/>
      <c r="IE305" s="11"/>
      <c r="IF305" s="11"/>
      <c r="IG305" s="11"/>
      <c r="IH305" s="11"/>
      <c r="II305" s="11"/>
      <c r="IJ305" s="11"/>
      <c r="IK305" s="11"/>
      <c r="IL305" s="11"/>
      <c r="IM305" s="11"/>
      <c r="IN305" s="11"/>
      <c r="IO305" s="11"/>
      <c r="IP305" s="11"/>
      <c r="IQ305" s="11"/>
      <c r="IR305" s="11"/>
      <c r="IS305" s="11"/>
      <c r="IT305" s="11"/>
      <c r="IU305" s="11"/>
      <c r="IV305" s="11"/>
      <c r="IW305" s="11"/>
    </row>
    <row r="306" s="218" customFormat="true" ht="15.75" hidden="true" customHeight="false" outlineLevel="0" collapsed="false">
      <c r="A306" s="326"/>
      <c r="B306" s="326"/>
      <c r="C306" s="203"/>
      <c r="D306" s="204"/>
      <c r="E306" s="204"/>
      <c r="F306" s="205"/>
      <c r="G306" s="205"/>
      <c r="H306" s="328" t="s">
        <v>29</v>
      </c>
      <c r="I306" s="329" t="n">
        <v>0</v>
      </c>
      <c r="J306" s="37"/>
      <c r="K306" s="47"/>
      <c r="L306" s="48"/>
      <c r="M306" s="49"/>
      <c r="N306" s="10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  <c r="AZ306" s="11"/>
      <c r="BA306" s="11"/>
      <c r="BB306" s="11"/>
      <c r="BC306" s="11"/>
      <c r="BD306" s="11"/>
      <c r="BE306" s="11"/>
      <c r="BF306" s="11"/>
      <c r="BG306" s="11"/>
      <c r="BH306" s="11"/>
      <c r="BI306" s="11"/>
      <c r="BJ306" s="11"/>
      <c r="BK306" s="11"/>
      <c r="BL306" s="11"/>
      <c r="BM306" s="11"/>
      <c r="BN306" s="11"/>
      <c r="BO306" s="11"/>
      <c r="BP306" s="11"/>
      <c r="BQ306" s="11"/>
      <c r="BR306" s="11"/>
      <c r="BS306" s="11"/>
      <c r="BT306" s="11"/>
      <c r="BU306" s="11"/>
      <c r="BV306" s="11"/>
      <c r="BW306" s="11"/>
      <c r="BX306" s="11"/>
      <c r="BY306" s="11"/>
      <c r="BZ306" s="11"/>
      <c r="CA306" s="11"/>
      <c r="CB306" s="11"/>
      <c r="CC306" s="11"/>
      <c r="CD306" s="11"/>
      <c r="CE306" s="11"/>
      <c r="CF306" s="11"/>
      <c r="CG306" s="11"/>
      <c r="CH306" s="11"/>
      <c r="CI306" s="11"/>
      <c r="CJ306" s="11"/>
      <c r="CK306" s="11"/>
      <c r="CL306" s="11"/>
      <c r="CM306" s="11"/>
      <c r="CN306" s="11"/>
      <c r="CO306" s="11"/>
      <c r="CP306" s="11"/>
      <c r="CQ306" s="11"/>
      <c r="CR306" s="11"/>
      <c r="CS306" s="11"/>
      <c r="CT306" s="11"/>
      <c r="CU306" s="11"/>
      <c r="CV306" s="11"/>
      <c r="CW306" s="11"/>
      <c r="CX306" s="11"/>
      <c r="CY306" s="11"/>
      <c r="CZ306" s="11"/>
      <c r="DA306" s="11"/>
      <c r="DB306" s="11"/>
      <c r="DC306" s="11"/>
      <c r="DD306" s="11"/>
      <c r="DE306" s="11"/>
      <c r="DF306" s="11"/>
      <c r="DG306" s="11"/>
      <c r="DH306" s="11"/>
      <c r="DI306" s="11"/>
      <c r="DJ306" s="11"/>
      <c r="DK306" s="11"/>
      <c r="DL306" s="11"/>
      <c r="DM306" s="11"/>
      <c r="DN306" s="11"/>
      <c r="DO306" s="11"/>
      <c r="DP306" s="11"/>
      <c r="DQ306" s="11"/>
      <c r="DR306" s="11"/>
      <c r="DS306" s="11"/>
      <c r="DT306" s="11"/>
      <c r="DU306" s="11"/>
      <c r="DV306" s="11"/>
      <c r="DW306" s="11"/>
      <c r="DX306" s="11"/>
      <c r="DY306" s="11"/>
      <c r="DZ306" s="11"/>
      <c r="EA306" s="11"/>
      <c r="EB306" s="11"/>
      <c r="EC306" s="11"/>
      <c r="ED306" s="11"/>
      <c r="EE306" s="11"/>
      <c r="EF306" s="11"/>
      <c r="EG306" s="11"/>
      <c r="EH306" s="11"/>
      <c r="EI306" s="11"/>
      <c r="EJ306" s="11"/>
      <c r="EK306" s="11"/>
      <c r="EL306" s="11"/>
      <c r="EM306" s="11"/>
      <c r="EN306" s="11"/>
      <c r="EO306" s="11"/>
      <c r="EP306" s="11"/>
      <c r="EQ306" s="11"/>
      <c r="ER306" s="11"/>
      <c r="ES306" s="11"/>
      <c r="ET306" s="11"/>
      <c r="EU306" s="11"/>
      <c r="EV306" s="11"/>
      <c r="EW306" s="11"/>
      <c r="EX306" s="11"/>
      <c r="EY306" s="11"/>
      <c r="EZ306" s="11"/>
      <c r="FA306" s="11"/>
      <c r="FB306" s="11"/>
      <c r="FC306" s="11"/>
      <c r="FD306" s="11"/>
      <c r="FE306" s="11"/>
      <c r="FF306" s="11"/>
      <c r="FG306" s="11"/>
      <c r="FH306" s="11"/>
      <c r="FI306" s="11"/>
      <c r="FJ306" s="11"/>
      <c r="FK306" s="11"/>
      <c r="FL306" s="11"/>
      <c r="FM306" s="11"/>
      <c r="FN306" s="11"/>
      <c r="FO306" s="11"/>
      <c r="FP306" s="11"/>
      <c r="FQ306" s="11"/>
      <c r="FR306" s="11"/>
      <c r="FS306" s="11"/>
      <c r="FT306" s="11"/>
      <c r="FU306" s="11"/>
      <c r="FV306" s="11"/>
      <c r="FW306" s="11"/>
      <c r="FX306" s="11"/>
      <c r="FY306" s="11"/>
      <c r="FZ306" s="11"/>
      <c r="GA306" s="11"/>
      <c r="GB306" s="11"/>
      <c r="GC306" s="11"/>
      <c r="GD306" s="11"/>
      <c r="GE306" s="11"/>
      <c r="GF306" s="11"/>
      <c r="GG306" s="11"/>
      <c r="GH306" s="11"/>
      <c r="GI306" s="11"/>
      <c r="GJ306" s="11"/>
      <c r="GK306" s="11"/>
      <c r="GL306" s="11"/>
      <c r="GM306" s="11"/>
      <c r="GN306" s="11"/>
      <c r="GO306" s="11"/>
      <c r="GP306" s="11"/>
      <c r="GQ306" s="11"/>
      <c r="GR306" s="11"/>
      <c r="GS306" s="11"/>
      <c r="GT306" s="11"/>
      <c r="GU306" s="11"/>
      <c r="GV306" s="11"/>
      <c r="GW306" s="11"/>
      <c r="GX306" s="11"/>
      <c r="GY306" s="11"/>
      <c r="GZ306" s="11"/>
      <c r="HA306" s="11"/>
      <c r="HB306" s="11"/>
      <c r="HC306" s="11"/>
      <c r="HD306" s="11"/>
      <c r="HE306" s="11"/>
      <c r="HF306" s="11"/>
      <c r="HG306" s="11"/>
      <c r="HH306" s="11"/>
      <c r="HI306" s="11"/>
      <c r="HJ306" s="11"/>
      <c r="HK306" s="11"/>
      <c r="HL306" s="11"/>
      <c r="HM306" s="11"/>
      <c r="HN306" s="11"/>
      <c r="HO306" s="11"/>
      <c r="HP306" s="11"/>
      <c r="HQ306" s="11"/>
      <c r="HR306" s="11"/>
      <c r="HS306" s="11"/>
      <c r="HT306" s="11"/>
      <c r="HU306" s="11"/>
      <c r="HV306" s="11"/>
      <c r="HW306" s="11"/>
      <c r="HX306" s="11"/>
      <c r="HY306" s="11"/>
      <c r="HZ306" s="11"/>
      <c r="IA306" s="11"/>
      <c r="IB306" s="11"/>
      <c r="IC306" s="11"/>
      <c r="ID306" s="11"/>
      <c r="IE306" s="11"/>
      <c r="IF306" s="11"/>
      <c r="IG306" s="11"/>
      <c r="IH306" s="11"/>
      <c r="II306" s="11"/>
      <c r="IJ306" s="11"/>
      <c r="IK306" s="11"/>
      <c r="IL306" s="11"/>
      <c r="IM306" s="11"/>
      <c r="IN306" s="11"/>
      <c r="IO306" s="11"/>
      <c r="IP306" s="11"/>
      <c r="IQ306" s="11"/>
      <c r="IR306" s="11"/>
      <c r="IS306" s="11"/>
      <c r="IT306" s="11"/>
      <c r="IU306" s="11"/>
      <c r="IV306" s="11"/>
      <c r="IW306" s="11"/>
    </row>
    <row r="307" s="218" customFormat="true" ht="15.75" hidden="true" customHeight="false" outlineLevel="0" collapsed="false">
      <c r="A307" s="326"/>
      <c r="B307" s="326"/>
      <c r="C307" s="203"/>
      <c r="D307" s="204"/>
      <c r="E307" s="204"/>
      <c r="F307" s="205"/>
      <c r="G307" s="205"/>
      <c r="H307" s="328" t="s">
        <v>30</v>
      </c>
      <c r="I307" s="329" t="n">
        <f aca="false">I320</f>
        <v>0</v>
      </c>
      <c r="J307" s="37"/>
      <c r="K307" s="47"/>
      <c r="L307" s="48" t="n">
        <f aca="false">L320</f>
        <v>0</v>
      </c>
      <c r="M307" s="49"/>
      <c r="N307" s="10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  <c r="AV307" s="11"/>
      <c r="AW307" s="11"/>
      <c r="AX307" s="11"/>
      <c r="AY307" s="11"/>
      <c r="AZ307" s="11"/>
      <c r="BA307" s="11"/>
      <c r="BB307" s="11"/>
      <c r="BC307" s="11"/>
      <c r="BD307" s="11"/>
      <c r="BE307" s="11"/>
      <c r="BF307" s="11"/>
      <c r="BG307" s="11"/>
      <c r="BH307" s="11"/>
      <c r="BI307" s="11"/>
      <c r="BJ307" s="11"/>
      <c r="BK307" s="11"/>
      <c r="BL307" s="11"/>
      <c r="BM307" s="11"/>
      <c r="BN307" s="11"/>
      <c r="BO307" s="11"/>
      <c r="BP307" s="11"/>
      <c r="BQ307" s="11"/>
      <c r="BR307" s="11"/>
      <c r="BS307" s="11"/>
      <c r="BT307" s="11"/>
      <c r="BU307" s="11"/>
      <c r="BV307" s="11"/>
      <c r="BW307" s="11"/>
      <c r="BX307" s="11"/>
      <c r="BY307" s="11"/>
      <c r="BZ307" s="11"/>
      <c r="CA307" s="11"/>
      <c r="CB307" s="11"/>
      <c r="CC307" s="11"/>
      <c r="CD307" s="11"/>
      <c r="CE307" s="11"/>
      <c r="CF307" s="11"/>
      <c r="CG307" s="11"/>
      <c r="CH307" s="11"/>
      <c r="CI307" s="11"/>
      <c r="CJ307" s="11"/>
      <c r="CK307" s="11"/>
      <c r="CL307" s="11"/>
      <c r="CM307" s="11"/>
      <c r="CN307" s="11"/>
      <c r="CO307" s="11"/>
      <c r="CP307" s="11"/>
      <c r="CQ307" s="11"/>
      <c r="CR307" s="11"/>
      <c r="CS307" s="11"/>
      <c r="CT307" s="11"/>
      <c r="CU307" s="11"/>
      <c r="CV307" s="11"/>
      <c r="CW307" s="11"/>
      <c r="CX307" s="11"/>
      <c r="CY307" s="11"/>
      <c r="CZ307" s="11"/>
      <c r="DA307" s="11"/>
      <c r="DB307" s="11"/>
      <c r="DC307" s="11"/>
      <c r="DD307" s="11"/>
      <c r="DE307" s="11"/>
      <c r="DF307" s="11"/>
      <c r="DG307" s="11"/>
      <c r="DH307" s="11"/>
      <c r="DI307" s="11"/>
      <c r="DJ307" s="11"/>
      <c r="DK307" s="11"/>
      <c r="DL307" s="11"/>
      <c r="DM307" s="11"/>
      <c r="DN307" s="11"/>
      <c r="DO307" s="11"/>
      <c r="DP307" s="11"/>
      <c r="DQ307" s="11"/>
      <c r="DR307" s="11"/>
      <c r="DS307" s="11"/>
      <c r="DT307" s="11"/>
      <c r="DU307" s="11"/>
      <c r="DV307" s="11"/>
      <c r="DW307" s="11"/>
      <c r="DX307" s="11"/>
      <c r="DY307" s="11"/>
      <c r="DZ307" s="11"/>
      <c r="EA307" s="11"/>
      <c r="EB307" s="11"/>
      <c r="EC307" s="11"/>
      <c r="ED307" s="11"/>
      <c r="EE307" s="11"/>
      <c r="EF307" s="11"/>
      <c r="EG307" s="11"/>
      <c r="EH307" s="11"/>
      <c r="EI307" s="11"/>
      <c r="EJ307" s="11"/>
      <c r="EK307" s="11"/>
      <c r="EL307" s="11"/>
      <c r="EM307" s="11"/>
      <c r="EN307" s="11"/>
      <c r="EO307" s="11"/>
      <c r="EP307" s="11"/>
      <c r="EQ307" s="11"/>
      <c r="ER307" s="11"/>
      <c r="ES307" s="11"/>
      <c r="ET307" s="11"/>
      <c r="EU307" s="11"/>
      <c r="EV307" s="11"/>
      <c r="EW307" s="11"/>
      <c r="EX307" s="11"/>
      <c r="EY307" s="11"/>
      <c r="EZ307" s="11"/>
      <c r="FA307" s="11"/>
      <c r="FB307" s="11"/>
      <c r="FC307" s="11"/>
      <c r="FD307" s="11"/>
      <c r="FE307" s="11"/>
      <c r="FF307" s="11"/>
      <c r="FG307" s="11"/>
      <c r="FH307" s="11"/>
      <c r="FI307" s="11"/>
      <c r="FJ307" s="11"/>
      <c r="FK307" s="11"/>
      <c r="FL307" s="11"/>
      <c r="FM307" s="11"/>
      <c r="FN307" s="11"/>
      <c r="FO307" s="11"/>
      <c r="FP307" s="11"/>
      <c r="FQ307" s="11"/>
      <c r="FR307" s="11"/>
      <c r="FS307" s="11"/>
      <c r="FT307" s="11"/>
      <c r="FU307" s="11"/>
      <c r="FV307" s="11"/>
      <c r="FW307" s="11"/>
      <c r="FX307" s="11"/>
      <c r="FY307" s="11"/>
      <c r="FZ307" s="11"/>
      <c r="GA307" s="11"/>
      <c r="GB307" s="11"/>
      <c r="GC307" s="11"/>
      <c r="GD307" s="11"/>
      <c r="GE307" s="11"/>
      <c r="GF307" s="11"/>
      <c r="GG307" s="11"/>
      <c r="GH307" s="11"/>
      <c r="GI307" s="11"/>
      <c r="GJ307" s="11"/>
      <c r="GK307" s="11"/>
      <c r="GL307" s="11"/>
      <c r="GM307" s="11"/>
      <c r="GN307" s="11"/>
      <c r="GO307" s="11"/>
      <c r="GP307" s="11"/>
      <c r="GQ307" s="11"/>
      <c r="GR307" s="11"/>
      <c r="GS307" s="11"/>
      <c r="GT307" s="11"/>
      <c r="GU307" s="11"/>
      <c r="GV307" s="11"/>
      <c r="GW307" s="11"/>
      <c r="GX307" s="11"/>
      <c r="GY307" s="11"/>
      <c r="GZ307" s="11"/>
      <c r="HA307" s="11"/>
      <c r="HB307" s="11"/>
      <c r="HC307" s="11"/>
      <c r="HD307" s="11"/>
      <c r="HE307" s="11"/>
      <c r="HF307" s="11"/>
      <c r="HG307" s="11"/>
      <c r="HH307" s="11"/>
      <c r="HI307" s="11"/>
      <c r="HJ307" s="11"/>
      <c r="HK307" s="11"/>
      <c r="HL307" s="11"/>
      <c r="HM307" s="11"/>
      <c r="HN307" s="11"/>
      <c r="HO307" s="11"/>
      <c r="HP307" s="11"/>
      <c r="HQ307" s="11"/>
      <c r="HR307" s="11"/>
      <c r="HS307" s="11"/>
      <c r="HT307" s="11"/>
      <c r="HU307" s="11"/>
      <c r="HV307" s="11"/>
      <c r="HW307" s="11"/>
      <c r="HX307" s="11"/>
      <c r="HY307" s="11"/>
      <c r="HZ307" s="11"/>
      <c r="IA307" s="11"/>
      <c r="IB307" s="11"/>
      <c r="IC307" s="11"/>
      <c r="ID307" s="11"/>
      <c r="IE307" s="11"/>
      <c r="IF307" s="11"/>
      <c r="IG307" s="11"/>
      <c r="IH307" s="11"/>
      <c r="II307" s="11"/>
      <c r="IJ307" s="11"/>
      <c r="IK307" s="11"/>
      <c r="IL307" s="11"/>
      <c r="IM307" s="11"/>
      <c r="IN307" s="11"/>
      <c r="IO307" s="11"/>
      <c r="IP307" s="11"/>
      <c r="IQ307" s="11"/>
      <c r="IR307" s="11"/>
      <c r="IS307" s="11"/>
      <c r="IT307" s="11"/>
      <c r="IU307" s="11"/>
      <c r="IV307" s="11"/>
      <c r="IW307" s="11"/>
    </row>
    <row r="308" s="218" customFormat="true" ht="15.75" hidden="true" customHeight="true" outlineLevel="0" collapsed="false">
      <c r="A308" s="326"/>
      <c r="B308" s="326"/>
      <c r="C308" s="203"/>
      <c r="D308" s="204"/>
      <c r="E308" s="204"/>
      <c r="F308" s="205"/>
      <c r="G308" s="205"/>
      <c r="H308" s="328" t="s">
        <v>31</v>
      </c>
      <c r="I308" s="329" t="n">
        <v>0</v>
      </c>
      <c r="J308" s="37"/>
      <c r="K308" s="47"/>
      <c r="L308" s="48"/>
      <c r="M308" s="49"/>
      <c r="N308" s="10"/>
      <c r="O308" s="208"/>
      <c r="P308" s="33"/>
      <c r="Q308" s="152"/>
      <c r="R308" s="152"/>
      <c r="S308" s="152"/>
      <c r="T308" s="152"/>
      <c r="U308" s="152"/>
      <c r="V308" s="152"/>
      <c r="W308" s="152"/>
      <c r="X308" s="152"/>
      <c r="Y308" s="152"/>
      <c r="Z308" s="152"/>
      <c r="AA308" s="152"/>
      <c r="AB308" s="152"/>
      <c r="AC308" s="152"/>
      <c r="AD308" s="152"/>
      <c r="AE308" s="152"/>
      <c r="AF308" s="152"/>
      <c r="AG308" s="152"/>
      <c r="AH308" s="152"/>
      <c r="AI308" s="152"/>
      <c r="AJ308" s="152"/>
      <c r="AK308" s="152"/>
      <c r="AL308" s="152"/>
      <c r="AM308" s="152"/>
      <c r="AN308" s="152"/>
      <c r="AO308" s="152"/>
      <c r="AP308" s="152"/>
      <c r="AQ308" s="152"/>
      <c r="AR308" s="152"/>
      <c r="AS308" s="152"/>
      <c r="AT308" s="152"/>
      <c r="AU308" s="152"/>
      <c r="AV308" s="152"/>
      <c r="AW308" s="152"/>
      <c r="AX308" s="152"/>
      <c r="AY308" s="152"/>
      <c r="AZ308" s="152"/>
      <c r="BA308" s="152"/>
      <c r="BB308" s="152"/>
      <c r="BC308" s="152"/>
      <c r="BD308" s="152"/>
      <c r="BE308" s="152"/>
      <c r="BF308" s="152"/>
      <c r="BG308" s="152"/>
      <c r="BH308" s="152"/>
      <c r="BI308" s="152"/>
      <c r="BJ308" s="152"/>
      <c r="BK308" s="152"/>
      <c r="BL308" s="152"/>
      <c r="BM308" s="152"/>
      <c r="BN308" s="152"/>
      <c r="BO308" s="152"/>
      <c r="BP308" s="152"/>
      <c r="BQ308" s="152"/>
      <c r="BR308" s="152"/>
      <c r="BS308" s="152"/>
      <c r="BT308" s="152"/>
      <c r="BU308" s="152"/>
      <c r="BV308" s="152"/>
      <c r="BW308" s="152"/>
      <c r="BX308" s="152"/>
      <c r="BY308" s="152"/>
      <c r="BZ308" s="152"/>
      <c r="CA308" s="152"/>
      <c r="CB308" s="152"/>
      <c r="CC308" s="152"/>
      <c r="CD308" s="152"/>
      <c r="CE308" s="152"/>
      <c r="CF308" s="152"/>
      <c r="CG308" s="152"/>
      <c r="CH308" s="152"/>
      <c r="CI308" s="152"/>
      <c r="CJ308" s="152"/>
      <c r="CK308" s="152"/>
      <c r="CL308" s="152"/>
      <c r="CM308" s="152"/>
      <c r="CN308" s="152"/>
      <c r="CO308" s="152"/>
      <c r="CP308" s="152"/>
      <c r="CQ308" s="152"/>
      <c r="CR308" s="152"/>
      <c r="CS308" s="152"/>
      <c r="CT308" s="152"/>
      <c r="CU308" s="152"/>
      <c r="CV308" s="152"/>
      <c r="CW308" s="152"/>
      <c r="CX308" s="152"/>
      <c r="CY308" s="152"/>
      <c r="CZ308" s="152"/>
      <c r="DA308" s="152"/>
      <c r="DB308" s="152"/>
      <c r="DC308" s="152"/>
      <c r="DD308" s="152"/>
      <c r="DE308" s="152"/>
      <c r="DF308" s="152"/>
      <c r="DG308" s="152"/>
      <c r="DH308" s="152"/>
      <c r="DI308" s="152"/>
      <c r="DJ308" s="152"/>
      <c r="DK308" s="152"/>
      <c r="DL308" s="152"/>
      <c r="DM308" s="152"/>
      <c r="DN308" s="152"/>
      <c r="DO308" s="152"/>
      <c r="DP308" s="152"/>
      <c r="DQ308" s="152"/>
      <c r="DR308" s="152"/>
      <c r="DS308" s="152"/>
      <c r="DT308" s="152"/>
      <c r="DU308" s="152"/>
      <c r="DV308" s="152"/>
      <c r="DW308" s="152"/>
      <c r="DX308" s="152"/>
      <c r="DY308" s="152"/>
      <c r="DZ308" s="152"/>
      <c r="EA308" s="152"/>
      <c r="EB308" s="152"/>
      <c r="EC308" s="152"/>
      <c r="ED308" s="152"/>
      <c r="EE308" s="152"/>
      <c r="EF308" s="152"/>
      <c r="EG308" s="152"/>
      <c r="EH308" s="152"/>
      <c r="EI308" s="152"/>
      <c r="EJ308" s="152"/>
      <c r="EK308" s="152"/>
      <c r="EL308" s="152"/>
      <c r="EM308" s="152"/>
      <c r="EN308" s="152"/>
      <c r="EO308" s="152"/>
      <c r="EP308" s="152"/>
      <c r="EQ308" s="152"/>
      <c r="ER308" s="152"/>
      <c r="ES308" s="152"/>
      <c r="ET308" s="152"/>
      <c r="EU308" s="152"/>
      <c r="EV308" s="152"/>
      <c r="EW308" s="152"/>
      <c r="EX308" s="152"/>
      <c r="EY308" s="152"/>
      <c r="EZ308" s="152"/>
      <c r="FA308" s="152"/>
      <c r="FB308" s="152"/>
      <c r="FC308" s="152"/>
      <c r="FD308" s="152"/>
      <c r="FE308" s="152"/>
      <c r="FF308" s="152"/>
      <c r="FG308" s="152"/>
      <c r="FH308" s="152"/>
      <c r="FI308" s="152"/>
      <c r="FJ308" s="152"/>
      <c r="FK308" s="152"/>
      <c r="FL308" s="152"/>
      <c r="FM308" s="152"/>
      <c r="FN308" s="152"/>
      <c r="FO308" s="152"/>
      <c r="FP308" s="152"/>
      <c r="FQ308" s="152"/>
      <c r="FR308" s="152"/>
      <c r="FS308" s="152"/>
      <c r="FT308" s="152"/>
      <c r="FU308" s="152"/>
      <c r="FV308" s="152"/>
      <c r="FW308" s="152"/>
      <c r="FX308" s="152"/>
      <c r="FY308" s="152"/>
      <c r="FZ308" s="152"/>
      <c r="GA308" s="152"/>
      <c r="GB308" s="152"/>
      <c r="GC308" s="152"/>
      <c r="GD308" s="152"/>
      <c r="GE308" s="152"/>
      <c r="GF308" s="152"/>
      <c r="GG308" s="152"/>
      <c r="GH308" s="152"/>
      <c r="GI308" s="152"/>
      <c r="GJ308" s="152"/>
      <c r="GK308" s="152"/>
      <c r="GL308" s="152"/>
      <c r="GM308" s="152"/>
      <c r="GN308" s="152"/>
      <c r="GO308" s="152"/>
      <c r="GP308" s="152"/>
      <c r="GQ308" s="152"/>
      <c r="GR308" s="152"/>
      <c r="GS308" s="152"/>
      <c r="GT308" s="152"/>
      <c r="GU308" s="152"/>
      <c r="GV308" s="152"/>
      <c r="GW308" s="152"/>
      <c r="GX308" s="152"/>
      <c r="GY308" s="152"/>
      <c r="GZ308" s="152"/>
      <c r="HA308" s="152"/>
      <c r="HB308" s="152"/>
      <c r="HC308" s="152"/>
      <c r="HD308" s="152"/>
      <c r="HE308" s="152"/>
      <c r="HF308" s="152"/>
      <c r="HG308" s="152"/>
      <c r="HH308" s="152"/>
      <c r="HI308" s="152"/>
      <c r="HJ308" s="152"/>
      <c r="HK308" s="152"/>
      <c r="HL308" s="152"/>
      <c r="HM308" s="152"/>
      <c r="HN308" s="152"/>
      <c r="HO308" s="152"/>
      <c r="HP308" s="152"/>
      <c r="HQ308" s="152"/>
      <c r="HR308" s="152"/>
      <c r="HS308" s="152"/>
      <c r="HT308" s="152"/>
      <c r="HU308" s="152"/>
      <c r="HV308" s="152"/>
      <c r="HW308" s="152"/>
      <c r="HX308" s="152"/>
      <c r="HY308" s="152"/>
      <c r="HZ308" s="152"/>
      <c r="IA308" s="152"/>
      <c r="IB308" s="152"/>
      <c r="IC308" s="152"/>
      <c r="ID308" s="152"/>
      <c r="IE308" s="152"/>
      <c r="IF308" s="152"/>
      <c r="IG308" s="152"/>
      <c r="IH308" s="152"/>
      <c r="II308" s="152"/>
      <c r="IJ308" s="152"/>
      <c r="IK308" s="152"/>
      <c r="IL308" s="152"/>
      <c r="IM308" s="152"/>
      <c r="IN308" s="152"/>
      <c r="IO308" s="152"/>
      <c r="IP308" s="152"/>
      <c r="IQ308" s="152"/>
      <c r="IR308" s="152"/>
      <c r="IS308" s="152"/>
      <c r="IT308" s="152"/>
      <c r="IU308" s="152"/>
      <c r="IV308" s="152"/>
      <c r="IW308" s="152"/>
    </row>
    <row r="309" s="218" customFormat="true" ht="15" hidden="false" customHeight="true" outlineLevel="0" collapsed="false">
      <c r="A309" s="269" t="s">
        <v>208</v>
      </c>
      <c r="B309" s="98"/>
      <c r="C309" s="269" t="s">
        <v>23</v>
      </c>
      <c r="D309" s="256" t="s">
        <v>24</v>
      </c>
      <c r="E309" s="341" t="s">
        <v>293</v>
      </c>
      <c r="F309" s="306"/>
      <c r="G309" s="257" t="s">
        <v>26</v>
      </c>
      <c r="H309" s="257"/>
      <c r="I309" s="258"/>
      <c r="J309" s="155" t="n">
        <f aca="false">SUM(J310:J313)</f>
        <v>119123.4</v>
      </c>
      <c r="K309" s="156" t="n">
        <f aca="false">SUM(K310:K313)</f>
        <v>1048340.9</v>
      </c>
      <c r="L309" s="157" t="n">
        <f aca="false">SUM(L310:L313)</f>
        <v>0</v>
      </c>
      <c r="M309" s="158" t="n">
        <f aca="false">SUM(M310:M313)</f>
        <v>107370</v>
      </c>
      <c r="N309" s="202"/>
      <c r="O309" s="152"/>
      <c r="P309" s="152"/>
      <c r="Q309" s="152"/>
      <c r="R309" s="152"/>
      <c r="S309" s="152"/>
      <c r="T309" s="152"/>
      <c r="U309" s="152"/>
      <c r="V309" s="152"/>
      <c r="W309" s="152"/>
      <c r="X309" s="152"/>
      <c r="Y309" s="152"/>
      <c r="Z309" s="152"/>
      <c r="AA309" s="152"/>
      <c r="AB309" s="152"/>
      <c r="AC309" s="152"/>
      <c r="AD309" s="152"/>
      <c r="AE309" s="152"/>
      <c r="AF309" s="152"/>
      <c r="AG309" s="152"/>
      <c r="AH309" s="152"/>
      <c r="AI309" s="152"/>
      <c r="AJ309" s="152"/>
      <c r="AK309" s="152"/>
      <c r="AL309" s="152"/>
      <c r="AM309" s="152"/>
      <c r="AN309" s="152"/>
      <c r="AO309" s="152"/>
      <c r="AP309" s="152"/>
      <c r="AQ309" s="152"/>
      <c r="AR309" s="152"/>
      <c r="AS309" s="152"/>
      <c r="AT309" s="152"/>
      <c r="AU309" s="152"/>
      <c r="AV309" s="152"/>
      <c r="AW309" s="152"/>
      <c r="AX309" s="152"/>
      <c r="AY309" s="152"/>
      <c r="AZ309" s="152"/>
      <c r="BA309" s="152"/>
      <c r="BB309" s="152"/>
      <c r="BC309" s="152"/>
      <c r="BD309" s="152"/>
      <c r="BE309" s="152"/>
      <c r="BF309" s="152"/>
      <c r="BG309" s="152"/>
      <c r="BH309" s="152"/>
      <c r="BI309" s="152"/>
      <c r="BJ309" s="152"/>
      <c r="BK309" s="152"/>
      <c r="BL309" s="152"/>
      <c r="BM309" s="152"/>
      <c r="BN309" s="152"/>
      <c r="BO309" s="152"/>
      <c r="BP309" s="152"/>
      <c r="BQ309" s="152"/>
      <c r="BR309" s="152"/>
      <c r="BS309" s="152"/>
      <c r="BT309" s="152"/>
      <c r="BU309" s="152"/>
      <c r="BV309" s="152"/>
      <c r="BW309" s="152"/>
      <c r="BX309" s="152"/>
      <c r="BY309" s="152"/>
      <c r="BZ309" s="152"/>
      <c r="CA309" s="152"/>
      <c r="CB309" s="152"/>
      <c r="CC309" s="152"/>
      <c r="CD309" s="152"/>
      <c r="CE309" s="152"/>
      <c r="CF309" s="152"/>
      <c r="CG309" s="152"/>
      <c r="CH309" s="152"/>
      <c r="CI309" s="152"/>
      <c r="CJ309" s="152"/>
      <c r="CK309" s="152"/>
      <c r="CL309" s="152"/>
      <c r="CM309" s="152"/>
      <c r="CN309" s="152"/>
      <c r="CO309" s="152"/>
      <c r="CP309" s="152"/>
      <c r="CQ309" s="152"/>
      <c r="CR309" s="152"/>
      <c r="CS309" s="152"/>
      <c r="CT309" s="152"/>
      <c r="CU309" s="152"/>
      <c r="CV309" s="152"/>
      <c r="CW309" s="152"/>
      <c r="CX309" s="152"/>
      <c r="CY309" s="152"/>
      <c r="CZ309" s="152"/>
      <c r="DA309" s="152"/>
      <c r="DB309" s="152"/>
      <c r="DC309" s="152"/>
      <c r="DD309" s="152"/>
      <c r="DE309" s="152"/>
      <c r="DF309" s="152"/>
      <c r="DG309" s="152"/>
      <c r="DH309" s="152"/>
      <c r="DI309" s="152"/>
      <c r="DJ309" s="152"/>
      <c r="DK309" s="152"/>
      <c r="DL309" s="152"/>
      <c r="DM309" s="152"/>
      <c r="DN309" s="152"/>
      <c r="DO309" s="152"/>
      <c r="DP309" s="152"/>
      <c r="DQ309" s="152"/>
      <c r="DR309" s="152"/>
      <c r="DS309" s="152"/>
      <c r="DT309" s="152"/>
      <c r="DU309" s="152"/>
      <c r="DV309" s="152"/>
      <c r="DW309" s="152"/>
      <c r="DX309" s="152"/>
      <c r="DY309" s="152"/>
      <c r="DZ309" s="152"/>
      <c r="EA309" s="152"/>
      <c r="EB309" s="152"/>
      <c r="EC309" s="152"/>
      <c r="ED309" s="152"/>
      <c r="EE309" s="152"/>
      <c r="EF309" s="152"/>
      <c r="EG309" s="152"/>
      <c r="EH309" s="152"/>
      <c r="EI309" s="152"/>
      <c r="EJ309" s="152"/>
      <c r="EK309" s="152"/>
      <c r="EL309" s="152"/>
      <c r="EM309" s="152"/>
      <c r="EN309" s="152"/>
      <c r="EO309" s="152"/>
      <c r="EP309" s="152"/>
      <c r="EQ309" s="152"/>
      <c r="ER309" s="152"/>
      <c r="ES309" s="152"/>
      <c r="ET309" s="152"/>
      <c r="EU309" s="152"/>
      <c r="EV309" s="152"/>
      <c r="EW309" s="152"/>
      <c r="EX309" s="152"/>
      <c r="EY309" s="152"/>
      <c r="EZ309" s="152"/>
      <c r="FA309" s="152"/>
      <c r="FB309" s="152"/>
      <c r="FC309" s="152"/>
      <c r="FD309" s="152"/>
      <c r="FE309" s="152"/>
      <c r="FF309" s="152"/>
      <c r="FG309" s="152"/>
      <c r="FH309" s="152"/>
      <c r="FI309" s="152"/>
      <c r="FJ309" s="152"/>
      <c r="FK309" s="152"/>
      <c r="FL309" s="152"/>
      <c r="FM309" s="152"/>
      <c r="FN309" s="152"/>
      <c r="FO309" s="152"/>
      <c r="FP309" s="152"/>
      <c r="FQ309" s="152"/>
      <c r="FR309" s="152"/>
      <c r="FS309" s="152"/>
      <c r="FT309" s="152"/>
      <c r="FU309" s="152"/>
      <c r="FV309" s="152"/>
      <c r="FW309" s="152"/>
      <c r="FX309" s="152"/>
      <c r="FY309" s="152"/>
      <c r="FZ309" s="152"/>
      <c r="GA309" s="152"/>
      <c r="GB309" s="152"/>
      <c r="GC309" s="152"/>
      <c r="GD309" s="152"/>
      <c r="GE309" s="152"/>
      <c r="GF309" s="152"/>
      <c r="GG309" s="152"/>
      <c r="GH309" s="152"/>
      <c r="GI309" s="152"/>
      <c r="GJ309" s="152"/>
      <c r="GK309" s="152"/>
      <c r="GL309" s="152"/>
      <c r="GM309" s="152"/>
      <c r="GN309" s="152"/>
      <c r="GO309" s="152"/>
      <c r="GP309" s="152"/>
      <c r="GQ309" s="152"/>
      <c r="GR309" s="152"/>
      <c r="GS309" s="152"/>
      <c r="GT309" s="152"/>
      <c r="GU309" s="152"/>
      <c r="GV309" s="152"/>
      <c r="GW309" s="152"/>
      <c r="GX309" s="152"/>
      <c r="GY309" s="152"/>
      <c r="GZ309" s="152"/>
      <c r="HA309" s="152"/>
      <c r="HB309" s="152"/>
      <c r="HC309" s="152"/>
      <c r="HD309" s="152"/>
      <c r="HE309" s="152"/>
      <c r="HF309" s="152"/>
      <c r="HG309" s="152"/>
      <c r="HH309" s="152"/>
      <c r="HI309" s="152"/>
      <c r="HJ309" s="152"/>
      <c r="HK309" s="152"/>
      <c r="HL309" s="152"/>
      <c r="HM309" s="152"/>
      <c r="HN309" s="152"/>
      <c r="HO309" s="152"/>
      <c r="HP309" s="152"/>
      <c r="HQ309" s="152"/>
      <c r="HR309" s="152"/>
      <c r="HS309" s="152"/>
      <c r="HT309" s="152"/>
      <c r="HU309" s="152"/>
      <c r="HV309" s="152"/>
      <c r="HW309" s="152"/>
      <c r="HX309" s="152"/>
      <c r="HY309" s="152"/>
      <c r="HZ309" s="152"/>
      <c r="IA309" s="152"/>
      <c r="IB309" s="152"/>
      <c r="IC309" s="152"/>
      <c r="ID309" s="152"/>
      <c r="IE309" s="152"/>
      <c r="IF309" s="152"/>
      <c r="IG309" s="152"/>
      <c r="IH309" s="152"/>
      <c r="II309" s="152"/>
      <c r="IJ309" s="152"/>
      <c r="IK309" s="152"/>
      <c r="IL309" s="152"/>
      <c r="IM309" s="152"/>
      <c r="IN309" s="152"/>
      <c r="IO309" s="152"/>
      <c r="IP309" s="152"/>
      <c r="IQ309" s="152"/>
      <c r="IR309" s="152"/>
      <c r="IS309" s="152"/>
      <c r="IT309" s="152"/>
      <c r="IU309" s="152"/>
      <c r="IV309" s="152"/>
      <c r="IW309" s="152"/>
    </row>
    <row r="310" s="218" customFormat="true" ht="15.75" hidden="false" customHeight="false" outlineLevel="0" collapsed="false">
      <c r="A310" s="269"/>
      <c r="B310" s="269"/>
      <c r="C310" s="269"/>
      <c r="D310" s="256"/>
      <c r="E310" s="341"/>
      <c r="F310" s="306"/>
      <c r="G310" s="257" t="s">
        <v>27</v>
      </c>
      <c r="H310" s="257"/>
      <c r="I310" s="258"/>
      <c r="J310" s="155" t="n">
        <f aca="false">J11+J176+J236</f>
        <v>0</v>
      </c>
      <c r="K310" s="156" t="n">
        <f aca="false">K11+K176+K236</f>
        <v>0</v>
      </c>
      <c r="L310" s="157" t="n">
        <f aca="false">L11+L176+L236</f>
        <v>0</v>
      </c>
      <c r="M310" s="158" t="n">
        <f aca="false">M11+M176+M236</f>
        <v>0</v>
      </c>
      <c r="N310" s="202"/>
      <c r="O310" s="152"/>
      <c r="P310" s="152"/>
      <c r="Q310" s="152"/>
      <c r="R310" s="152"/>
      <c r="S310" s="152"/>
      <c r="T310" s="152"/>
      <c r="U310" s="152"/>
      <c r="V310" s="152"/>
      <c r="W310" s="152"/>
      <c r="X310" s="152"/>
      <c r="Y310" s="152"/>
      <c r="Z310" s="152"/>
      <c r="AA310" s="152"/>
      <c r="AB310" s="152"/>
      <c r="AC310" s="152"/>
      <c r="AD310" s="152"/>
      <c r="AE310" s="152"/>
      <c r="AF310" s="152"/>
      <c r="AG310" s="152"/>
      <c r="AH310" s="152"/>
      <c r="AI310" s="152"/>
      <c r="AJ310" s="152"/>
      <c r="AK310" s="152"/>
      <c r="AL310" s="152"/>
      <c r="AM310" s="152"/>
      <c r="AN310" s="152"/>
      <c r="AO310" s="152"/>
      <c r="AP310" s="152"/>
      <c r="AQ310" s="152"/>
      <c r="AR310" s="152"/>
      <c r="AS310" s="152"/>
      <c r="AT310" s="152"/>
      <c r="AU310" s="152"/>
      <c r="AV310" s="152"/>
      <c r="AW310" s="152"/>
      <c r="AX310" s="152"/>
      <c r="AY310" s="152"/>
      <c r="AZ310" s="152"/>
      <c r="BA310" s="152"/>
      <c r="BB310" s="152"/>
      <c r="BC310" s="152"/>
      <c r="BD310" s="152"/>
      <c r="BE310" s="152"/>
      <c r="BF310" s="152"/>
      <c r="BG310" s="152"/>
      <c r="BH310" s="152"/>
      <c r="BI310" s="152"/>
      <c r="BJ310" s="152"/>
      <c r="BK310" s="152"/>
      <c r="BL310" s="152"/>
      <c r="BM310" s="152"/>
      <c r="BN310" s="152"/>
      <c r="BO310" s="152"/>
      <c r="BP310" s="152"/>
      <c r="BQ310" s="152"/>
      <c r="BR310" s="152"/>
      <c r="BS310" s="152"/>
      <c r="BT310" s="152"/>
      <c r="BU310" s="152"/>
      <c r="BV310" s="152"/>
      <c r="BW310" s="152"/>
      <c r="BX310" s="152"/>
      <c r="BY310" s="152"/>
      <c r="BZ310" s="152"/>
      <c r="CA310" s="152"/>
      <c r="CB310" s="152"/>
      <c r="CC310" s="152"/>
      <c r="CD310" s="152"/>
      <c r="CE310" s="152"/>
      <c r="CF310" s="152"/>
      <c r="CG310" s="152"/>
      <c r="CH310" s="152"/>
      <c r="CI310" s="152"/>
      <c r="CJ310" s="152"/>
      <c r="CK310" s="152"/>
      <c r="CL310" s="152"/>
      <c r="CM310" s="152"/>
      <c r="CN310" s="152"/>
      <c r="CO310" s="152"/>
      <c r="CP310" s="152"/>
      <c r="CQ310" s="152"/>
      <c r="CR310" s="152"/>
      <c r="CS310" s="152"/>
      <c r="CT310" s="152"/>
      <c r="CU310" s="152"/>
      <c r="CV310" s="152"/>
      <c r="CW310" s="152"/>
      <c r="CX310" s="152"/>
      <c r="CY310" s="152"/>
      <c r="CZ310" s="152"/>
      <c r="DA310" s="152"/>
      <c r="DB310" s="152"/>
      <c r="DC310" s="152"/>
      <c r="DD310" s="152"/>
      <c r="DE310" s="152"/>
      <c r="DF310" s="152"/>
      <c r="DG310" s="152"/>
      <c r="DH310" s="152"/>
      <c r="DI310" s="152"/>
      <c r="DJ310" s="152"/>
      <c r="DK310" s="152"/>
      <c r="DL310" s="152"/>
      <c r="DM310" s="152"/>
      <c r="DN310" s="152"/>
      <c r="DO310" s="152"/>
      <c r="DP310" s="152"/>
      <c r="DQ310" s="152"/>
      <c r="DR310" s="152"/>
      <c r="DS310" s="152"/>
      <c r="DT310" s="152"/>
      <c r="DU310" s="152"/>
      <c r="DV310" s="152"/>
      <c r="DW310" s="152"/>
      <c r="DX310" s="152"/>
      <c r="DY310" s="152"/>
      <c r="DZ310" s="152"/>
      <c r="EA310" s="152"/>
      <c r="EB310" s="152"/>
      <c r="EC310" s="152"/>
      <c r="ED310" s="152"/>
      <c r="EE310" s="152"/>
      <c r="EF310" s="152"/>
      <c r="EG310" s="152"/>
      <c r="EH310" s="152"/>
      <c r="EI310" s="152"/>
      <c r="EJ310" s="152"/>
      <c r="EK310" s="152"/>
      <c r="EL310" s="152"/>
      <c r="EM310" s="152"/>
      <c r="EN310" s="152"/>
      <c r="EO310" s="152"/>
      <c r="EP310" s="152"/>
      <c r="EQ310" s="152"/>
      <c r="ER310" s="152"/>
      <c r="ES310" s="152"/>
      <c r="ET310" s="152"/>
      <c r="EU310" s="152"/>
      <c r="EV310" s="152"/>
      <c r="EW310" s="152"/>
      <c r="EX310" s="152"/>
      <c r="EY310" s="152"/>
      <c r="EZ310" s="152"/>
      <c r="FA310" s="152"/>
      <c r="FB310" s="152"/>
      <c r="FC310" s="152"/>
      <c r="FD310" s="152"/>
      <c r="FE310" s="152"/>
      <c r="FF310" s="152"/>
      <c r="FG310" s="152"/>
      <c r="FH310" s="152"/>
      <c r="FI310" s="152"/>
      <c r="FJ310" s="152"/>
      <c r="FK310" s="152"/>
      <c r="FL310" s="152"/>
      <c r="FM310" s="152"/>
      <c r="FN310" s="152"/>
      <c r="FO310" s="152"/>
      <c r="FP310" s="152"/>
      <c r="FQ310" s="152"/>
      <c r="FR310" s="152"/>
      <c r="FS310" s="152"/>
      <c r="FT310" s="152"/>
      <c r="FU310" s="152"/>
      <c r="FV310" s="152"/>
      <c r="FW310" s="152"/>
      <c r="FX310" s="152"/>
      <c r="FY310" s="152"/>
      <c r="FZ310" s="152"/>
      <c r="GA310" s="152"/>
      <c r="GB310" s="152"/>
      <c r="GC310" s="152"/>
      <c r="GD310" s="152"/>
      <c r="GE310" s="152"/>
      <c r="GF310" s="152"/>
      <c r="GG310" s="152"/>
      <c r="GH310" s="152"/>
      <c r="GI310" s="152"/>
      <c r="GJ310" s="152"/>
      <c r="GK310" s="152"/>
      <c r="GL310" s="152"/>
      <c r="GM310" s="152"/>
      <c r="GN310" s="152"/>
      <c r="GO310" s="152"/>
      <c r="GP310" s="152"/>
      <c r="GQ310" s="152"/>
      <c r="GR310" s="152"/>
      <c r="GS310" s="152"/>
      <c r="GT310" s="152"/>
      <c r="GU310" s="152"/>
      <c r="GV310" s="152"/>
      <c r="GW310" s="152"/>
      <c r="GX310" s="152"/>
      <c r="GY310" s="152"/>
      <c r="GZ310" s="152"/>
      <c r="HA310" s="152"/>
      <c r="HB310" s="152"/>
      <c r="HC310" s="152"/>
      <c r="HD310" s="152"/>
      <c r="HE310" s="152"/>
      <c r="HF310" s="152"/>
      <c r="HG310" s="152"/>
      <c r="HH310" s="152"/>
      <c r="HI310" s="152"/>
      <c r="HJ310" s="152"/>
      <c r="HK310" s="152"/>
      <c r="HL310" s="152"/>
      <c r="HM310" s="152"/>
      <c r="HN310" s="152"/>
      <c r="HO310" s="152"/>
      <c r="HP310" s="152"/>
      <c r="HQ310" s="152"/>
      <c r="HR310" s="152"/>
      <c r="HS310" s="152"/>
      <c r="HT310" s="152"/>
      <c r="HU310" s="152"/>
      <c r="HV310" s="152"/>
      <c r="HW310" s="152"/>
      <c r="HX310" s="152"/>
      <c r="HY310" s="152"/>
      <c r="HZ310" s="152"/>
      <c r="IA310" s="152"/>
      <c r="IB310" s="152"/>
      <c r="IC310" s="152"/>
      <c r="ID310" s="152"/>
      <c r="IE310" s="152"/>
      <c r="IF310" s="152"/>
      <c r="IG310" s="152"/>
      <c r="IH310" s="152"/>
      <c r="II310" s="152"/>
      <c r="IJ310" s="152"/>
      <c r="IK310" s="152"/>
      <c r="IL310" s="152"/>
      <c r="IM310" s="152"/>
      <c r="IN310" s="152"/>
      <c r="IO310" s="152"/>
      <c r="IP310" s="152"/>
      <c r="IQ310" s="152"/>
      <c r="IR310" s="152"/>
      <c r="IS310" s="152"/>
      <c r="IT310" s="152"/>
      <c r="IU310" s="152"/>
      <c r="IV310" s="152"/>
      <c r="IW310" s="152"/>
    </row>
    <row r="311" s="218" customFormat="true" ht="15" hidden="false" customHeight="true" outlineLevel="0" collapsed="false">
      <c r="A311" s="269"/>
      <c r="B311" s="269"/>
      <c r="C311" s="269"/>
      <c r="D311" s="256" t="s">
        <v>28</v>
      </c>
      <c r="E311" s="341"/>
      <c r="F311" s="259"/>
      <c r="G311" s="257" t="s">
        <v>29</v>
      </c>
      <c r="H311" s="257"/>
      <c r="I311" s="258"/>
      <c r="J311" s="155" t="n">
        <f aca="false">J12+J177+J237</f>
        <v>50491.8</v>
      </c>
      <c r="K311" s="156" t="n">
        <f aca="false">K12+K177+K237+K291</f>
        <v>423162.8</v>
      </c>
      <c r="L311" s="331" t="n">
        <f aca="false">L12+L177+L237+L291</f>
        <v>0</v>
      </c>
      <c r="M311" s="158" t="n">
        <f aca="false">M12+M177+M237+M291</f>
        <v>0</v>
      </c>
      <c r="N311" s="202"/>
      <c r="O311" s="330"/>
      <c r="P311" s="330"/>
      <c r="Q311" s="152"/>
      <c r="R311" s="152"/>
      <c r="S311" s="152"/>
      <c r="T311" s="152"/>
      <c r="U311" s="152"/>
      <c r="V311" s="152"/>
      <c r="W311" s="152"/>
      <c r="X311" s="152"/>
      <c r="Y311" s="152"/>
      <c r="Z311" s="152"/>
      <c r="AA311" s="152"/>
      <c r="AB311" s="152"/>
      <c r="AC311" s="152"/>
      <c r="AD311" s="152"/>
      <c r="AE311" s="152"/>
      <c r="AF311" s="152"/>
      <c r="AG311" s="152"/>
      <c r="AH311" s="152"/>
      <c r="AI311" s="152"/>
      <c r="AJ311" s="152"/>
      <c r="AK311" s="152"/>
      <c r="AL311" s="152"/>
      <c r="AM311" s="152"/>
      <c r="AN311" s="152"/>
      <c r="AO311" s="152"/>
      <c r="AP311" s="152"/>
      <c r="AQ311" s="152"/>
      <c r="AR311" s="152"/>
      <c r="AS311" s="152"/>
      <c r="AT311" s="152"/>
      <c r="AU311" s="152"/>
      <c r="AV311" s="152"/>
      <c r="AW311" s="152"/>
      <c r="AX311" s="152"/>
      <c r="AY311" s="152"/>
      <c r="AZ311" s="152"/>
      <c r="BA311" s="152"/>
      <c r="BB311" s="152"/>
      <c r="BC311" s="152"/>
      <c r="BD311" s="152"/>
      <c r="BE311" s="152"/>
      <c r="BF311" s="152"/>
      <c r="BG311" s="152"/>
      <c r="BH311" s="152"/>
      <c r="BI311" s="152"/>
      <c r="BJ311" s="152"/>
      <c r="BK311" s="152"/>
      <c r="BL311" s="152"/>
      <c r="BM311" s="152"/>
      <c r="BN311" s="152"/>
      <c r="BO311" s="152"/>
      <c r="BP311" s="152"/>
      <c r="BQ311" s="152"/>
      <c r="BR311" s="152"/>
      <c r="BS311" s="152"/>
      <c r="BT311" s="152"/>
      <c r="BU311" s="152"/>
      <c r="BV311" s="152"/>
      <c r="BW311" s="152"/>
      <c r="BX311" s="152"/>
      <c r="BY311" s="152"/>
      <c r="BZ311" s="152"/>
      <c r="CA311" s="152"/>
      <c r="CB311" s="152"/>
      <c r="CC311" s="152"/>
      <c r="CD311" s="152"/>
      <c r="CE311" s="152"/>
      <c r="CF311" s="152"/>
      <c r="CG311" s="152"/>
      <c r="CH311" s="152"/>
      <c r="CI311" s="152"/>
      <c r="CJ311" s="152"/>
      <c r="CK311" s="152"/>
      <c r="CL311" s="152"/>
      <c r="CM311" s="152"/>
      <c r="CN311" s="152"/>
      <c r="CO311" s="152"/>
      <c r="CP311" s="152"/>
      <c r="CQ311" s="152"/>
      <c r="CR311" s="152"/>
      <c r="CS311" s="152"/>
      <c r="CT311" s="152"/>
      <c r="CU311" s="152"/>
      <c r="CV311" s="152"/>
      <c r="CW311" s="152"/>
      <c r="CX311" s="152"/>
      <c r="CY311" s="152"/>
      <c r="CZ311" s="152"/>
      <c r="DA311" s="152"/>
      <c r="DB311" s="152"/>
      <c r="DC311" s="152"/>
      <c r="DD311" s="152"/>
      <c r="DE311" s="152"/>
      <c r="DF311" s="152"/>
      <c r="DG311" s="152"/>
      <c r="DH311" s="152"/>
      <c r="DI311" s="152"/>
      <c r="DJ311" s="152"/>
      <c r="DK311" s="152"/>
      <c r="DL311" s="152"/>
      <c r="DM311" s="152"/>
      <c r="DN311" s="152"/>
      <c r="DO311" s="152"/>
      <c r="DP311" s="152"/>
      <c r="DQ311" s="152"/>
      <c r="DR311" s="152"/>
      <c r="DS311" s="152"/>
      <c r="DT311" s="152"/>
      <c r="DU311" s="152"/>
      <c r="DV311" s="152"/>
      <c r="DW311" s="152"/>
      <c r="DX311" s="152"/>
      <c r="DY311" s="152"/>
      <c r="DZ311" s="152"/>
      <c r="EA311" s="152"/>
      <c r="EB311" s="152"/>
      <c r="EC311" s="152"/>
      <c r="ED311" s="152"/>
      <c r="EE311" s="152"/>
      <c r="EF311" s="152"/>
      <c r="EG311" s="152"/>
      <c r="EH311" s="152"/>
      <c r="EI311" s="152"/>
      <c r="EJ311" s="152"/>
      <c r="EK311" s="152"/>
      <c r="EL311" s="152"/>
      <c r="EM311" s="152"/>
      <c r="EN311" s="152"/>
      <c r="EO311" s="152"/>
      <c r="EP311" s="152"/>
      <c r="EQ311" s="152"/>
      <c r="ER311" s="152"/>
      <c r="ES311" s="152"/>
      <c r="ET311" s="152"/>
      <c r="EU311" s="152"/>
      <c r="EV311" s="152"/>
      <c r="EW311" s="152"/>
      <c r="EX311" s="152"/>
      <c r="EY311" s="152"/>
      <c r="EZ311" s="152"/>
      <c r="FA311" s="152"/>
      <c r="FB311" s="152"/>
      <c r="FC311" s="152"/>
      <c r="FD311" s="152"/>
      <c r="FE311" s="152"/>
      <c r="FF311" s="152"/>
      <c r="FG311" s="152"/>
      <c r="FH311" s="152"/>
      <c r="FI311" s="152"/>
      <c r="FJ311" s="152"/>
      <c r="FK311" s="152"/>
      <c r="FL311" s="152"/>
      <c r="FM311" s="152"/>
      <c r="FN311" s="152"/>
      <c r="FO311" s="152"/>
      <c r="FP311" s="152"/>
      <c r="FQ311" s="152"/>
      <c r="FR311" s="152"/>
      <c r="FS311" s="152"/>
      <c r="FT311" s="152"/>
      <c r="FU311" s="152"/>
      <c r="FV311" s="152"/>
      <c r="FW311" s="152"/>
      <c r="FX311" s="152"/>
      <c r="FY311" s="152"/>
      <c r="FZ311" s="152"/>
      <c r="GA311" s="152"/>
      <c r="GB311" s="152"/>
      <c r="GC311" s="152"/>
      <c r="GD311" s="152"/>
      <c r="GE311" s="152"/>
      <c r="GF311" s="152"/>
      <c r="GG311" s="152"/>
      <c r="GH311" s="152"/>
      <c r="GI311" s="152"/>
      <c r="GJ311" s="152"/>
      <c r="GK311" s="152"/>
      <c r="GL311" s="152"/>
      <c r="GM311" s="152"/>
      <c r="GN311" s="152"/>
      <c r="GO311" s="152"/>
      <c r="GP311" s="152"/>
      <c r="GQ311" s="152"/>
      <c r="GR311" s="152"/>
      <c r="GS311" s="152"/>
      <c r="GT311" s="152"/>
      <c r="GU311" s="152"/>
      <c r="GV311" s="152"/>
      <c r="GW311" s="152"/>
      <c r="GX311" s="152"/>
      <c r="GY311" s="152"/>
      <c r="GZ311" s="152"/>
      <c r="HA311" s="152"/>
      <c r="HB311" s="152"/>
      <c r="HC311" s="152"/>
      <c r="HD311" s="152"/>
      <c r="HE311" s="152"/>
      <c r="HF311" s="152"/>
      <c r="HG311" s="152"/>
      <c r="HH311" s="152"/>
      <c r="HI311" s="152"/>
      <c r="HJ311" s="152"/>
      <c r="HK311" s="152"/>
      <c r="HL311" s="152"/>
      <c r="HM311" s="152"/>
      <c r="HN311" s="152"/>
      <c r="HO311" s="152"/>
      <c r="HP311" s="152"/>
      <c r="HQ311" s="152"/>
      <c r="HR311" s="152"/>
      <c r="HS311" s="152"/>
      <c r="HT311" s="152"/>
      <c r="HU311" s="152"/>
      <c r="HV311" s="152"/>
      <c r="HW311" s="152"/>
      <c r="HX311" s="152"/>
      <c r="HY311" s="152"/>
      <c r="HZ311" s="152"/>
      <c r="IA311" s="152"/>
      <c r="IB311" s="152"/>
      <c r="IC311" s="152"/>
      <c r="ID311" s="152"/>
      <c r="IE311" s="152"/>
      <c r="IF311" s="152"/>
      <c r="IG311" s="152"/>
      <c r="IH311" s="152"/>
      <c r="II311" s="152"/>
      <c r="IJ311" s="152"/>
      <c r="IK311" s="152"/>
      <c r="IL311" s="152"/>
      <c r="IM311" s="152"/>
      <c r="IN311" s="152"/>
      <c r="IO311" s="152"/>
      <c r="IP311" s="152"/>
      <c r="IQ311" s="152"/>
      <c r="IR311" s="152"/>
      <c r="IS311" s="152"/>
      <c r="IT311" s="152"/>
      <c r="IU311" s="152"/>
      <c r="IV311" s="152"/>
      <c r="IW311" s="152"/>
    </row>
    <row r="312" s="218" customFormat="true" ht="15" hidden="false" customHeight="true" outlineLevel="0" collapsed="false">
      <c r="A312" s="269"/>
      <c r="B312" s="269"/>
      <c r="C312" s="269"/>
      <c r="D312" s="256" t="s">
        <v>30</v>
      </c>
      <c r="E312" s="341" t="s">
        <v>288</v>
      </c>
      <c r="F312" s="259"/>
      <c r="G312" s="257" t="s">
        <v>30</v>
      </c>
      <c r="H312" s="257"/>
      <c r="I312" s="258"/>
      <c r="J312" s="155" t="n">
        <f aca="false">J13+J178+J238</f>
        <v>68631.6</v>
      </c>
      <c r="K312" s="156" t="n">
        <f aca="false">K13+K178+K238+K292</f>
        <v>625178.1</v>
      </c>
      <c r="L312" s="157" t="n">
        <f aca="false">L13+L178+L238+L292</f>
        <v>0</v>
      </c>
      <c r="M312" s="158" t="n">
        <f aca="false">M13+M178+M238+M292</f>
        <v>107370</v>
      </c>
      <c r="N312" s="202"/>
      <c r="O312" s="152"/>
      <c r="P312" s="152"/>
      <c r="Q312" s="152"/>
      <c r="R312" s="152"/>
      <c r="S312" s="152"/>
      <c r="T312" s="152"/>
      <c r="U312" s="152"/>
      <c r="V312" s="152"/>
      <c r="W312" s="152"/>
      <c r="X312" s="152"/>
      <c r="Y312" s="152"/>
      <c r="Z312" s="152"/>
      <c r="AA312" s="152"/>
      <c r="AB312" s="152"/>
      <c r="AC312" s="152"/>
      <c r="AD312" s="152"/>
      <c r="AE312" s="152"/>
      <c r="AF312" s="152"/>
      <c r="AG312" s="152"/>
      <c r="AH312" s="152"/>
      <c r="AI312" s="152"/>
      <c r="AJ312" s="152"/>
      <c r="AK312" s="152"/>
      <c r="AL312" s="152"/>
      <c r="AM312" s="152"/>
      <c r="AN312" s="152"/>
      <c r="AO312" s="152"/>
      <c r="AP312" s="152"/>
      <c r="AQ312" s="152"/>
      <c r="AR312" s="152"/>
      <c r="AS312" s="152"/>
      <c r="AT312" s="152"/>
      <c r="AU312" s="152"/>
      <c r="AV312" s="152"/>
      <c r="AW312" s="152"/>
      <c r="AX312" s="152"/>
      <c r="AY312" s="152"/>
      <c r="AZ312" s="152"/>
      <c r="BA312" s="152"/>
      <c r="BB312" s="152"/>
      <c r="BC312" s="152"/>
      <c r="BD312" s="152"/>
      <c r="BE312" s="152"/>
      <c r="BF312" s="152"/>
      <c r="BG312" s="152"/>
      <c r="BH312" s="152"/>
      <c r="BI312" s="152"/>
      <c r="BJ312" s="152"/>
      <c r="BK312" s="152"/>
      <c r="BL312" s="152"/>
      <c r="BM312" s="152"/>
      <c r="BN312" s="152"/>
      <c r="BO312" s="152"/>
      <c r="BP312" s="152"/>
      <c r="BQ312" s="152"/>
      <c r="BR312" s="152"/>
      <c r="BS312" s="152"/>
      <c r="BT312" s="152"/>
      <c r="BU312" s="152"/>
      <c r="BV312" s="152"/>
      <c r="BW312" s="152"/>
      <c r="BX312" s="152"/>
      <c r="BY312" s="152"/>
      <c r="BZ312" s="152"/>
      <c r="CA312" s="152"/>
      <c r="CB312" s="152"/>
      <c r="CC312" s="152"/>
      <c r="CD312" s="152"/>
      <c r="CE312" s="152"/>
      <c r="CF312" s="152"/>
      <c r="CG312" s="152"/>
      <c r="CH312" s="152"/>
      <c r="CI312" s="152"/>
      <c r="CJ312" s="152"/>
      <c r="CK312" s="152"/>
      <c r="CL312" s="152"/>
      <c r="CM312" s="152"/>
      <c r="CN312" s="152"/>
      <c r="CO312" s="152"/>
      <c r="CP312" s="152"/>
      <c r="CQ312" s="152"/>
      <c r="CR312" s="152"/>
      <c r="CS312" s="152"/>
      <c r="CT312" s="152"/>
      <c r="CU312" s="152"/>
      <c r="CV312" s="152"/>
      <c r="CW312" s="152"/>
      <c r="CX312" s="152"/>
      <c r="CY312" s="152"/>
      <c r="CZ312" s="152"/>
      <c r="DA312" s="152"/>
      <c r="DB312" s="152"/>
      <c r="DC312" s="152"/>
      <c r="DD312" s="152"/>
      <c r="DE312" s="152"/>
      <c r="DF312" s="152"/>
      <c r="DG312" s="152"/>
      <c r="DH312" s="152"/>
      <c r="DI312" s="152"/>
      <c r="DJ312" s="152"/>
      <c r="DK312" s="152"/>
      <c r="DL312" s="152"/>
      <c r="DM312" s="152"/>
      <c r="DN312" s="152"/>
      <c r="DO312" s="152"/>
      <c r="DP312" s="152"/>
      <c r="DQ312" s="152"/>
      <c r="DR312" s="152"/>
      <c r="DS312" s="152"/>
      <c r="DT312" s="152"/>
      <c r="DU312" s="152"/>
      <c r="DV312" s="152"/>
      <c r="DW312" s="152"/>
      <c r="DX312" s="152"/>
      <c r="DY312" s="152"/>
      <c r="DZ312" s="152"/>
      <c r="EA312" s="152"/>
      <c r="EB312" s="152"/>
      <c r="EC312" s="152"/>
      <c r="ED312" s="152"/>
      <c r="EE312" s="152"/>
      <c r="EF312" s="152"/>
      <c r="EG312" s="152"/>
      <c r="EH312" s="152"/>
      <c r="EI312" s="152"/>
      <c r="EJ312" s="152"/>
      <c r="EK312" s="152"/>
      <c r="EL312" s="152"/>
      <c r="EM312" s="152"/>
      <c r="EN312" s="152"/>
      <c r="EO312" s="152"/>
      <c r="EP312" s="152"/>
      <c r="EQ312" s="152"/>
      <c r="ER312" s="152"/>
      <c r="ES312" s="152"/>
      <c r="ET312" s="152"/>
      <c r="EU312" s="152"/>
      <c r="EV312" s="152"/>
      <c r="EW312" s="152"/>
      <c r="EX312" s="152"/>
      <c r="EY312" s="152"/>
      <c r="EZ312" s="152"/>
      <c r="FA312" s="152"/>
      <c r="FB312" s="152"/>
      <c r="FC312" s="152"/>
      <c r="FD312" s="152"/>
      <c r="FE312" s="152"/>
      <c r="FF312" s="152"/>
      <c r="FG312" s="152"/>
      <c r="FH312" s="152"/>
      <c r="FI312" s="152"/>
      <c r="FJ312" s="152"/>
      <c r="FK312" s="152"/>
      <c r="FL312" s="152"/>
      <c r="FM312" s="152"/>
      <c r="FN312" s="152"/>
      <c r="FO312" s="152"/>
      <c r="FP312" s="152"/>
      <c r="FQ312" s="152"/>
      <c r="FR312" s="152"/>
      <c r="FS312" s="152"/>
      <c r="FT312" s="152"/>
      <c r="FU312" s="152"/>
      <c r="FV312" s="152"/>
      <c r="FW312" s="152"/>
      <c r="FX312" s="152"/>
      <c r="FY312" s="152"/>
      <c r="FZ312" s="152"/>
      <c r="GA312" s="152"/>
      <c r="GB312" s="152"/>
      <c r="GC312" s="152"/>
      <c r="GD312" s="152"/>
      <c r="GE312" s="152"/>
      <c r="GF312" s="152"/>
      <c r="GG312" s="152"/>
      <c r="GH312" s="152"/>
      <c r="GI312" s="152"/>
      <c r="GJ312" s="152"/>
      <c r="GK312" s="152"/>
      <c r="GL312" s="152"/>
      <c r="GM312" s="152"/>
      <c r="GN312" s="152"/>
      <c r="GO312" s="152"/>
      <c r="GP312" s="152"/>
      <c r="GQ312" s="152"/>
      <c r="GR312" s="152"/>
      <c r="GS312" s="152"/>
      <c r="GT312" s="152"/>
      <c r="GU312" s="152"/>
      <c r="GV312" s="152"/>
      <c r="GW312" s="152"/>
      <c r="GX312" s="152"/>
      <c r="GY312" s="152"/>
      <c r="GZ312" s="152"/>
      <c r="HA312" s="152"/>
      <c r="HB312" s="152"/>
      <c r="HC312" s="152"/>
      <c r="HD312" s="152"/>
      <c r="HE312" s="152"/>
      <c r="HF312" s="152"/>
      <c r="HG312" s="152"/>
      <c r="HH312" s="152"/>
      <c r="HI312" s="152"/>
      <c r="HJ312" s="152"/>
      <c r="HK312" s="152"/>
      <c r="HL312" s="152"/>
      <c r="HM312" s="152"/>
      <c r="HN312" s="152"/>
      <c r="HO312" s="152"/>
      <c r="HP312" s="152"/>
      <c r="HQ312" s="152"/>
      <c r="HR312" s="152"/>
      <c r="HS312" s="152"/>
      <c r="HT312" s="152"/>
      <c r="HU312" s="152"/>
      <c r="HV312" s="152"/>
      <c r="HW312" s="152"/>
      <c r="HX312" s="152"/>
      <c r="HY312" s="152"/>
      <c r="HZ312" s="152"/>
      <c r="IA312" s="152"/>
      <c r="IB312" s="152"/>
      <c r="IC312" s="152"/>
      <c r="ID312" s="152"/>
      <c r="IE312" s="152"/>
      <c r="IF312" s="152"/>
      <c r="IG312" s="152"/>
      <c r="IH312" s="152"/>
      <c r="II312" s="152"/>
      <c r="IJ312" s="152"/>
      <c r="IK312" s="152"/>
      <c r="IL312" s="152"/>
      <c r="IM312" s="152"/>
      <c r="IN312" s="152"/>
      <c r="IO312" s="152"/>
      <c r="IP312" s="152"/>
      <c r="IQ312" s="152"/>
      <c r="IR312" s="152"/>
      <c r="IS312" s="152"/>
      <c r="IT312" s="152"/>
      <c r="IU312" s="152"/>
      <c r="IV312" s="152"/>
      <c r="IW312" s="152"/>
    </row>
    <row r="313" s="218" customFormat="true" ht="52.5" hidden="false" customHeight="true" outlineLevel="0" collapsed="false">
      <c r="A313" s="269"/>
      <c r="B313" s="269"/>
      <c r="C313" s="269"/>
      <c r="D313" s="256"/>
      <c r="E313" s="341"/>
      <c r="F313" s="259"/>
      <c r="G313" s="257" t="s">
        <v>31</v>
      </c>
      <c r="H313" s="257"/>
      <c r="I313" s="258"/>
      <c r="J313" s="155" t="n">
        <f aca="false">J14+J179+J239</f>
        <v>0</v>
      </c>
      <c r="K313" s="156" t="n">
        <f aca="false">K14+K179+K239</f>
        <v>0</v>
      </c>
      <c r="L313" s="157" t="n">
        <f aca="false">L14+L179+L239</f>
        <v>0</v>
      </c>
      <c r="M313" s="158" t="n">
        <f aca="false">M14+M179+M239</f>
        <v>0</v>
      </c>
      <c r="N313" s="202"/>
    </row>
    <row r="314" s="218" customFormat="true" ht="59.25" hidden="false" customHeight="true" outlineLevel="0" collapsed="false">
      <c r="A314" s="332" t="s">
        <v>286</v>
      </c>
      <c r="B314" s="332"/>
      <c r="C314" s="332"/>
      <c r="D314" s="332"/>
      <c r="E314" s="332"/>
      <c r="F314" s="332"/>
      <c r="G314" s="332"/>
      <c r="H314" s="332"/>
      <c r="I314" s="356"/>
      <c r="J314" s="224"/>
      <c r="K314" s="225"/>
      <c r="L314" s="226"/>
      <c r="M314" s="227"/>
      <c r="N314" s="334"/>
    </row>
    <row r="315" s="218" customFormat="true" ht="15.75" hidden="false" customHeight="false" outlineLevel="0" collapsed="false">
      <c r="A315" s="335"/>
      <c r="B315" s="334"/>
      <c r="D315" s="334"/>
      <c r="E315" s="2"/>
      <c r="F315" s="334"/>
      <c r="G315" s="334"/>
      <c r="H315" s="336"/>
      <c r="I315" s="337"/>
      <c r="J315" s="224"/>
      <c r="K315" s="225"/>
      <c r="L315" s="226"/>
      <c r="M315" s="227"/>
      <c r="N315" s="334"/>
    </row>
    <row r="316" s="218" customFormat="true" ht="15.75" hidden="false" customHeight="false" outlineLevel="0" collapsed="false">
      <c r="A316" s="335"/>
      <c r="B316" s="334"/>
      <c r="D316" s="334"/>
      <c r="E316" s="2"/>
      <c r="F316" s="334"/>
      <c r="G316" s="334"/>
      <c r="H316" s="336"/>
      <c r="I316" s="337"/>
      <c r="J316" s="224"/>
      <c r="K316" s="225"/>
      <c r="L316" s="226"/>
      <c r="M316" s="227"/>
      <c r="N316" s="334"/>
    </row>
    <row r="317" s="218" customFormat="true" ht="15.75" hidden="false" customHeight="false" outlineLevel="0" collapsed="false">
      <c r="A317" s="335"/>
      <c r="B317" s="334"/>
      <c r="D317" s="334"/>
      <c r="E317" s="2"/>
      <c r="F317" s="334"/>
      <c r="G317" s="334"/>
      <c r="H317" s="336"/>
      <c r="I317" s="337"/>
      <c r="J317" s="224"/>
      <c r="K317" s="225"/>
      <c r="L317" s="226"/>
      <c r="M317" s="227"/>
      <c r="N317" s="334"/>
    </row>
    <row r="318" s="218" customFormat="true" ht="15.75" hidden="false" customHeight="false" outlineLevel="0" collapsed="false">
      <c r="A318" s="335"/>
      <c r="B318" s="334"/>
      <c r="D318" s="334"/>
      <c r="E318" s="2"/>
      <c r="F318" s="334"/>
      <c r="G318" s="334"/>
      <c r="H318" s="336"/>
      <c r="I318" s="337"/>
      <c r="J318" s="224"/>
      <c r="K318" s="225"/>
      <c r="L318" s="226"/>
      <c r="M318" s="227"/>
      <c r="N318" s="334"/>
    </row>
    <row r="319" s="218" customFormat="true" ht="15.75" hidden="false" customHeight="false" outlineLevel="0" collapsed="false">
      <c r="A319" s="335"/>
      <c r="B319" s="334"/>
      <c r="D319" s="334"/>
      <c r="E319" s="2"/>
      <c r="F319" s="334"/>
      <c r="G319" s="334"/>
      <c r="H319" s="336"/>
      <c r="I319" s="337"/>
      <c r="J319" s="224"/>
      <c r="K319" s="225"/>
      <c r="L319" s="226"/>
      <c r="M319" s="227"/>
      <c r="N319" s="334"/>
    </row>
    <row r="320" s="218" customFormat="true" ht="15.75" hidden="false" customHeight="false" outlineLevel="0" collapsed="false">
      <c r="A320" s="334"/>
      <c r="B320" s="334"/>
      <c r="D320" s="334"/>
      <c r="E320" s="2"/>
      <c r="F320" s="334"/>
      <c r="G320" s="334"/>
      <c r="H320" s="336"/>
      <c r="I320" s="337"/>
      <c r="J320" s="224"/>
      <c r="K320" s="225"/>
      <c r="L320" s="226"/>
      <c r="M320" s="227"/>
      <c r="N320" s="334"/>
    </row>
    <row r="321" s="218" customFormat="true" ht="15.75" hidden="false" customHeight="false" outlineLevel="0" collapsed="false">
      <c r="A321" s="334"/>
      <c r="B321" s="334"/>
      <c r="D321" s="334"/>
      <c r="E321" s="2"/>
      <c r="F321" s="334"/>
      <c r="G321" s="334"/>
      <c r="H321" s="336"/>
      <c r="I321" s="337"/>
      <c r="J321" s="224"/>
      <c r="K321" s="225"/>
      <c r="L321" s="226"/>
      <c r="M321" s="227"/>
      <c r="N321" s="334"/>
    </row>
    <row r="322" s="218" customFormat="true" ht="15.75" hidden="false" customHeight="false" outlineLevel="0" collapsed="false">
      <c r="A322" s="334"/>
      <c r="B322" s="334"/>
      <c r="D322" s="334"/>
      <c r="E322" s="2"/>
      <c r="F322" s="334"/>
      <c r="G322" s="334"/>
      <c r="H322" s="336"/>
      <c r="I322" s="337"/>
      <c r="J322" s="224"/>
      <c r="K322" s="225"/>
      <c r="L322" s="226"/>
      <c r="M322" s="227"/>
      <c r="N322" s="334"/>
    </row>
    <row r="323" s="218" customFormat="true" ht="15.75" hidden="false" customHeight="false" outlineLevel="0" collapsed="false">
      <c r="A323" s="334"/>
      <c r="B323" s="334"/>
      <c r="D323" s="334"/>
      <c r="E323" s="2"/>
      <c r="F323" s="334"/>
      <c r="G323" s="334"/>
      <c r="H323" s="336"/>
      <c r="I323" s="337"/>
      <c r="J323" s="224"/>
      <c r="K323" s="225"/>
      <c r="L323" s="226"/>
      <c r="M323" s="227"/>
      <c r="N323" s="334"/>
    </row>
    <row r="324" s="218" customFormat="true" ht="15.75" hidden="false" customHeight="false" outlineLevel="0" collapsed="false">
      <c r="A324" s="334"/>
      <c r="B324" s="334"/>
      <c r="D324" s="334"/>
      <c r="E324" s="2"/>
      <c r="F324" s="334"/>
      <c r="G324" s="334"/>
      <c r="H324" s="336"/>
      <c r="I324" s="337"/>
      <c r="J324" s="224"/>
      <c r="K324" s="225"/>
      <c r="L324" s="226"/>
      <c r="M324" s="227"/>
      <c r="N324" s="334"/>
    </row>
    <row r="325" s="218" customFormat="true" ht="15.75" hidden="false" customHeight="false" outlineLevel="0" collapsed="false">
      <c r="A325" s="334"/>
      <c r="B325" s="334"/>
      <c r="D325" s="334"/>
      <c r="E325" s="2"/>
      <c r="F325" s="334"/>
      <c r="G325" s="334"/>
      <c r="H325" s="336"/>
      <c r="I325" s="337"/>
      <c r="J325" s="224"/>
      <c r="K325" s="225"/>
      <c r="L325" s="226"/>
      <c r="M325" s="227"/>
      <c r="N325" s="334"/>
    </row>
    <row r="326" s="218" customFormat="true" ht="15.75" hidden="false" customHeight="false" outlineLevel="0" collapsed="false">
      <c r="A326" s="334"/>
      <c r="B326" s="334"/>
      <c r="D326" s="334"/>
      <c r="E326" s="2"/>
      <c r="F326" s="334"/>
      <c r="G326" s="334"/>
      <c r="H326" s="336"/>
      <c r="I326" s="337"/>
      <c r="J326" s="224"/>
      <c r="K326" s="225"/>
      <c r="L326" s="226"/>
      <c r="M326" s="227"/>
      <c r="N326" s="334"/>
    </row>
    <row r="327" s="218" customFormat="true" ht="15.75" hidden="false" customHeight="false" outlineLevel="0" collapsed="false">
      <c r="A327" s="334"/>
      <c r="B327" s="334"/>
      <c r="D327" s="334"/>
      <c r="E327" s="2"/>
      <c r="F327" s="334"/>
      <c r="G327" s="334"/>
      <c r="H327" s="336"/>
      <c r="I327" s="337"/>
      <c r="J327" s="224"/>
      <c r="K327" s="225"/>
      <c r="L327" s="226"/>
      <c r="M327" s="227"/>
      <c r="N327" s="334"/>
    </row>
    <row r="328" s="218" customFormat="true" ht="15.75" hidden="false" customHeight="false" outlineLevel="0" collapsed="false">
      <c r="A328" s="334"/>
      <c r="B328" s="334"/>
      <c r="D328" s="334"/>
      <c r="E328" s="2"/>
      <c r="F328" s="334"/>
      <c r="G328" s="334"/>
      <c r="H328" s="336"/>
      <c r="I328" s="337"/>
      <c r="J328" s="224"/>
      <c r="K328" s="225"/>
      <c r="L328" s="226"/>
      <c r="M328" s="227"/>
      <c r="N328" s="334"/>
    </row>
    <row r="329" s="218" customFormat="true" ht="15.75" hidden="false" customHeight="false" outlineLevel="0" collapsed="false">
      <c r="A329" s="334"/>
      <c r="B329" s="334"/>
      <c r="D329" s="334"/>
      <c r="E329" s="2"/>
      <c r="F329" s="334"/>
      <c r="G329" s="334"/>
      <c r="H329" s="336"/>
      <c r="I329" s="337"/>
      <c r="J329" s="224"/>
      <c r="K329" s="225"/>
      <c r="L329" s="226"/>
      <c r="M329" s="227"/>
      <c r="N329" s="334"/>
    </row>
    <row r="330" s="218" customFormat="true" ht="15.75" hidden="false" customHeight="false" outlineLevel="0" collapsed="false">
      <c r="A330" s="334"/>
      <c r="B330" s="334"/>
      <c r="D330" s="334"/>
      <c r="E330" s="2"/>
      <c r="F330" s="334"/>
      <c r="G330" s="334"/>
      <c r="H330" s="336"/>
      <c r="I330" s="337"/>
      <c r="J330" s="224"/>
      <c r="K330" s="225"/>
      <c r="L330" s="226"/>
      <c r="M330" s="227"/>
      <c r="N330" s="334"/>
    </row>
    <row r="331" s="218" customFormat="true" ht="15.75" hidden="false" customHeight="false" outlineLevel="0" collapsed="false">
      <c r="A331" s="334"/>
      <c r="B331" s="334"/>
      <c r="D331" s="334"/>
      <c r="E331" s="2"/>
      <c r="F331" s="334"/>
      <c r="G331" s="334"/>
      <c r="H331" s="336"/>
      <c r="I331" s="337"/>
      <c r="J331" s="224"/>
      <c r="K331" s="225"/>
      <c r="L331" s="226"/>
      <c r="M331" s="227"/>
      <c r="N331" s="334"/>
    </row>
    <row r="332" s="218" customFormat="true" ht="15.75" hidden="false" customHeight="false" outlineLevel="0" collapsed="false">
      <c r="A332" s="334"/>
      <c r="B332" s="334"/>
      <c r="D332" s="334"/>
      <c r="E332" s="2"/>
      <c r="F332" s="334"/>
      <c r="G332" s="334"/>
      <c r="H332" s="336"/>
      <c r="I332" s="337"/>
      <c r="J332" s="224"/>
      <c r="K332" s="225"/>
      <c r="L332" s="226"/>
      <c r="M332" s="227"/>
      <c r="N332" s="334"/>
    </row>
    <row r="333" s="218" customFormat="true" ht="15.75" hidden="false" customHeight="false" outlineLevel="0" collapsed="false">
      <c r="A333" s="334"/>
      <c r="B333" s="334"/>
      <c r="D333" s="334"/>
      <c r="E333" s="2"/>
      <c r="F333" s="334"/>
      <c r="G333" s="334"/>
      <c r="H333" s="336"/>
      <c r="I333" s="337"/>
      <c r="J333" s="224"/>
      <c r="K333" s="225"/>
      <c r="L333" s="226"/>
      <c r="M333" s="227"/>
      <c r="N333" s="334"/>
    </row>
    <row r="334" s="218" customFormat="true" ht="15.75" hidden="false" customHeight="false" outlineLevel="0" collapsed="false">
      <c r="A334" s="334"/>
      <c r="B334" s="334"/>
      <c r="D334" s="334"/>
      <c r="E334" s="2"/>
      <c r="F334" s="334"/>
      <c r="G334" s="334"/>
      <c r="H334" s="336"/>
      <c r="I334" s="337"/>
      <c r="J334" s="224"/>
      <c r="K334" s="225"/>
      <c r="L334" s="226"/>
      <c r="M334" s="227"/>
      <c r="N334" s="334"/>
    </row>
    <row r="335" s="218" customFormat="true" ht="15.75" hidden="false" customHeight="false" outlineLevel="0" collapsed="false">
      <c r="A335" s="334"/>
      <c r="B335" s="334"/>
      <c r="D335" s="334"/>
      <c r="E335" s="2"/>
      <c r="F335" s="334"/>
      <c r="G335" s="334"/>
      <c r="H335" s="336"/>
      <c r="I335" s="337"/>
      <c r="J335" s="224"/>
      <c r="K335" s="225"/>
      <c r="L335" s="226"/>
      <c r="M335" s="227"/>
      <c r="N335" s="334"/>
    </row>
    <row r="336" s="218" customFormat="true" ht="15.75" hidden="false" customHeight="false" outlineLevel="0" collapsed="false">
      <c r="A336" s="334"/>
      <c r="B336" s="334"/>
      <c r="D336" s="334"/>
      <c r="E336" s="2"/>
      <c r="F336" s="334"/>
      <c r="G336" s="334"/>
      <c r="H336" s="336"/>
      <c r="I336" s="337"/>
      <c r="J336" s="224"/>
      <c r="K336" s="225"/>
      <c r="L336" s="226"/>
      <c r="M336" s="227"/>
      <c r="N336" s="334"/>
    </row>
    <row r="337" s="218" customFormat="true" ht="15.75" hidden="false" customHeight="false" outlineLevel="0" collapsed="false">
      <c r="A337" s="334"/>
      <c r="B337" s="334"/>
      <c r="D337" s="334"/>
      <c r="E337" s="2"/>
      <c r="F337" s="334"/>
      <c r="G337" s="334"/>
      <c r="H337" s="336"/>
      <c r="I337" s="337"/>
      <c r="J337" s="224"/>
      <c r="K337" s="225"/>
      <c r="L337" s="226"/>
      <c r="M337" s="227"/>
      <c r="N337" s="334"/>
    </row>
    <row r="338" s="218" customFormat="true" ht="15.75" hidden="false" customHeight="false" outlineLevel="0" collapsed="false">
      <c r="A338" s="334"/>
      <c r="B338" s="334"/>
      <c r="D338" s="334"/>
      <c r="E338" s="2"/>
      <c r="F338" s="334"/>
      <c r="G338" s="334"/>
      <c r="H338" s="336"/>
      <c r="I338" s="337"/>
      <c r="J338" s="224"/>
      <c r="K338" s="225"/>
      <c r="L338" s="226"/>
      <c r="M338" s="227"/>
      <c r="N338" s="334"/>
    </row>
    <row r="339" s="218" customFormat="true" ht="15.75" hidden="false" customHeight="false" outlineLevel="0" collapsed="false">
      <c r="A339" s="334"/>
      <c r="B339" s="334"/>
      <c r="D339" s="334"/>
      <c r="E339" s="2"/>
      <c r="F339" s="334"/>
      <c r="G339" s="334"/>
      <c r="H339" s="336"/>
      <c r="I339" s="337"/>
      <c r="J339" s="224"/>
      <c r="K339" s="225"/>
      <c r="L339" s="226"/>
      <c r="M339" s="227"/>
      <c r="N339" s="334"/>
    </row>
    <row r="340" s="218" customFormat="true" ht="15.75" hidden="false" customHeight="false" outlineLevel="0" collapsed="false">
      <c r="A340" s="334"/>
      <c r="B340" s="334"/>
      <c r="D340" s="334"/>
      <c r="E340" s="2"/>
      <c r="F340" s="334"/>
      <c r="G340" s="334"/>
      <c r="H340" s="336"/>
      <c r="I340" s="337"/>
      <c r="J340" s="224"/>
      <c r="K340" s="225"/>
      <c r="L340" s="226"/>
      <c r="M340" s="227"/>
      <c r="N340" s="334"/>
    </row>
    <row r="341" s="218" customFormat="true" ht="15.75" hidden="false" customHeight="false" outlineLevel="0" collapsed="false">
      <c r="A341" s="334"/>
      <c r="B341" s="334"/>
      <c r="D341" s="334"/>
      <c r="E341" s="2"/>
      <c r="F341" s="334"/>
      <c r="G341" s="334"/>
      <c r="H341" s="336"/>
      <c r="I341" s="337"/>
      <c r="J341" s="224"/>
      <c r="K341" s="225"/>
      <c r="L341" s="226"/>
      <c r="M341" s="227"/>
      <c r="N341" s="334"/>
    </row>
    <row r="342" s="218" customFormat="true" ht="15.75" hidden="false" customHeight="false" outlineLevel="0" collapsed="false">
      <c r="A342" s="334"/>
      <c r="B342" s="334"/>
      <c r="D342" s="334"/>
      <c r="E342" s="2"/>
      <c r="F342" s="334"/>
      <c r="G342" s="334"/>
      <c r="H342" s="336"/>
      <c r="I342" s="337"/>
      <c r="J342" s="224"/>
      <c r="K342" s="225"/>
      <c r="L342" s="226"/>
      <c r="M342" s="227"/>
      <c r="N342" s="334"/>
    </row>
    <row r="343" s="218" customFormat="true" ht="15.75" hidden="false" customHeight="false" outlineLevel="0" collapsed="false">
      <c r="A343" s="334"/>
      <c r="B343" s="334"/>
      <c r="D343" s="334"/>
      <c r="E343" s="2"/>
      <c r="F343" s="334"/>
      <c r="G343" s="334"/>
      <c r="H343" s="336"/>
      <c r="I343" s="337"/>
      <c r="J343" s="224"/>
      <c r="K343" s="225"/>
      <c r="L343" s="226"/>
      <c r="M343" s="227"/>
      <c r="N343" s="334"/>
    </row>
    <row r="344" s="218" customFormat="true" ht="15.75" hidden="false" customHeight="false" outlineLevel="0" collapsed="false">
      <c r="A344" s="334"/>
      <c r="B344" s="334"/>
      <c r="D344" s="334"/>
      <c r="E344" s="2"/>
      <c r="F344" s="334"/>
      <c r="G344" s="334"/>
      <c r="H344" s="336"/>
      <c r="I344" s="337"/>
      <c r="J344" s="224"/>
      <c r="K344" s="225"/>
      <c r="L344" s="226"/>
      <c r="M344" s="227"/>
      <c r="N344" s="334"/>
    </row>
    <row r="345" s="218" customFormat="true" ht="15.75" hidden="false" customHeight="false" outlineLevel="0" collapsed="false">
      <c r="A345" s="334"/>
      <c r="B345" s="334"/>
      <c r="D345" s="334"/>
      <c r="E345" s="2"/>
      <c r="F345" s="334"/>
      <c r="G345" s="334"/>
      <c r="H345" s="336"/>
      <c r="I345" s="337"/>
      <c r="J345" s="224"/>
      <c r="K345" s="225"/>
      <c r="L345" s="226"/>
      <c r="M345" s="227"/>
      <c r="N345" s="334"/>
    </row>
    <row r="346" customFormat="false" ht="15.75" hidden="false" customHeight="false" outlineLevel="0" collapsed="false">
      <c r="A346" s="334"/>
      <c r="B346" s="334"/>
      <c r="C346" s="218"/>
      <c r="D346" s="334"/>
      <c r="F346" s="334"/>
      <c r="G346" s="334"/>
      <c r="H346" s="336"/>
      <c r="I346" s="337"/>
      <c r="J346" s="224"/>
      <c r="K346" s="225"/>
      <c r="L346" s="226"/>
      <c r="M346" s="227"/>
      <c r="N346" s="334"/>
      <c r="O346" s="218"/>
      <c r="P346" s="218"/>
      <c r="Q346" s="218"/>
      <c r="R346" s="218"/>
      <c r="S346" s="218"/>
      <c r="T346" s="218"/>
      <c r="U346" s="218"/>
      <c r="V346" s="218"/>
      <c r="W346" s="218"/>
      <c r="X346" s="218"/>
      <c r="Y346" s="218"/>
      <c r="Z346" s="218"/>
      <c r="AA346" s="218"/>
      <c r="AB346" s="218"/>
      <c r="AC346" s="218"/>
      <c r="AD346" s="218"/>
      <c r="AE346" s="218"/>
      <c r="AF346" s="218"/>
      <c r="AG346" s="218"/>
      <c r="AH346" s="218"/>
      <c r="AI346" s="218"/>
      <c r="AJ346" s="218"/>
      <c r="AK346" s="218"/>
      <c r="AL346" s="218"/>
      <c r="AM346" s="218"/>
      <c r="AN346" s="218"/>
      <c r="AO346" s="218"/>
      <c r="AP346" s="218"/>
      <c r="AQ346" s="218"/>
      <c r="AR346" s="218"/>
      <c r="AS346" s="218"/>
      <c r="AT346" s="218"/>
      <c r="AU346" s="218"/>
      <c r="AV346" s="218"/>
      <c r="AW346" s="218"/>
      <c r="AX346" s="218"/>
      <c r="AY346" s="218"/>
      <c r="AZ346" s="218"/>
      <c r="BA346" s="218"/>
      <c r="BB346" s="218"/>
      <c r="BC346" s="218"/>
      <c r="BD346" s="218"/>
      <c r="BE346" s="218"/>
      <c r="BF346" s="218"/>
      <c r="BG346" s="218"/>
      <c r="BH346" s="218"/>
      <c r="BI346" s="218"/>
      <c r="BJ346" s="218"/>
      <c r="BK346" s="218"/>
      <c r="BL346" s="218"/>
      <c r="BM346" s="218"/>
      <c r="BN346" s="218"/>
      <c r="BO346" s="218"/>
      <c r="BP346" s="218"/>
      <c r="BQ346" s="218"/>
      <c r="BR346" s="218"/>
      <c r="BS346" s="218"/>
      <c r="BT346" s="218"/>
      <c r="BU346" s="218"/>
      <c r="BV346" s="218"/>
      <c r="BW346" s="218"/>
      <c r="BX346" s="218"/>
      <c r="BY346" s="218"/>
      <c r="BZ346" s="218"/>
      <c r="CA346" s="218"/>
      <c r="CB346" s="218"/>
      <c r="CC346" s="218"/>
      <c r="CD346" s="218"/>
      <c r="CE346" s="218"/>
      <c r="CF346" s="218"/>
      <c r="CG346" s="218"/>
      <c r="CH346" s="218"/>
      <c r="CI346" s="218"/>
      <c r="CJ346" s="218"/>
      <c r="CK346" s="218"/>
      <c r="CL346" s="218"/>
      <c r="CM346" s="218"/>
      <c r="CN346" s="218"/>
      <c r="CO346" s="218"/>
      <c r="CP346" s="218"/>
      <c r="CQ346" s="218"/>
      <c r="CR346" s="218"/>
      <c r="CS346" s="218"/>
      <c r="CT346" s="218"/>
      <c r="CU346" s="218"/>
      <c r="CV346" s="218"/>
      <c r="CW346" s="218"/>
      <c r="CX346" s="218"/>
      <c r="CY346" s="218"/>
      <c r="CZ346" s="218"/>
      <c r="DA346" s="218"/>
      <c r="DB346" s="218"/>
      <c r="DC346" s="218"/>
      <c r="DD346" s="218"/>
      <c r="DE346" s="218"/>
      <c r="DF346" s="218"/>
      <c r="DG346" s="218"/>
      <c r="DH346" s="218"/>
      <c r="DI346" s="218"/>
      <c r="DJ346" s="218"/>
      <c r="DK346" s="218"/>
      <c r="DL346" s="218"/>
      <c r="DM346" s="218"/>
      <c r="DN346" s="218"/>
      <c r="DO346" s="218"/>
      <c r="DP346" s="218"/>
      <c r="DQ346" s="218"/>
      <c r="DR346" s="218"/>
      <c r="DS346" s="218"/>
      <c r="DT346" s="218"/>
      <c r="DU346" s="218"/>
      <c r="DV346" s="218"/>
      <c r="DW346" s="218"/>
      <c r="DX346" s="218"/>
      <c r="DY346" s="218"/>
      <c r="DZ346" s="218"/>
      <c r="EA346" s="218"/>
      <c r="EB346" s="218"/>
      <c r="EC346" s="218"/>
      <c r="ED346" s="218"/>
      <c r="EE346" s="218"/>
      <c r="EF346" s="218"/>
      <c r="EG346" s="218"/>
      <c r="EH346" s="218"/>
      <c r="EI346" s="218"/>
      <c r="EJ346" s="218"/>
      <c r="EK346" s="218"/>
      <c r="EL346" s="218"/>
      <c r="EM346" s="218"/>
      <c r="EN346" s="218"/>
      <c r="EO346" s="218"/>
      <c r="EP346" s="218"/>
      <c r="EQ346" s="218"/>
      <c r="ER346" s="218"/>
      <c r="ES346" s="218"/>
      <c r="ET346" s="218"/>
      <c r="EU346" s="218"/>
      <c r="EV346" s="218"/>
      <c r="EW346" s="218"/>
      <c r="EX346" s="218"/>
      <c r="EY346" s="218"/>
      <c r="EZ346" s="218"/>
      <c r="FA346" s="218"/>
      <c r="FB346" s="218"/>
      <c r="FC346" s="218"/>
      <c r="FD346" s="218"/>
      <c r="FE346" s="218"/>
      <c r="FF346" s="218"/>
      <c r="FG346" s="218"/>
      <c r="FH346" s="218"/>
      <c r="FI346" s="218"/>
      <c r="FJ346" s="218"/>
      <c r="FK346" s="218"/>
      <c r="FL346" s="218"/>
      <c r="FM346" s="218"/>
      <c r="FN346" s="218"/>
      <c r="FO346" s="218"/>
      <c r="FP346" s="218"/>
      <c r="FQ346" s="218"/>
      <c r="FR346" s="218"/>
      <c r="FS346" s="218"/>
      <c r="FT346" s="218"/>
      <c r="FU346" s="218"/>
      <c r="FV346" s="218"/>
      <c r="FW346" s="218"/>
      <c r="FX346" s="218"/>
      <c r="FY346" s="218"/>
      <c r="FZ346" s="218"/>
      <c r="GA346" s="218"/>
      <c r="GB346" s="218"/>
      <c r="GC346" s="218"/>
      <c r="GD346" s="218"/>
      <c r="GE346" s="218"/>
      <c r="GF346" s="218"/>
      <c r="GG346" s="218"/>
      <c r="GH346" s="218"/>
      <c r="GI346" s="218"/>
      <c r="GJ346" s="218"/>
      <c r="GK346" s="218"/>
      <c r="GL346" s="218"/>
      <c r="GM346" s="218"/>
      <c r="GN346" s="218"/>
      <c r="GO346" s="218"/>
      <c r="GP346" s="218"/>
      <c r="GQ346" s="218"/>
      <c r="GR346" s="218"/>
      <c r="GS346" s="218"/>
      <c r="GT346" s="218"/>
      <c r="GU346" s="218"/>
      <c r="GV346" s="218"/>
      <c r="GW346" s="218"/>
      <c r="GX346" s="218"/>
      <c r="GY346" s="218"/>
      <c r="GZ346" s="218"/>
      <c r="HA346" s="218"/>
      <c r="HB346" s="218"/>
      <c r="HC346" s="218"/>
      <c r="HD346" s="218"/>
      <c r="HE346" s="218"/>
      <c r="HF346" s="218"/>
      <c r="HG346" s="218"/>
      <c r="HH346" s="218"/>
      <c r="HI346" s="218"/>
      <c r="HJ346" s="218"/>
      <c r="HK346" s="218"/>
      <c r="HL346" s="218"/>
      <c r="HM346" s="218"/>
      <c r="HN346" s="218"/>
      <c r="HO346" s="218"/>
      <c r="HP346" s="218"/>
      <c r="HQ346" s="218"/>
      <c r="HR346" s="218"/>
      <c r="HS346" s="218"/>
      <c r="HT346" s="218"/>
      <c r="HU346" s="218"/>
      <c r="HV346" s="218"/>
      <c r="HW346" s="218"/>
      <c r="HX346" s="218"/>
      <c r="HY346" s="218"/>
      <c r="HZ346" s="218"/>
      <c r="IA346" s="218"/>
      <c r="IB346" s="218"/>
      <c r="IC346" s="218"/>
      <c r="ID346" s="218"/>
      <c r="IE346" s="218"/>
      <c r="IF346" s="218"/>
      <c r="IG346" s="218"/>
      <c r="IH346" s="218"/>
      <c r="II346" s="218"/>
      <c r="IJ346" s="218"/>
      <c r="IK346" s="218"/>
      <c r="IL346" s="218"/>
      <c r="IM346" s="218"/>
      <c r="IN346" s="218"/>
      <c r="IO346" s="218"/>
      <c r="IP346" s="218"/>
      <c r="IQ346" s="218"/>
      <c r="IR346" s="218"/>
      <c r="IS346" s="218"/>
      <c r="IT346" s="218"/>
      <c r="IU346" s="218"/>
      <c r="IV346" s="218"/>
      <c r="IW346" s="218"/>
    </row>
    <row r="347" customFormat="false" ht="15.75" hidden="false" customHeight="false" outlineLevel="0" collapsed="false">
      <c r="A347" s="334"/>
      <c r="B347" s="334"/>
      <c r="C347" s="218"/>
      <c r="D347" s="334"/>
      <c r="F347" s="334"/>
      <c r="G347" s="334"/>
      <c r="H347" s="336"/>
      <c r="I347" s="337"/>
      <c r="J347" s="224"/>
      <c r="K347" s="225"/>
      <c r="L347" s="226"/>
      <c r="M347" s="227"/>
      <c r="N347" s="334"/>
      <c r="O347" s="218"/>
      <c r="P347" s="218"/>
      <c r="Q347" s="218"/>
      <c r="R347" s="218"/>
      <c r="S347" s="218"/>
      <c r="T347" s="218"/>
      <c r="U347" s="218"/>
      <c r="V347" s="218"/>
      <c r="W347" s="218"/>
      <c r="X347" s="218"/>
      <c r="Y347" s="218"/>
      <c r="Z347" s="218"/>
      <c r="AA347" s="218"/>
      <c r="AB347" s="218"/>
      <c r="AC347" s="218"/>
      <c r="AD347" s="218"/>
      <c r="AE347" s="218"/>
      <c r="AF347" s="218"/>
      <c r="AG347" s="218"/>
      <c r="AH347" s="218"/>
      <c r="AI347" s="218"/>
      <c r="AJ347" s="218"/>
      <c r="AK347" s="218"/>
      <c r="AL347" s="218"/>
      <c r="AM347" s="218"/>
      <c r="AN347" s="218"/>
      <c r="AO347" s="218"/>
      <c r="AP347" s="218"/>
      <c r="AQ347" s="218"/>
      <c r="AR347" s="218"/>
      <c r="AS347" s="218"/>
      <c r="AT347" s="218"/>
      <c r="AU347" s="218"/>
      <c r="AV347" s="218"/>
      <c r="AW347" s="218"/>
      <c r="AX347" s="218"/>
      <c r="AY347" s="218"/>
      <c r="AZ347" s="218"/>
      <c r="BA347" s="218"/>
      <c r="BB347" s="218"/>
      <c r="BC347" s="218"/>
      <c r="BD347" s="218"/>
      <c r="BE347" s="218"/>
      <c r="BF347" s="218"/>
      <c r="BG347" s="218"/>
      <c r="BH347" s="218"/>
      <c r="BI347" s="218"/>
      <c r="BJ347" s="218"/>
      <c r="BK347" s="218"/>
      <c r="BL347" s="218"/>
      <c r="BM347" s="218"/>
      <c r="BN347" s="218"/>
      <c r="BO347" s="218"/>
      <c r="BP347" s="218"/>
      <c r="BQ347" s="218"/>
      <c r="BR347" s="218"/>
      <c r="BS347" s="218"/>
      <c r="BT347" s="218"/>
      <c r="BU347" s="218"/>
      <c r="BV347" s="218"/>
      <c r="BW347" s="218"/>
      <c r="BX347" s="218"/>
      <c r="BY347" s="218"/>
      <c r="BZ347" s="218"/>
      <c r="CA347" s="218"/>
      <c r="CB347" s="218"/>
      <c r="CC347" s="218"/>
      <c r="CD347" s="218"/>
      <c r="CE347" s="218"/>
      <c r="CF347" s="218"/>
      <c r="CG347" s="218"/>
      <c r="CH347" s="218"/>
      <c r="CI347" s="218"/>
      <c r="CJ347" s="218"/>
      <c r="CK347" s="218"/>
      <c r="CL347" s="218"/>
      <c r="CM347" s="218"/>
      <c r="CN347" s="218"/>
      <c r="CO347" s="218"/>
      <c r="CP347" s="218"/>
      <c r="CQ347" s="218"/>
      <c r="CR347" s="218"/>
      <c r="CS347" s="218"/>
      <c r="CT347" s="218"/>
      <c r="CU347" s="218"/>
      <c r="CV347" s="218"/>
      <c r="CW347" s="218"/>
      <c r="CX347" s="218"/>
      <c r="CY347" s="218"/>
      <c r="CZ347" s="218"/>
      <c r="DA347" s="218"/>
      <c r="DB347" s="218"/>
      <c r="DC347" s="218"/>
      <c r="DD347" s="218"/>
      <c r="DE347" s="218"/>
      <c r="DF347" s="218"/>
      <c r="DG347" s="218"/>
      <c r="DH347" s="218"/>
      <c r="DI347" s="218"/>
      <c r="DJ347" s="218"/>
      <c r="DK347" s="218"/>
      <c r="DL347" s="218"/>
      <c r="DM347" s="218"/>
      <c r="DN347" s="218"/>
      <c r="DO347" s="218"/>
      <c r="DP347" s="218"/>
      <c r="DQ347" s="218"/>
      <c r="DR347" s="218"/>
      <c r="DS347" s="218"/>
      <c r="DT347" s="218"/>
      <c r="DU347" s="218"/>
      <c r="DV347" s="218"/>
      <c r="DW347" s="218"/>
      <c r="DX347" s="218"/>
      <c r="DY347" s="218"/>
      <c r="DZ347" s="218"/>
      <c r="EA347" s="218"/>
      <c r="EB347" s="218"/>
      <c r="EC347" s="218"/>
      <c r="ED347" s="218"/>
      <c r="EE347" s="218"/>
      <c r="EF347" s="218"/>
      <c r="EG347" s="218"/>
      <c r="EH347" s="218"/>
      <c r="EI347" s="218"/>
      <c r="EJ347" s="218"/>
      <c r="EK347" s="218"/>
      <c r="EL347" s="218"/>
      <c r="EM347" s="218"/>
      <c r="EN347" s="218"/>
      <c r="EO347" s="218"/>
      <c r="EP347" s="218"/>
      <c r="EQ347" s="218"/>
      <c r="ER347" s="218"/>
      <c r="ES347" s="218"/>
      <c r="ET347" s="218"/>
      <c r="EU347" s="218"/>
      <c r="EV347" s="218"/>
      <c r="EW347" s="218"/>
      <c r="EX347" s="218"/>
      <c r="EY347" s="218"/>
      <c r="EZ347" s="218"/>
      <c r="FA347" s="218"/>
      <c r="FB347" s="218"/>
      <c r="FC347" s="218"/>
      <c r="FD347" s="218"/>
      <c r="FE347" s="218"/>
      <c r="FF347" s="218"/>
      <c r="FG347" s="218"/>
      <c r="FH347" s="218"/>
      <c r="FI347" s="218"/>
      <c r="FJ347" s="218"/>
      <c r="FK347" s="218"/>
      <c r="FL347" s="218"/>
      <c r="FM347" s="218"/>
      <c r="FN347" s="218"/>
      <c r="FO347" s="218"/>
      <c r="FP347" s="218"/>
      <c r="FQ347" s="218"/>
      <c r="FR347" s="218"/>
      <c r="FS347" s="218"/>
      <c r="FT347" s="218"/>
      <c r="FU347" s="218"/>
      <c r="FV347" s="218"/>
      <c r="FW347" s="218"/>
      <c r="FX347" s="218"/>
      <c r="FY347" s="218"/>
      <c r="FZ347" s="218"/>
      <c r="GA347" s="218"/>
      <c r="GB347" s="218"/>
      <c r="GC347" s="218"/>
      <c r="GD347" s="218"/>
      <c r="GE347" s="218"/>
      <c r="GF347" s="218"/>
      <c r="GG347" s="218"/>
      <c r="GH347" s="218"/>
      <c r="GI347" s="218"/>
      <c r="GJ347" s="218"/>
      <c r="GK347" s="218"/>
      <c r="GL347" s="218"/>
      <c r="GM347" s="218"/>
      <c r="GN347" s="218"/>
      <c r="GO347" s="218"/>
      <c r="GP347" s="218"/>
      <c r="GQ347" s="218"/>
      <c r="GR347" s="218"/>
      <c r="GS347" s="218"/>
      <c r="GT347" s="218"/>
      <c r="GU347" s="218"/>
      <c r="GV347" s="218"/>
      <c r="GW347" s="218"/>
      <c r="GX347" s="218"/>
      <c r="GY347" s="218"/>
      <c r="GZ347" s="218"/>
      <c r="HA347" s="218"/>
      <c r="HB347" s="218"/>
      <c r="HC347" s="218"/>
      <c r="HD347" s="218"/>
      <c r="HE347" s="218"/>
      <c r="HF347" s="218"/>
      <c r="HG347" s="218"/>
      <c r="HH347" s="218"/>
      <c r="HI347" s="218"/>
      <c r="HJ347" s="218"/>
      <c r="HK347" s="218"/>
      <c r="HL347" s="218"/>
      <c r="HM347" s="218"/>
      <c r="HN347" s="218"/>
      <c r="HO347" s="218"/>
      <c r="HP347" s="218"/>
      <c r="HQ347" s="218"/>
      <c r="HR347" s="218"/>
      <c r="HS347" s="218"/>
      <c r="HT347" s="218"/>
      <c r="HU347" s="218"/>
      <c r="HV347" s="218"/>
      <c r="HW347" s="218"/>
      <c r="HX347" s="218"/>
      <c r="HY347" s="218"/>
      <c r="HZ347" s="218"/>
      <c r="IA347" s="218"/>
      <c r="IB347" s="218"/>
      <c r="IC347" s="218"/>
      <c r="ID347" s="218"/>
      <c r="IE347" s="218"/>
      <c r="IF347" s="218"/>
      <c r="IG347" s="218"/>
      <c r="IH347" s="218"/>
      <c r="II347" s="218"/>
      <c r="IJ347" s="218"/>
      <c r="IK347" s="218"/>
      <c r="IL347" s="218"/>
      <c r="IM347" s="218"/>
      <c r="IN347" s="218"/>
      <c r="IO347" s="218"/>
      <c r="IP347" s="218"/>
      <c r="IQ347" s="218"/>
      <c r="IR347" s="218"/>
      <c r="IS347" s="218"/>
      <c r="IT347" s="218"/>
      <c r="IU347" s="218"/>
      <c r="IV347" s="218"/>
      <c r="IW347" s="218"/>
    </row>
    <row r="348" customFormat="false" ht="15.75" hidden="false" customHeight="false" outlineLevel="0" collapsed="false">
      <c r="A348" s="334"/>
      <c r="B348" s="334"/>
      <c r="C348" s="218"/>
      <c r="D348" s="334"/>
      <c r="F348" s="334"/>
      <c r="G348" s="334"/>
      <c r="H348" s="336"/>
      <c r="I348" s="337"/>
      <c r="J348" s="224"/>
      <c r="K348" s="225"/>
      <c r="L348" s="226"/>
      <c r="M348" s="227"/>
      <c r="N348" s="334"/>
      <c r="O348" s="218"/>
      <c r="P348" s="218"/>
      <c r="Q348" s="218"/>
      <c r="R348" s="218"/>
      <c r="S348" s="218"/>
      <c r="T348" s="218"/>
      <c r="U348" s="218"/>
      <c r="V348" s="218"/>
      <c r="W348" s="218"/>
      <c r="X348" s="218"/>
      <c r="Y348" s="218"/>
      <c r="Z348" s="218"/>
      <c r="AA348" s="218"/>
      <c r="AB348" s="218"/>
      <c r="AC348" s="218"/>
      <c r="AD348" s="218"/>
      <c r="AE348" s="218"/>
      <c r="AF348" s="218"/>
      <c r="AG348" s="218"/>
      <c r="AH348" s="218"/>
      <c r="AI348" s="218"/>
      <c r="AJ348" s="218"/>
      <c r="AK348" s="218"/>
      <c r="AL348" s="218"/>
      <c r="AM348" s="218"/>
      <c r="AN348" s="218"/>
      <c r="AO348" s="218"/>
      <c r="AP348" s="218"/>
      <c r="AQ348" s="218"/>
      <c r="AR348" s="218"/>
      <c r="AS348" s="218"/>
      <c r="AT348" s="218"/>
      <c r="AU348" s="218"/>
      <c r="AV348" s="218"/>
      <c r="AW348" s="218"/>
      <c r="AX348" s="218"/>
      <c r="AY348" s="218"/>
      <c r="AZ348" s="218"/>
      <c r="BA348" s="218"/>
      <c r="BB348" s="218"/>
      <c r="BC348" s="218"/>
      <c r="BD348" s="218"/>
      <c r="BE348" s="218"/>
      <c r="BF348" s="218"/>
      <c r="BG348" s="218"/>
      <c r="BH348" s="218"/>
      <c r="BI348" s="218"/>
      <c r="BJ348" s="218"/>
      <c r="BK348" s="218"/>
      <c r="BL348" s="218"/>
      <c r="BM348" s="218"/>
      <c r="BN348" s="218"/>
      <c r="BO348" s="218"/>
      <c r="BP348" s="218"/>
      <c r="BQ348" s="218"/>
      <c r="BR348" s="218"/>
      <c r="BS348" s="218"/>
      <c r="BT348" s="218"/>
      <c r="BU348" s="218"/>
      <c r="BV348" s="218"/>
      <c r="BW348" s="218"/>
      <c r="BX348" s="218"/>
      <c r="BY348" s="218"/>
      <c r="BZ348" s="218"/>
      <c r="CA348" s="218"/>
      <c r="CB348" s="218"/>
      <c r="CC348" s="218"/>
      <c r="CD348" s="218"/>
      <c r="CE348" s="218"/>
      <c r="CF348" s="218"/>
      <c r="CG348" s="218"/>
      <c r="CH348" s="218"/>
      <c r="CI348" s="218"/>
      <c r="CJ348" s="218"/>
      <c r="CK348" s="218"/>
      <c r="CL348" s="218"/>
      <c r="CM348" s="218"/>
      <c r="CN348" s="218"/>
      <c r="CO348" s="218"/>
      <c r="CP348" s="218"/>
      <c r="CQ348" s="218"/>
      <c r="CR348" s="218"/>
      <c r="CS348" s="218"/>
      <c r="CT348" s="218"/>
      <c r="CU348" s="218"/>
      <c r="CV348" s="218"/>
      <c r="CW348" s="218"/>
      <c r="CX348" s="218"/>
      <c r="CY348" s="218"/>
      <c r="CZ348" s="218"/>
      <c r="DA348" s="218"/>
      <c r="DB348" s="218"/>
      <c r="DC348" s="218"/>
      <c r="DD348" s="218"/>
      <c r="DE348" s="218"/>
      <c r="DF348" s="218"/>
      <c r="DG348" s="218"/>
      <c r="DH348" s="218"/>
      <c r="DI348" s="218"/>
      <c r="DJ348" s="218"/>
      <c r="DK348" s="218"/>
      <c r="DL348" s="218"/>
      <c r="DM348" s="218"/>
      <c r="DN348" s="218"/>
      <c r="DO348" s="218"/>
      <c r="DP348" s="218"/>
      <c r="DQ348" s="218"/>
      <c r="DR348" s="218"/>
      <c r="DS348" s="218"/>
      <c r="DT348" s="218"/>
      <c r="DU348" s="218"/>
      <c r="DV348" s="218"/>
      <c r="DW348" s="218"/>
      <c r="DX348" s="218"/>
      <c r="DY348" s="218"/>
      <c r="DZ348" s="218"/>
      <c r="EA348" s="218"/>
      <c r="EB348" s="218"/>
      <c r="EC348" s="218"/>
      <c r="ED348" s="218"/>
      <c r="EE348" s="218"/>
      <c r="EF348" s="218"/>
      <c r="EG348" s="218"/>
      <c r="EH348" s="218"/>
      <c r="EI348" s="218"/>
      <c r="EJ348" s="218"/>
      <c r="EK348" s="218"/>
      <c r="EL348" s="218"/>
      <c r="EM348" s="218"/>
      <c r="EN348" s="218"/>
      <c r="EO348" s="218"/>
      <c r="EP348" s="218"/>
      <c r="EQ348" s="218"/>
      <c r="ER348" s="218"/>
      <c r="ES348" s="218"/>
      <c r="ET348" s="218"/>
      <c r="EU348" s="218"/>
      <c r="EV348" s="218"/>
      <c r="EW348" s="218"/>
      <c r="EX348" s="218"/>
      <c r="EY348" s="218"/>
      <c r="EZ348" s="218"/>
      <c r="FA348" s="218"/>
      <c r="FB348" s="218"/>
      <c r="FC348" s="218"/>
      <c r="FD348" s="218"/>
      <c r="FE348" s="218"/>
      <c r="FF348" s="218"/>
      <c r="FG348" s="218"/>
      <c r="FH348" s="218"/>
      <c r="FI348" s="218"/>
      <c r="FJ348" s="218"/>
      <c r="FK348" s="218"/>
      <c r="FL348" s="218"/>
      <c r="FM348" s="218"/>
      <c r="FN348" s="218"/>
      <c r="FO348" s="218"/>
      <c r="FP348" s="218"/>
      <c r="FQ348" s="218"/>
      <c r="FR348" s="218"/>
      <c r="FS348" s="218"/>
      <c r="FT348" s="218"/>
      <c r="FU348" s="218"/>
      <c r="FV348" s="218"/>
      <c r="FW348" s="218"/>
      <c r="FX348" s="218"/>
      <c r="FY348" s="218"/>
      <c r="FZ348" s="218"/>
      <c r="GA348" s="218"/>
      <c r="GB348" s="218"/>
      <c r="GC348" s="218"/>
      <c r="GD348" s="218"/>
      <c r="GE348" s="218"/>
      <c r="GF348" s="218"/>
      <c r="GG348" s="218"/>
      <c r="GH348" s="218"/>
      <c r="GI348" s="218"/>
      <c r="GJ348" s="218"/>
      <c r="GK348" s="218"/>
      <c r="GL348" s="218"/>
      <c r="GM348" s="218"/>
      <c r="GN348" s="218"/>
      <c r="GO348" s="218"/>
      <c r="GP348" s="218"/>
      <c r="GQ348" s="218"/>
      <c r="GR348" s="218"/>
      <c r="GS348" s="218"/>
      <c r="GT348" s="218"/>
      <c r="GU348" s="218"/>
      <c r="GV348" s="218"/>
      <c r="GW348" s="218"/>
      <c r="GX348" s="218"/>
      <c r="GY348" s="218"/>
      <c r="GZ348" s="218"/>
      <c r="HA348" s="218"/>
      <c r="HB348" s="218"/>
      <c r="HC348" s="218"/>
      <c r="HD348" s="218"/>
      <c r="HE348" s="218"/>
      <c r="HF348" s="218"/>
      <c r="HG348" s="218"/>
      <c r="HH348" s="218"/>
      <c r="HI348" s="218"/>
      <c r="HJ348" s="218"/>
      <c r="HK348" s="218"/>
      <c r="HL348" s="218"/>
      <c r="HM348" s="218"/>
      <c r="HN348" s="218"/>
      <c r="HO348" s="218"/>
      <c r="HP348" s="218"/>
      <c r="HQ348" s="218"/>
      <c r="HR348" s="218"/>
      <c r="HS348" s="218"/>
      <c r="HT348" s="218"/>
      <c r="HU348" s="218"/>
      <c r="HV348" s="218"/>
      <c r="HW348" s="218"/>
      <c r="HX348" s="218"/>
      <c r="HY348" s="218"/>
      <c r="HZ348" s="218"/>
      <c r="IA348" s="218"/>
      <c r="IB348" s="218"/>
      <c r="IC348" s="218"/>
      <c r="ID348" s="218"/>
      <c r="IE348" s="218"/>
      <c r="IF348" s="218"/>
      <c r="IG348" s="218"/>
      <c r="IH348" s="218"/>
      <c r="II348" s="218"/>
      <c r="IJ348" s="218"/>
      <c r="IK348" s="218"/>
      <c r="IL348" s="218"/>
      <c r="IM348" s="218"/>
      <c r="IN348" s="218"/>
      <c r="IO348" s="218"/>
      <c r="IP348" s="218"/>
      <c r="IQ348" s="218"/>
      <c r="IR348" s="218"/>
      <c r="IS348" s="218"/>
      <c r="IT348" s="218"/>
      <c r="IU348" s="218"/>
      <c r="IV348" s="218"/>
      <c r="IW348" s="218"/>
    </row>
    <row r="349" customFormat="false" ht="15.75" hidden="false" customHeight="false" outlineLevel="0" collapsed="false">
      <c r="A349" s="334"/>
      <c r="B349" s="334"/>
      <c r="C349" s="218"/>
      <c r="D349" s="334"/>
      <c r="F349" s="334"/>
      <c r="G349" s="334"/>
      <c r="H349" s="336"/>
      <c r="I349" s="337"/>
      <c r="J349" s="224"/>
      <c r="K349" s="225"/>
      <c r="L349" s="226"/>
      <c r="M349" s="227"/>
      <c r="N349" s="334"/>
      <c r="O349" s="218"/>
      <c r="P349" s="218"/>
      <c r="Q349" s="218"/>
      <c r="R349" s="218"/>
      <c r="S349" s="218"/>
      <c r="T349" s="218"/>
      <c r="U349" s="218"/>
      <c r="V349" s="218"/>
      <c r="W349" s="218"/>
      <c r="X349" s="218"/>
      <c r="Y349" s="218"/>
      <c r="Z349" s="218"/>
      <c r="AA349" s="218"/>
      <c r="AB349" s="218"/>
      <c r="AC349" s="218"/>
      <c r="AD349" s="218"/>
      <c r="AE349" s="218"/>
      <c r="AF349" s="218"/>
      <c r="AG349" s="218"/>
      <c r="AH349" s="218"/>
      <c r="AI349" s="218"/>
      <c r="AJ349" s="218"/>
      <c r="AK349" s="218"/>
      <c r="AL349" s="218"/>
      <c r="AM349" s="218"/>
      <c r="AN349" s="218"/>
      <c r="AO349" s="218"/>
      <c r="AP349" s="218"/>
      <c r="AQ349" s="218"/>
      <c r="AR349" s="218"/>
      <c r="AS349" s="218"/>
      <c r="AT349" s="218"/>
      <c r="AU349" s="218"/>
      <c r="AV349" s="218"/>
      <c r="AW349" s="218"/>
      <c r="AX349" s="218"/>
      <c r="AY349" s="218"/>
      <c r="AZ349" s="218"/>
      <c r="BA349" s="218"/>
      <c r="BB349" s="218"/>
      <c r="BC349" s="218"/>
      <c r="BD349" s="218"/>
      <c r="BE349" s="218"/>
      <c r="BF349" s="218"/>
      <c r="BG349" s="218"/>
      <c r="BH349" s="218"/>
      <c r="BI349" s="218"/>
      <c r="BJ349" s="218"/>
      <c r="BK349" s="218"/>
      <c r="BL349" s="218"/>
      <c r="BM349" s="218"/>
      <c r="BN349" s="218"/>
      <c r="BO349" s="218"/>
      <c r="BP349" s="218"/>
      <c r="BQ349" s="218"/>
      <c r="BR349" s="218"/>
      <c r="BS349" s="218"/>
      <c r="BT349" s="218"/>
      <c r="BU349" s="218"/>
      <c r="BV349" s="218"/>
      <c r="BW349" s="218"/>
      <c r="BX349" s="218"/>
      <c r="BY349" s="218"/>
      <c r="BZ349" s="218"/>
      <c r="CA349" s="218"/>
      <c r="CB349" s="218"/>
      <c r="CC349" s="218"/>
      <c r="CD349" s="218"/>
      <c r="CE349" s="218"/>
      <c r="CF349" s="218"/>
      <c r="CG349" s="218"/>
      <c r="CH349" s="218"/>
      <c r="CI349" s="218"/>
      <c r="CJ349" s="218"/>
      <c r="CK349" s="218"/>
      <c r="CL349" s="218"/>
      <c r="CM349" s="218"/>
      <c r="CN349" s="218"/>
      <c r="CO349" s="218"/>
      <c r="CP349" s="218"/>
      <c r="CQ349" s="218"/>
      <c r="CR349" s="218"/>
      <c r="CS349" s="218"/>
      <c r="CT349" s="218"/>
      <c r="CU349" s="218"/>
      <c r="CV349" s="218"/>
      <c r="CW349" s="218"/>
      <c r="CX349" s="218"/>
      <c r="CY349" s="218"/>
      <c r="CZ349" s="218"/>
      <c r="DA349" s="218"/>
      <c r="DB349" s="218"/>
      <c r="DC349" s="218"/>
      <c r="DD349" s="218"/>
      <c r="DE349" s="218"/>
      <c r="DF349" s="218"/>
      <c r="DG349" s="218"/>
      <c r="DH349" s="218"/>
      <c r="DI349" s="218"/>
      <c r="DJ349" s="218"/>
      <c r="DK349" s="218"/>
      <c r="DL349" s="218"/>
      <c r="DM349" s="218"/>
      <c r="DN349" s="218"/>
      <c r="DO349" s="218"/>
      <c r="DP349" s="218"/>
      <c r="DQ349" s="218"/>
      <c r="DR349" s="218"/>
      <c r="DS349" s="218"/>
      <c r="DT349" s="218"/>
      <c r="DU349" s="218"/>
      <c r="DV349" s="218"/>
      <c r="DW349" s="218"/>
      <c r="DX349" s="218"/>
      <c r="DY349" s="218"/>
      <c r="DZ349" s="218"/>
      <c r="EA349" s="218"/>
      <c r="EB349" s="218"/>
      <c r="EC349" s="218"/>
      <c r="ED349" s="218"/>
      <c r="EE349" s="218"/>
      <c r="EF349" s="218"/>
      <c r="EG349" s="218"/>
      <c r="EH349" s="218"/>
      <c r="EI349" s="218"/>
      <c r="EJ349" s="218"/>
      <c r="EK349" s="218"/>
      <c r="EL349" s="218"/>
      <c r="EM349" s="218"/>
      <c r="EN349" s="218"/>
      <c r="EO349" s="218"/>
      <c r="EP349" s="218"/>
      <c r="EQ349" s="218"/>
      <c r="ER349" s="218"/>
      <c r="ES349" s="218"/>
      <c r="ET349" s="218"/>
      <c r="EU349" s="218"/>
      <c r="EV349" s="218"/>
      <c r="EW349" s="218"/>
      <c r="EX349" s="218"/>
      <c r="EY349" s="218"/>
      <c r="EZ349" s="218"/>
      <c r="FA349" s="218"/>
      <c r="FB349" s="218"/>
      <c r="FC349" s="218"/>
      <c r="FD349" s="218"/>
      <c r="FE349" s="218"/>
      <c r="FF349" s="218"/>
      <c r="FG349" s="218"/>
      <c r="FH349" s="218"/>
      <c r="FI349" s="218"/>
      <c r="FJ349" s="218"/>
      <c r="FK349" s="218"/>
      <c r="FL349" s="218"/>
      <c r="FM349" s="218"/>
      <c r="FN349" s="218"/>
      <c r="FO349" s="218"/>
      <c r="FP349" s="218"/>
      <c r="FQ349" s="218"/>
      <c r="FR349" s="218"/>
      <c r="FS349" s="218"/>
      <c r="FT349" s="218"/>
      <c r="FU349" s="218"/>
      <c r="FV349" s="218"/>
      <c r="FW349" s="218"/>
      <c r="FX349" s="218"/>
      <c r="FY349" s="218"/>
      <c r="FZ349" s="218"/>
      <c r="GA349" s="218"/>
      <c r="GB349" s="218"/>
      <c r="GC349" s="218"/>
      <c r="GD349" s="218"/>
      <c r="GE349" s="218"/>
      <c r="GF349" s="218"/>
      <c r="GG349" s="218"/>
      <c r="GH349" s="218"/>
      <c r="GI349" s="218"/>
      <c r="GJ349" s="218"/>
      <c r="GK349" s="218"/>
      <c r="GL349" s="218"/>
      <c r="GM349" s="218"/>
      <c r="GN349" s="218"/>
      <c r="GO349" s="218"/>
      <c r="GP349" s="218"/>
      <c r="GQ349" s="218"/>
      <c r="GR349" s="218"/>
      <c r="GS349" s="218"/>
      <c r="GT349" s="218"/>
      <c r="GU349" s="218"/>
      <c r="GV349" s="218"/>
      <c r="GW349" s="218"/>
      <c r="GX349" s="218"/>
      <c r="GY349" s="218"/>
      <c r="GZ349" s="218"/>
      <c r="HA349" s="218"/>
      <c r="HB349" s="218"/>
      <c r="HC349" s="218"/>
      <c r="HD349" s="218"/>
      <c r="HE349" s="218"/>
      <c r="HF349" s="218"/>
      <c r="HG349" s="218"/>
      <c r="HH349" s="218"/>
      <c r="HI349" s="218"/>
      <c r="HJ349" s="218"/>
      <c r="HK349" s="218"/>
      <c r="HL349" s="218"/>
      <c r="HM349" s="218"/>
      <c r="HN349" s="218"/>
      <c r="HO349" s="218"/>
      <c r="HP349" s="218"/>
      <c r="HQ349" s="218"/>
      <c r="HR349" s="218"/>
      <c r="HS349" s="218"/>
      <c r="HT349" s="218"/>
      <c r="HU349" s="218"/>
      <c r="HV349" s="218"/>
      <c r="HW349" s="218"/>
      <c r="HX349" s="218"/>
      <c r="HY349" s="218"/>
      <c r="HZ349" s="218"/>
      <c r="IA349" s="218"/>
      <c r="IB349" s="218"/>
      <c r="IC349" s="218"/>
      <c r="ID349" s="218"/>
      <c r="IE349" s="218"/>
      <c r="IF349" s="218"/>
      <c r="IG349" s="218"/>
      <c r="IH349" s="218"/>
      <c r="II349" s="218"/>
      <c r="IJ349" s="218"/>
      <c r="IK349" s="218"/>
      <c r="IL349" s="218"/>
      <c r="IM349" s="218"/>
      <c r="IN349" s="218"/>
      <c r="IO349" s="218"/>
      <c r="IP349" s="218"/>
      <c r="IQ349" s="218"/>
      <c r="IR349" s="218"/>
      <c r="IS349" s="218"/>
      <c r="IT349" s="218"/>
      <c r="IU349" s="218"/>
      <c r="IV349" s="218"/>
      <c r="IW349" s="218"/>
    </row>
    <row r="350" customFormat="false" ht="15.75" hidden="false" customHeight="false" outlineLevel="0" collapsed="false">
      <c r="A350" s="334"/>
      <c r="B350" s="334"/>
      <c r="C350" s="218"/>
      <c r="D350" s="334"/>
      <c r="F350" s="334"/>
      <c r="G350" s="334"/>
      <c r="H350" s="336"/>
      <c r="I350" s="337"/>
      <c r="J350" s="224"/>
      <c r="K350" s="225"/>
      <c r="L350" s="226"/>
      <c r="M350" s="227"/>
      <c r="N350" s="334"/>
      <c r="O350" s="218"/>
      <c r="P350" s="218"/>
      <c r="Q350" s="218"/>
      <c r="R350" s="218"/>
      <c r="S350" s="218"/>
      <c r="T350" s="218"/>
      <c r="U350" s="218"/>
      <c r="V350" s="218"/>
      <c r="W350" s="218"/>
      <c r="X350" s="218"/>
      <c r="Y350" s="218"/>
      <c r="Z350" s="218"/>
      <c r="AA350" s="218"/>
      <c r="AB350" s="218"/>
      <c r="AC350" s="218"/>
      <c r="AD350" s="218"/>
      <c r="AE350" s="218"/>
      <c r="AF350" s="218"/>
      <c r="AG350" s="218"/>
      <c r="AH350" s="218"/>
      <c r="AI350" s="218"/>
      <c r="AJ350" s="218"/>
      <c r="AK350" s="218"/>
      <c r="AL350" s="218"/>
      <c r="AM350" s="218"/>
      <c r="AN350" s="218"/>
      <c r="AO350" s="218"/>
      <c r="AP350" s="218"/>
      <c r="AQ350" s="218"/>
      <c r="AR350" s="218"/>
      <c r="AS350" s="218"/>
      <c r="AT350" s="218"/>
      <c r="AU350" s="218"/>
      <c r="AV350" s="218"/>
      <c r="AW350" s="218"/>
      <c r="AX350" s="218"/>
      <c r="AY350" s="218"/>
      <c r="AZ350" s="218"/>
      <c r="BA350" s="218"/>
      <c r="BB350" s="218"/>
      <c r="BC350" s="218"/>
      <c r="BD350" s="218"/>
      <c r="BE350" s="218"/>
      <c r="BF350" s="218"/>
      <c r="BG350" s="218"/>
      <c r="BH350" s="218"/>
      <c r="BI350" s="218"/>
      <c r="BJ350" s="218"/>
      <c r="BK350" s="218"/>
      <c r="BL350" s="218"/>
      <c r="BM350" s="218"/>
      <c r="BN350" s="218"/>
      <c r="BO350" s="218"/>
      <c r="BP350" s="218"/>
      <c r="BQ350" s="218"/>
      <c r="BR350" s="218"/>
      <c r="BS350" s="218"/>
      <c r="BT350" s="218"/>
      <c r="BU350" s="218"/>
      <c r="BV350" s="218"/>
      <c r="BW350" s="218"/>
      <c r="BX350" s="218"/>
      <c r="BY350" s="218"/>
      <c r="BZ350" s="218"/>
      <c r="CA350" s="218"/>
      <c r="CB350" s="218"/>
      <c r="CC350" s="218"/>
      <c r="CD350" s="218"/>
      <c r="CE350" s="218"/>
      <c r="CF350" s="218"/>
      <c r="CG350" s="218"/>
      <c r="CH350" s="218"/>
      <c r="CI350" s="218"/>
      <c r="CJ350" s="218"/>
      <c r="CK350" s="218"/>
      <c r="CL350" s="218"/>
      <c r="CM350" s="218"/>
      <c r="CN350" s="218"/>
      <c r="CO350" s="218"/>
      <c r="CP350" s="218"/>
      <c r="CQ350" s="218"/>
      <c r="CR350" s="218"/>
      <c r="CS350" s="218"/>
      <c r="CT350" s="218"/>
      <c r="CU350" s="218"/>
      <c r="CV350" s="218"/>
      <c r="CW350" s="218"/>
      <c r="CX350" s="218"/>
      <c r="CY350" s="218"/>
      <c r="CZ350" s="218"/>
      <c r="DA350" s="218"/>
      <c r="DB350" s="218"/>
      <c r="DC350" s="218"/>
      <c r="DD350" s="218"/>
      <c r="DE350" s="218"/>
      <c r="DF350" s="218"/>
      <c r="DG350" s="218"/>
      <c r="DH350" s="218"/>
      <c r="DI350" s="218"/>
      <c r="DJ350" s="218"/>
      <c r="DK350" s="218"/>
      <c r="DL350" s="218"/>
      <c r="DM350" s="218"/>
      <c r="DN350" s="218"/>
      <c r="DO350" s="218"/>
      <c r="DP350" s="218"/>
      <c r="DQ350" s="218"/>
      <c r="DR350" s="218"/>
      <c r="DS350" s="218"/>
      <c r="DT350" s="218"/>
      <c r="DU350" s="218"/>
      <c r="DV350" s="218"/>
      <c r="DW350" s="218"/>
      <c r="DX350" s="218"/>
      <c r="DY350" s="218"/>
      <c r="DZ350" s="218"/>
      <c r="EA350" s="218"/>
      <c r="EB350" s="218"/>
      <c r="EC350" s="218"/>
      <c r="ED350" s="218"/>
      <c r="EE350" s="218"/>
      <c r="EF350" s="218"/>
      <c r="EG350" s="218"/>
      <c r="EH350" s="218"/>
      <c r="EI350" s="218"/>
      <c r="EJ350" s="218"/>
      <c r="EK350" s="218"/>
      <c r="EL350" s="218"/>
      <c r="EM350" s="218"/>
      <c r="EN350" s="218"/>
      <c r="EO350" s="218"/>
      <c r="EP350" s="218"/>
      <c r="EQ350" s="218"/>
      <c r="ER350" s="218"/>
      <c r="ES350" s="218"/>
      <c r="ET350" s="218"/>
      <c r="EU350" s="218"/>
      <c r="EV350" s="218"/>
      <c r="EW350" s="218"/>
      <c r="EX350" s="218"/>
      <c r="EY350" s="218"/>
      <c r="EZ350" s="218"/>
      <c r="FA350" s="218"/>
      <c r="FB350" s="218"/>
      <c r="FC350" s="218"/>
      <c r="FD350" s="218"/>
      <c r="FE350" s="218"/>
      <c r="FF350" s="218"/>
      <c r="FG350" s="218"/>
      <c r="FH350" s="218"/>
      <c r="FI350" s="218"/>
      <c r="FJ350" s="218"/>
      <c r="FK350" s="218"/>
      <c r="FL350" s="218"/>
      <c r="FM350" s="218"/>
      <c r="FN350" s="218"/>
      <c r="FO350" s="218"/>
      <c r="FP350" s="218"/>
      <c r="FQ350" s="218"/>
      <c r="FR350" s="218"/>
      <c r="FS350" s="218"/>
      <c r="FT350" s="218"/>
      <c r="FU350" s="218"/>
      <c r="FV350" s="218"/>
      <c r="FW350" s="218"/>
      <c r="FX350" s="218"/>
      <c r="FY350" s="218"/>
      <c r="FZ350" s="218"/>
      <c r="GA350" s="218"/>
      <c r="GB350" s="218"/>
      <c r="GC350" s="218"/>
      <c r="GD350" s="218"/>
      <c r="GE350" s="218"/>
      <c r="GF350" s="218"/>
      <c r="GG350" s="218"/>
      <c r="GH350" s="218"/>
      <c r="GI350" s="218"/>
      <c r="GJ350" s="218"/>
      <c r="GK350" s="218"/>
      <c r="GL350" s="218"/>
      <c r="GM350" s="218"/>
      <c r="GN350" s="218"/>
      <c r="GO350" s="218"/>
      <c r="GP350" s="218"/>
      <c r="GQ350" s="218"/>
      <c r="GR350" s="218"/>
      <c r="GS350" s="218"/>
      <c r="GT350" s="218"/>
      <c r="GU350" s="218"/>
      <c r="GV350" s="218"/>
      <c r="GW350" s="218"/>
      <c r="GX350" s="218"/>
      <c r="GY350" s="218"/>
      <c r="GZ350" s="218"/>
      <c r="HA350" s="218"/>
      <c r="HB350" s="218"/>
      <c r="HC350" s="218"/>
      <c r="HD350" s="218"/>
      <c r="HE350" s="218"/>
      <c r="HF350" s="218"/>
      <c r="HG350" s="218"/>
      <c r="HH350" s="218"/>
      <c r="HI350" s="218"/>
      <c r="HJ350" s="218"/>
      <c r="HK350" s="218"/>
      <c r="HL350" s="218"/>
      <c r="HM350" s="218"/>
      <c r="HN350" s="218"/>
      <c r="HO350" s="218"/>
      <c r="HP350" s="218"/>
      <c r="HQ350" s="218"/>
      <c r="HR350" s="218"/>
      <c r="HS350" s="218"/>
      <c r="HT350" s="218"/>
      <c r="HU350" s="218"/>
      <c r="HV350" s="218"/>
      <c r="HW350" s="218"/>
      <c r="HX350" s="218"/>
      <c r="HY350" s="218"/>
      <c r="HZ350" s="218"/>
      <c r="IA350" s="218"/>
      <c r="IB350" s="218"/>
      <c r="IC350" s="218"/>
      <c r="ID350" s="218"/>
      <c r="IE350" s="218"/>
      <c r="IF350" s="218"/>
      <c r="IG350" s="218"/>
      <c r="IH350" s="218"/>
      <c r="II350" s="218"/>
      <c r="IJ350" s="218"/>
      <c r="IK350" s="218"/>
      <c r="IL350" s="218"/>
      <c r="IM350" s="218"/>
      <c r="IN350" s="218"/>
      <c r="IO350" s="218"/>
      <c r="IP350" s="218"/>
      <c r="IQ350" s="218"/>
      <c r="IR350" s="218"/>
      <c r="IS350" s="218"/>
      <c r="IT350" s="218"/>
      <c r="IU350" s="218"/>
      <c r="IV350" s="218"/>
      <c r="IW350" s="218"/>
    </row>
    <row r="351" customFormat="false" ht="15.75" hidden="false" customHeight="false" outlineLevel="0" collapsed="false">
      <c r="A351" s="334"/>
      <c r="B351" s="334"/>
      <c r="C351" s="218"/>
      <c r="D351" s="334"/>
      <c r="F351" s="334"/>
      <c r="G351" s="334"/>
      <c r="H351" s="336"/>
      <c r="I351" s="337"/>
      <c r="J351" s="224"/>
      <c r="K351" s="225"/>
      <c r="L351" s="226"/>
      <c r="M351" s="227"/>
      <c r="N351" s="334"/>
      <c r="O351" s="218"/>
      <c r="P351" s="218"/>
      <c r="Q351" s="218"/>
      <c r="R351" s="218"/>
      <c r="S351" s="218"/>
      <c r="T351" s="218"/>
      <c r="U351" s="218"/>
      <c r="V351" s="218"/>
      <c r="W351" s="218"/>
      <c r="X351" s="218"/>
      <c r="Y351" s="218"/>
      <c r="Z351" s="218"/>
      <c r="AA351" s="218"/>
      <c r="AB351" s="218"/>
      <c r="AC351" s="218"/>
      <c r="AD351" s="218"/>
      <c r="AE351" s="218"/>
      <c r="AF351" s="218"/>
      <c r="AG351" s="218"/>
      <c r="AH351" s="218"/>
      <c r="AI351" s="218"/>
      <c r="AJ351" s="218"/>
      <c r="AK351" s="218"/>
      <c r="AL351" s="218"/>
      <c r="AM351" s="218"/>
      <c r="AN351" s="218"/>
      <c r="AO351" s="218"/>
      <c r="AP351" s="218"/>
      <c r="AQ351" s="218"/>
      <c r="AR351" s="218"/>
      <c r="AS351" s="218"/>
      <c r="AT351" s="218"/>
      <c r="AU351" s="218"/>
      <c r="AV351" s="218"/>
      <c r="AW351" s="218"/>
      <c r="AX351" s="218"/>
      <c r="AY351" s="218"/>
      <c r="AZ351" s="218"/>
      <c r="BA351" s="218"/>
      <c r="BB351" s="218"/>
      <c r="BC351" s="218"/>
      <c r="BD351" s="218"/>
      <c r="BE351" s="218"/>
      <c r="BF351" s="218"/>
      <c r="BG351" s="218"/>
      <c r="BH351" s="218"/>
      <c r="BI351" s="218"/>
      <c r="BJ351" s="218"/>
      <c r="BK351" s="218"/>
      <c r="BL351" s="218"/>
      <c r="BM351" s="218"/>
      <c r="BN351" s="218"/>
      <c r="BO351" s="218"/>
      <c r="BP351" s="218"/>
      <c r="BQ351" s="218"/>
      <c r="BR351" s="218"/>
      <c r="BS351" s="218"/>
      <c r="BT351" s="218"/>
      <c r="BU351" s="218"/>
      <c r="BV351" s="218"/>
      <c r="BW351" s="218"/>
      <c r="BX351" s="218"/>
      <c r="BY351" s="218"/>
      <c r="BZ351" s="218"/>
      <c r="CA351" s="218"/>
      <c r="CB351" s="218"/>
      <c r="CC351" s="218"/>
      <c r="CD351" s="218"/>
      <c r="CE351" s="218"/>
      <c r="CF351" s="218"/>
      <c r="CG351" s="218"/>
      <c r="CH351" s="218"/>
      <c r="CI351" s="218"/>
      <c r="CJ351" s="218"/>
      <c r="CK351" s="218"/>
      <c r="CL351" s="218"/>
      <c r="CM351" s="218"/>
      <c r="CN351" s="218"/>
      <c r="CO351" s="218"/>
      <c r="CP351" s="218"/>
      <c r="CQ351" s="218"/>
      <c r="CR351" s="218"/>
      <c r="CS351" s="218"/>
      <c r="CT351" s="218"/>
      <c r="CU351" s="218"/>
      <c r="CV351" s="218"/>
      <c r="CW351" s="218"/>
      <c r="CX351" s="218"/>
      <c r="CY351" s="218"/>
      <c r="CZ351" s="218"/>
      <c r="DA351" s="218"/>
      <c r="DB351" s="218"/>
      <c r="DC351" s="218"/>
      <c r="DD351" s="218"/>
      <c r="DE351" s="218"/>
      <c r="DF351" s="218"/>
      <c r="DG351" s="218"/>
      <c r="DH351" s="218"/>
      <c r="DI351" s="218"/>
      <c r="DJ351" s="218"/>
      <c r="DK351" s="218"/>
      <c r="DL351" s="218"/>
      <c r="DM351" s="218"/>
      <c r="DN351" s="218"/>
      <c r="DO351" s="218"/>
      <c r="DP351" s="218"/>
      <c r="DQ351" s="218"/>
      <c r="DR351" s="218"/>
      <c r="DS351" s="218"/>
      <c r="DT351" s="218"/>
      <c r="DU351" s="218"/>
      <c r="DV351" s="218"/>
      <c r="DW351" s="218"/>
      <c r="DX351" s="218"/>
      <c r="DY351" s="218"/>
      <c r="DZ351" s="218"/>
      <c r="EA351" s="218"/>
      <c r="EB351" s="218"/>
      <c r="EC351" s="218"/>
      <c r="ED351" s="218"/>
      <c r="EE351" s="218"/>
      <c r="EF351" s="218"/>
      <c r="EG351" s="218"/>
      <c r="EH351" s="218"/>
      <c r="EI351" s="218"/>
      <c r="EJ351" s="218"/>
      <c r="EK351" s="218"/>
      <c r="EL351" s="218"/>
      <c r="EM351" s="218"/>
      <c r="EN351" s="218"/>
      <c r="EO351" s="218"/>
      <c r="EP351" s="218"/>
      <c r="EQ351" s="218"/>
      <c r="ER351" s="218"/>
      <c r="ES351" s="218"/>
      <c r="ET351" s="218"/>
      <c r="EU351" s="218"/>
      <c r="EV351" s="218"/>
      <c r="EW351" s="218"/>
      <c r="EX351" s="218"/>
      <c r="EY351" s="218"/>
      <c r="EZ351" s="218"/>
      <c r="FA351" s="218"/>
      <c r="FB351" s="218"/>
      <c r="FC351" s="218"/>
      <c r="FD351" s="218"/>
      <c r="FE351" s="218"/>
      <c r="FF351" s="218"/>
      <c r="FG351" s="218"/>
      <c r="FH351" s="218"/>
      <c r="FI351" s="218"/>
      <c r="FJ351" s="218"/>
      <c r="FK351" s="218"/>
      <c r="FL351" s="218"/>
      <c r="FM351" s="218"/>
      <c r="FN351" s="218"/>
      <c r="FO351" s="218"/>
      <c r="FP351" s="218"/>
      <c r="FQ351" s="218"/>
      <c r="FR351" s="218"/>
      <c r="FS351" s="218"/>
      <c r="FT351" s="218"/>
      <c r="FU351" s="218"/>
      <c r="FV351" s="218"/>
      <c r="FW351" s="218"/>
      <c r="FX351" s="218"/>
      <c r="FY351" s="218"/>
      <c r="FZ351" s="218"/>
      <c r="GA351" s="218"/>
      <c r="GB351" s="218"/>
      <c r="GC351" s="218"/>
      <c r="GD351" s="218"/>
      <c r="GE351" s="218"/>
      <c r="GF351" s="218"/>
      <c r="GG351" s="218"/>
      <c r="GH351" s="218"/>
      <c r="GI351" s="218"/>
      <c r="GJ351" s="218"/>
      <c r="GK351" s="218"/>
      <c r="GL351" s="218"/>
      <c r="GM351" s="218"/>
      <c r="GN351" s="218"/>
      <c r="GO351" s="218"/>
      <c r="GP351" s="218"/>
      <c r="GQ351" s="218"/>
      <c r="GR351" s="218"/>
      <c r="GS351" s="218"/>
      <c r="GT351" s="218"/>
      <c r="GU351" s="218"/>
      <c r="GV351" s="218"/>
      <c r="GW351" s="218"/>
      <c r="GX351" s="218"/>
      <c r="GY351" s="218"/>
      <c r="GZ351" s="218"/>
      <c r="HA351" s="218"/>
      <c r="HB351" s="218"/>
      <c r="HC351" s="218"/>
      <c r="HD351" s="218"/>
      <c r="HE351" s="218"/>
      <c r="HF351" s="218"/>
      <c r="HG351" s="218"/>
      <c r="HH351" s="218"/>
      <c r="HI351" s="218"/>
      <c r="HJ351" s="218"/>
      <c r="HK351" s="218"/>
      <c r="HL351" s="218"/>
      <c r="HM351" s="218"/>
      <c r="HN351" s="218"/>
      <c r="HO351" s="218"/>
      <c r="HP351" s="218"/>
      <c r="HQ351" s="218"/>
      <c r="HR351" s="218"/>
      <c r="HS351" s="218"/>
      <c r="HT351" s="218"/>
      <c r="HU351" s="218"/>
      <c r="HV351" s="218"/>
      <c r="HW351" s="218"/>
      <c r="HX351" s="218"/>
      <c r="HY351" s="218"/>
      <c r="HZ351" s="218"/>
      <c r="IA351" s="218"/>
      <c r="IB351" s="218"/>
      <c r="IC351" s="218"/>
      <c r="ID351" s="218"/>
      <c r="IE351" s="218"/>
      <c r="IF351" s="218"/>
      <c r="IG351" s="218"/>
      <c r="IH351" s="218"/>
      <c r="II351" s="218"/>
      <c r="IJ351" s="218"/>
      <c r="IK351" s="218"/>
      <c r="IL351" s="218"/>
      <c r="IM351" s="218"/>
      <c r="IN351" s="218"/>
      <c r="IO351" s="218"/>
      <c r="IP351" s="218"/>
      <c r="IQ351" s="218"/>
      <c r="IR351" s="218"/>
      <c r="IS351" s="218"/>
      <c r="IT351" s="218"/>
      <c r="IU351" s="218"/>
      <c r="IV351" s="218"/>
      <c r="IW351" s="218"/>
    </row>
    <row r="352" customFormat="false" ht="15.75" hidden="false" customHeight="false" outlineLevel="0" collapsed="false">
      <c r="A352" s="334"/>
      <c r="B352" s="334"/>
      <c r="C352" s="218"/>
      <c r="D352" s="334"/>
      <c r="F352" s="334"/>
      <c r="G352" s="334"/>
      <c r="H352" s="336"/>
      <c r="I352" s="337"/>
      <c r="J352" s="224"/>
      <c r="K352" s="225"/>
      <c r="L352" s="226"/>
      <c r="M352" s="227"/>
      <c r="N352" s="334"/>
      <c r="O352" s="218"/>
      <c r="P352" s="218"/>
      <c r="Q352" s="218"/>
      <c r="R352" s="218"/>
      <c r="S352" s="218"/>
      <c r="T352" s="218"/>
      <c r="U352" s="218"/>
      <c r="V352" s="218"/>
      <c r="W352" s="218"/>
      <c r="X352" s="218"/>
      <c r="Y352" s="218"/>
      <c r="Z352" s="218"/>
      <c r="AA352" s="218"/>
      <c r="AB352" s="218"/>
      <c r="AC352" s="218"/>
      <c r="AD352" s="218"/>
      <c r="AE352" s="218"/>
      <c r="AF352" s="218"/>
      <c r="AG352" s="218"/>
      <c r="AH352" s="218"/>
      <c r="AI352" s="218"/>
      <c r="AJ352" s="218"/>
      <c r="AK352" s="218"/>
      <c r="AL352" s="218"/>
      <c r="AM352" s="218"/>
      <c r="AN352" s="218"/>
      <c r="AO352" s="218"/>
      <c r="AP352" s="218"/>
      <c r="AQ352" s="218"/>
      <c r="AR352" s="218"/>
      <c r="AS352" s="218"/>
      <c r="AT352" s="218"/>
      <c r="AU352" s="218"/>
      <c r="AV352" s="218"/>
      <c r="AW352" s="218"/>
      <c r="AX352" s="218"/>
      <c r="AY352" s="218"/>
      <c r="AZ352" s="218"/>
      <c r="BA352" s="218"/>
      <c r="BB352" s="218"/>
      <c r="BC352" s="218"/>
      <c r="BD352" s="218"/>
      <c r="BE352" s="218"/>
      <c r="BF352" s="218"/>
      <c r="BG352" s="218"/>
      <c r="BH352" s="218"/>
      <c r="BI352" s="218"/>
      <c r="BJ352" s="218"/>
      <c r="BK352" s="218"/>
      <c r="BL352" s="218"/>
      <c r="BM352" s="218"/>
      <c r="BN352" s="218"/>
      <c r="BO352" s="218"/>
      <c r="BP352" s="218"/>
      <c r="BQ352" s="218"/>
      <c r="BR352" s="218"/>
      <c r="BS352" s="218"/>
      <c r="BT352" s="218"/>
      <c r="BU352" s="218"/>
      <c r="BV352" s="218"/>
      <c r="BW352" s="218"/>
      <c r="BX352" s="218"/>
      <c r="BY352" s="218"/>
      <c r="BZ352" s="218"/>
      <c r="CA352" s="218"/>
      <c r="CB352" s="218"/>
      <c r="CC352" s="218"/>
      <c r="CD352" s="218"/>
      <c r="CE352" s="218"/>
      <c r="CF352" s="218"/>
      <c r="CG352" s="218"/>
      <c r="CH352" s="218"/>
      <c r="CI352" s="218"/>
      <c r="CJ352" s="218"/>
      <c r="CK352" s="218"/>
      <c r="CL352" s="218"/>
      <c r="CM352" s="218"/>
      <c r="CN352" s="218"/>
      <c r="CO352" s="218"/>
      <c r="CP352" s="218"/>
      <c r="CQ352" s="218"/>
      <c r="CR352" s="218"/>
      <c r="CS352" s="218"/>
      <c r="CT352" s="218"/>
      <c r="CU352" s="218"/>
      <c r="CV352" s="218"/>
      <c r="CW352" s="218"/>
      <c r="CX352" s="218"/>
      <c r="CY352" s="218"/>
      <c r="CZ352" s="218"/>
      <c r="DA352" s="218"/>
      <c r="DB352" s="218"/>
      <c r="DC352" s="218"/>
      <c r="DD352" s="218"/>
      <c r="DE352" s="218"/>
      <c r="DF352" s="218"/>
      <c r="DG352" s="218"/>
      <c r="DH352" s="218"/>
      <c r="DI352" s="218"/>
      <c r="DJ352" s="218"/>
      <c r="DK352" s="218"/>
      <c r="DL352" s="218"/>
      <c r="DM352" s="218"/>
      <c r="DN352" s="218"/>
      <c r="DO352" s="218"/>
      <c r="DP352" s="218"/>
      <c r="DQ352" s="218"/>
      <c r="DR352" s="218"/>
      <c r="DS352" s="218"/>
      <c r="DT352" s="218"/>
      <c r="DU352" s="218"/>
      <c r="DV352" s="218"/>
      <c r="DW352" s="218"/>
      <c r="DX352" s="218"/>
      <c r="DY352" s="218"/>
      <c r="DZ352" s="218"/>
      <c r="EA352" s="218"/>
      <c r="EB352" s="218"/>
      <c r="EC352" s="218"/>
      <c r="ED352" s="218"/>
      <c r="EE352" s="218"/>
      <c r="EF352" s="218"/>
      <c r="EG352" s="218"/>
      <c r="EH352" s="218"/>
      <c r="EI352" s="218"/>
      <c r="EJ352" s="218"/>
      <c r="EK352" s="218"/>
      <c r="EL352" s="218"/>
      <c r="EM352" s="218"/>
      <c r="EN352" s="218"/>
      <c r="EO352" s="218"/>
      <c r="EP352" s="218"/>
      <c r="EQ352" s="218"/>
      <c r="ER352" s="218"/>
      <c r="ES352" s="218"/>
      <c r="ET352" s="218"/>
      <c r="EU352" s="218"/>
      <c r="EV352" s="218"/>
      <c r="EW352" s="218"/>
      <c r="EX352" s="218"/>
      <c r="EY352" s="218"/>
      <c r="EZ352" s="218"/>
      <c r="FA352" s="218"/>
      <c r="FB352" s="218"/>
      <c r="FC352" s="218"/>
      <c r="FD352" s="218"/>
      <c r="FE352" s="218"/>
      <c r="FF352" s="218"/>
      <c r="FG352" s="218"/>
      <c r="FH352" s="218"/>
      <c r="FI352" s="218"/>
      <c r="FJ352" s="218"/>
      <c r="FK352" s="218"/>
      <c r="FL352" s="218"/>
      <c r="FM352" s="218"/>
      <c r="FN352" s="218"/>
      <c r="FO352" s="218"/>
      <c r="FP352" s="218"/>
      <c r="FQ352" s="218"/>
      <c r="FR352" s="218"/>
      <c r="FS352" s="218"/>
      <c r="FT352" s="218"/>
      <c r="FU352" s="218"/>
      <c r="FV352" s="218"/>
      <c r="FW352" s="218"/>
      <c r="FX352" s="218"/>
      <c r="FY352" s="218"/>
      <c r="FZ352" s="218"/>
      <c r="GA352" s="218"/>
      <c r="GB352" s="218"/>
      <c r="GC352" s="218"/>
      <c r="GD352" s="218"/>
      <c r="GE352" s="218"/>
      <c r="GF352" s="218"/>
      <c r="GG352" s="218"/>
      <c r="GH352" s="218"/>
      <c r="GI352" s="218"/>
      <c r="GJ352" s="218"/>
      <c r="GK352" s="218"/>
      <c r="GL352" s="218"/>
      <c r="GM352" s="218"/>
      <c r="GN352" s="218"/>
      <c r="GO352" s="218"/>
      <c r="GP352" s="218"/>
      <c r="GQ352" s="218"/>
      <c r="GR352" s="218"/>
      <c r="GS352" s="218"/>
      <c r="GT352" s="218"/>
      <c r="GU352" s="218"/>
      <c r="GV352" s="218"/>
      <c r="GW352" s="218"/>
      <c r="GX352" s="218"/>
      <c r="GY352" s="218"/>
      <c r="GZ352" s="218"/>
      <c r="HA352" s="218"/>
      <c r="HB352" s="218"/>
      <c r="HC352" s="218"/>
      <c r="HD352" s="218"/>
      <c r="HE352" s="218"/>
      <c r="HF352" s="218"/>
      <c r="HG352" s="218"/>
      <c r="HH352" s="218"/>
      <c r="HI352" s="218"/>
      <c r="HJ352" s="218"/>
      <c r="HK352" s="218"/>
      <c r="HL352" s="218"/>
      <c r="HM352" s="218"/>
      <c r="HN352" s="218"/>
      <c r="HO352" s="218"/>
      <c r="HP352" s="218"/>
      <c r="HQ352" s="218"/>
      <c r="HR352" s="218"/>
      <c r="HS352" s="218"/>
      <c r="HT352" s="218"/>
      <c r="HU352" s="218"/>
      <c r="HV352" s="218"/>
      <c r="HW352" s="218"/>
      <c r="HX352" s="218"/>
      <c r="HY352" s="218"/>
      <c r="HZ352" s="218"/>
      <c r="IA352" s="218"/>
      <c r="IB352" s="218"/>
      <c r="IC352" s="218"/>
      <c r="ID352" s="218"/>
      <c r="IE352" s="218"/>
      <c r="IF352" s="218"/>
      <c r="IG352" s="218"/>
      <c r="IH352" s="218"/>
      <c r="II352" s="218"/>
      <c r="IJ352" s="218"/>
      <c r="IK352" s="218"/>
      <c r="IL352" s="218"/>
      <c r="IM352" s="218"/>
      <c r="IN352" s="218"/>
      <c r="IO352" s="218"/>
      <c r="IP352" s="218"/>
      <c r="IQ352" s="218"/>
      <c r="IR352" s="218"/>
      <c r="IS352" s="218"/>
      <c r="IT352" s="218"/>
      <c r="IU352" s="218"/>
      <c r="IV352" s="218"/>
      <c r="IW352" s="218"/>
    </row>
    <row r="353" customFormat="false" ht="15.75" hidden="false" customHeight="false" outlineLevel="0" collapsed="false">
      <c r="A353" s="334"/>
      <c r="B353" s="334"/>
      <c r="C353" s="218"/>
      <c r="D353" s="334"/>
      <c r="F353" s="334"/>
      <c r="G353" s="334"/>
      <c r="H353" s="336"/>
      <c r="I353" s="337"/>
      <c r="J353" s="224"/>
      <c r="K353" s="225"/>
      <c r="L353" s="226"/>
      <c r="M353" s="227"/>
      <c r="N353" s="334"/>
      <c r="O353" s="218"/>
      <c r="P353" s="218"/>
      <c r="Q353" s="218"/>
      <c r="R353" s="218"/>
      <c r="S353" s="218"/>
      <c r="T353" s="218"/>
      <c r="U353" s="218"/>
      <c r="V353" s="218"/>
      <c r="W353" s="218"/>
      <c r="X353" s="218"/>
      <c r="Y353" s="218"/>
      <c r="Z353" s="218"/>
      <c r="AA353" s="218"/>
      <c r="AB353" s="218"/>
      <c r="AC353" s="218"/>
      <c r="AD353" s="218"/>
      <c r="AE353" s="218"/>
      <c r="AF353" s="218"/>
      <c r="AG353" s="218"/>
      <c r="AH353" s="218"/>
      <c r="AI353" s="218"/>
      <c r="AJ353" s="218"/>
      <c r="AK353" s="218"/>
      <c r="AL353" s="218"/>
      <c r="AM353" s="218"/>
      <c r="AN353" s="218"/>
      <c r="AO353" s="218"/>
      <c r="AP353" s="218"/>
      <c r="AQ353" s="218"/>
      <c r="AR353" s="218"/>
      <c r="AS353" s="218"/>
      <c r="AT353" s="218"/>
      <c r="AU353" s="218"/>
      <c r="AV353" s="218"/>
      <c r="AW353" s="218"/>
      <c r="AX353" s="218"/>
      <c r="AY353" s="218"/>
      <c r="AZ353" s="218"/>
      <c r="BA353" s="218"/>
      <c r="BB353" s="218"/>
      <c r="BC353" s="218"/>
      <c r="BD353" s="218"/>
      <c r="BE353" s="218"/>
      <c r="BF353" s="218"/>
      <c r="BG353" s="218"/>
      <c r="BH353" s="218"/>
      <c r="BI353" s="218"/>
      <c r="BJ353" s="218"/>
      <c r="BK353" s="218"/>
      <c r="BL353" s="218"/>
      <c r="BM353" s="218"/>
      <c r="BN353" s="218"/>
      <c r="BO353" s="218"/>
      <c r="BP353" s="218"/>
      <c r="BQ353" s="218"/>
      <c r="BR353" s="218"/>
      <c r="BS353" s="218"/>
      <c r="BT353" s="218"/>
      <c r="BU353" s="218"/>
      <c r="BV353" s="218"/>
      <c r="BW353" s="218"/>
      <c r="BX353" s="218"/>
      <c r="BY353" s="218"/>
      <c r="BZ353" s="218"/>
      <c r="CA353" s="218"/>
      <c r="CB353" s="218"/>
      <c r="CC353" s="218"/>
      <c r="CD353" s="218"/>
      <c r="CE353" s="218"/>
      <c r="CF353" s="218"/>
      <c r="CG353" s="218"/>
      <c r="CH353" s="218"/>
      <c r="CI353" s="218"/>
      <c r="CJ353" s="218"/>
      <c r="CK353" s="218"/>
      <c r="CL353" s="218"/>
      <c r="CM353" s="218"/>
      <c r="CN353" s="218"/>
      <c r="CO353" s="218"/>
      <c r="CP353" s="218"/>
      <c r="CQ353" s="218"/>
      <c r="CR353" s="218"/>
      <c r="CS353" s="218"/>
      <c r="CT353" s="218"/>
      <c r="CU353" s="218"/>
      <c r="CV353" s="218"/>
      <c r="CW353" s="218"/>
      <c r="CX353" s="218"/>
      <c r="CY353" s="218"/>
      <c r="CZ353" s="218"/>
      <c r="DA353" s="218"/>
      <c r="DB353" s="218"/>
      <c r="DC353" s="218"/>
      <c r="DD353" s="218"/>
      <c r="DE353" s="218"/>
      <c r="DF353" s="218"/>
      <c r="DG353" s="218"/>
      <c r="DH353" s="218"/>
      <c r="DI353" s="218"/>
      <c r="DJ353" s="218"/>
      <c r="DK353" s="218"/>
      <c r="DL353" s="218"/>
      <c r="DM353" s="218"/>
      <c r="DN353" s="218"/>
      <c r="DO353" s="218"/>
      <c r="DP353" s="218"/>
      <c r="DQ353" s="218"/>
      <c r="DR353" s="218"/>
      <c r="DS353" s="218"/>
      <c r="DT353" s="218"/>
      <c r="DU353" s="218"/>
      <c r="DV353" s="218"/>
      <c r="DW353" s="218"/>
      <c r="DX353" s="218"/>
      <c r="DY353" s="218"/>
      <c r="DZ353" s="218"/>
      <c r="EA353" s="218"/>
      <c r="EB353" s="218"/>
      <c r="EC353" s="218"/>
      <c r="ED353" s="218"/>
      <c r="EE353" s="218"/>
      <c r="EF353" s="218"/>
      <c r="EG353" s="218"/>
      <c r="EH353" s="218"/>
      <c r="EI353" s="218"/>
      <c r="EJ353" s="218"/>
      <c r="EK353" s="218"/>
      <c r="EL353" s="218"/>
      <c r="EM353" s="218"/>
      <c r="EN353" s="218"/>
      <c r="EO353" s="218"/>
      <c r="EP353" s="218"/>
      <c r="EQ353" s="218"/>
      <c r="ER353" s="218"/>
      <c r="ES353" s="218"/>
      <c r="ET353" s="218"/>
      <c r="EU353" s="218"/>
      <c r="EV353" s="218"/>
      <c r="EW353" s="218"/>
      <c r="EX353" s="218"/>
      <c r="EY353" s="218"/>
      <c r="EZ353" s="218"/>
      <c r="FA353" s="218"/>
      <c r="FB353" s="218"/>
      <c r="FC353" s="218"/>
      <c r="FD353" s="218"/>
      <c r="FE353" s="218"/>
      <c r="FF353" s="218"/>
      <c r="FG353" s="218"/>
      <c r="FH353" s="218"/>
      <c r="FI353" s="218"/>
      <c r="FJ353" s="218"/>
      <c r="FK353" s="218"/>
      <c r="FL353" s="218"/>
      <c r="FM353" s="218"/>
      <c r="FN353" s="218"/>
      <c r="FO353" s="218"/>
      <c r="FP353" s="218"/>
      <c r="FQ353" s="218"/>
      <c r="FR353" s="218"/>
      <c r="FS353" s="218"/>
      <c r="FT353" s="218"/>
      <c r="FU353" s="218"/>
      <c r="FV353" s="218"/>
      <c r="FW353" s="218"/>
      <c r="FX353" s="218"/>
      <c r="FY353" s="218"/>
      <c r="FZ353" s="218"/>
      <c r="GA353" s="218"/>
      <c r="GB353" s="218"/>
      <c r="GC353" s="218"/>
      <c r="GD353" s="218"/>
      <c r="GE353" s="218"/>
      <c r="GF353" s="218"/>
      <c r="GG353" s="218"/>
      <c r="GH353" s="218"/>
      <c r="GI353" s="218"/>
      <c r="GJ353" s="218"/>
      <c r="GK353" s="218"/>
      <c r="GL353" s="218"/>
      <c r="GM353" s="218"/>
      <c r="GN353" s="218"/>
      <c r="GO353" s="218"/>
      <c r="GP353" s="218"/>
      <c r="GQ353" s="218"/>
      <c r="GR353" s="218"/>
      <c r="GS353" s="218"/>
      <c r="GT353" s="218"/>
      <c r="GU353" s="218"/>
      <c r="GV353" s="218"/>
      <c r="GW353" s="218"/>
      <c r="GX353" s="218"/>
      <c r="GY353" s="218"/>
      <c r="GZ353" s="218"/>
      <c r="HA353" s="218"/>
      <c r="HB353" s="218"/>
      <c r="HC353" s="218"/>
      <c r="HD353" s="218"/>
      <c r="HE353" s="218"/>
      <c r="HF353" s="218"/>
      <c r="HG353" s="218"/>
      <c r="HH353" s="218"/>
      <c r="HI353" s="218"/>
      <c r="HJ353" s="218"/>
      <c r="HK353" s="218"/>
      <c r="HL353" s="218"/>
      <c r="HM353" s="218"/>
      <c r="HN353" s="218"/>
      <c r="HO353" s="218"/>
      <c r="HP353" s="218"/>
      <c r="HQ353" s="218"/>
      <c r="HR353" s="218"/>
      <c r="HS353" s="218"/>
      <c r="HT353" s="218"/>
      <c r="HU353" s="218"/>
      <c r="HV353" s="218"/>
      <c r="HW353" s="218"/>
      <c r="HX353" s="218"/>
      <c r="HY353" s="218"/>
      <c r="HZ353" s="218"/>
      <c r="IA353" s="218"/>
      <c r="IB353" s="218"/>
      <c r="IC353" s="218"/>
      <c r="ID353" s="218"/>
      <c r="IE353" s="218"/>
      <c r="IF353" s="218"/>
      <c r="IG353" s="218"/>
      <c r="IH353" s="218"/>
      <c r="II353" s="218"/>
      <c r="IJ353" s="218"/>
      <c r="IK353" s="218"/>
      <c r="IL353" s="218"/>
      <c r="IM353" s="218"/>
      <c r="IN353" s="218"/>
      <c r="IO353" s="218"/>
      <c r="IP353" s="218"/>
      <c r="IQ353" s="218"/>
      <c r="IR353" s="218"/>
      <c r="IS353" s="218"/>
      <c r="IT353" s="218"/>
      <c r="IU353" s="218"/>
      <c r="IV353" s="218"/>
      <c r="IW353" s="218"/>
    </row>
    <row r="354" customFormat="false" ht="15.75" hidden="false" customHeight="false" outlineLevel="0" collapsed="false">
      <c r="A354" s="334"/>
      <c r="B354" s="334"/>
      <c r="C354" s="218"/>
      <c r="D354" s="334"/>
      <c r="F354" s="334"/>
      <c r="G354" s="334"/>
      <c r="H354" s="336"/>
      <c r="I354" s="337"/>
      <c r="J354" s="224"/>
      <c r="K354" s="225"/>
      <c r="L354" s="226"/>
      <c r="M354" s="227"/>
      <c r="N354" s="334"/>
      <c r="O354" s="218"/>
      <c r="P354" s="218"/>
      <c r="Q354" s="218"/>
      <c r="R354" s="218"/>
      <c r="S354" s="218"/>
      <c r="T354" s="218"/>
      <c r="U354" s="218"/>
      <c r="V354" s="218"/>
      <c r="W354" s="218"/>
      <c r="X354" s="218"/>
      <c r="Y354" s="218"/>
      <c r="Z354" s="218"/>
      <c r="AA354" s="218"/>
      <c r="AB354" s="218"/>
      <c r="AC354" s="218"/>
      <c r="AD354" s="218"/>
      <c r="AE354" s="218"/>
      <c r="AF354" s="218"/>
      <c r="AG354" s="218"/>
      <c r="AH354" s="218"/>
      <c r="AI354" s="218"/>
      <c r="AJ354" s="218"/>
      <c r="AK354" s="218"/>
      <c r="AL354" s="218"/>
      <c r="AM354" s="218"/>
      <c r="AN354" s="218"/>
      <c r="AO354" s="218"/>
      <c r="AP354" s="218"/>
      <c r="AQ354" s="218"/>
      <c r="AR354" s="218"/>
      <c r="AS354" s="218"/>
      <c r="AT354" s="218"/>
      <c r="AU354" s="218"/>
      <c r="AV354" s="218"/>
      <c r="AW354" s="218"/>
      <c r="AX354" s="218"/>
      <c r="AY354" s="218"/>
      <c r="AZ354" s="218"/>
      <c r="BA354" s="218"/>
      <c r="BB354" s="218"/>
      <c r="BC354" s="218"/>
      <c r="BD354" s="218"/>
      <c r="BE354" s="218"/>
      <c r="BF354" s="218"/>
      <c r="BG354" s="218"/>
      <c r="BH354" s="218"/>
      <c r="BI354" s="218"/>
      <c r="BJ354" s="218"/>
      <c r="BK354" s="218"/>
      <c r="BL354" s="218"/>
      <c r="BM354" s="218"/>
      <c r="BN354" s="218"/>
      <c r="BO354" s="218"/>
      <c r="BP354" s="218"/>
      <c r="BQ354" s="218"/>
      <c r="BR354" s="218"/>
      <c r="BS354" s="218"/>
      <c r="BT354" s="218"/>
      <c r="BU354" s="218"/>
      <c r="BV354" s="218"/>
      <c r="BW354" s="218"/>
      <c r="BX354" s="218"/>
      <c r="BY354" s="218"/>
      <c r="BZ354" s="218"/>
      <c r="CA354" s="218"/>
      <c r="CB354" s="218"/>
      <c r="CC354" s="218"/>
      <c r="CD354" s="218"/>
      <c r="CE354" s="218"/>
      <c r="CF354" s="218"/>
      <c r="CG354" s="218"/>
      <c r="CH354" s="218"/>
      <c r="CI354" s="218"/>
      <c r="CJ354" s="218"/>
      <c r="CK354" s="218"/>
      <c r="CL354" s="218"/>
      <c r="CM354" s="218"/>
      <c r="CN354" s="218"/>
      <c r="CO354" s="218"/>
      <c r="CP354" s="218"/>
      <c r="CQ354" s="218"/>
      <c r="CR354" s="218"/>
      <c r="CS354" s="218"/>
      <c r="CT354" s="218"/>
      <c r="CU354" s="218"/>
      <c r="CV354" s="218"/>
      <c r="CW354" s="218"/>
      <c r="CX354" s="218"/>
      <c r="CY354" s="218"/>
      <c r="CZ354" s="218"/>
      <c r="DA354" s="218"/>
      <c r="DB354" s="218"/>
      <c r="DC354" s="218"/>
      <c r="DD354" s="218"/>
      <c r="DE354" s="218"/>
      <c r="DF354" s="218"/>
      <c r="DG354" s="218"/>
      <c r="DH354" s="218"/>
      <c r="DI354" s="218"/>
      <c r="DJ354" s="218"/>
      <c r="DK354" s="218"/>
      <c r="DL354" s="218"/>
      <c r="DM354" s="218"/>
      <c r="DN354" s="218"/>
      <c r="DO354" s="218"/>
      <c r="DP354" s="218"/>
      <c r="DQ354" s="218"/>
      <c r="DR354" s="218"/>
      <c r="DS354" s="218"/>
      <c r="DT354" s="218"/>
      <c r="DU354" s="218"/>
      <c r="DV354" s="218"/>
      <c r="DW354" s="218"/>
      <c r="DX354" s="218"/>
      <c r="DY354" s="218"/>
      <c r="DZ354" s="218"/>
      <c r="EA354" s="218"/>
      <c r="EB354" s="218"/>
      <c r="EC354" s="218"/>
      <c r="ED354" s="218"/>
      <c r="EE354" s="218"/>
      <c r="EF354" s="218"/>
      <c r="EG354" s="218"/>
      <c r="EH354" s="218"/>
      <c r="EI354" s="218"/>
      <c r="EJ354" s="218"/>
      <c r="EK354" s="218"/>
      <c r="EL354" s="218"/>
      <c r="EM354" s="218"/>
      <c r="EN354" s="218"/>
      <c r="EO354" s="218"/>
      <c r="EP354" s="218"/>
      <c r="EQ354" s="218"/>
      <c r="ER354" s="218"/>
      <c r="ES354" s="218"/>
      <c r="ET354" s="218"/>
      <c r="EU354" s="218"/>
      <c r="EV354" s="218"/>
      <c r="EW354" s="218"/>
      <c r="EX354" s="218"/>
      <c r="EY354" s="218"/>
      <c r="EZ354" s="218"/>
      <c r="FA354" s="218"/>
      <c r="FB354" s="218"/>
      <c r="FC354" s="218"/>
      <c r="FD354" s="218"/>
      <c r="FE354" s="218"/>
      <c r="FF354" s="218"/>
      <c r="FG354" s="218"/>
      <c r="FH354" s="218"/>
      <c r="FI354" s="218"/>
      <c r="FJ354" s="218"/>
      <c r="FK354" s="218"/>
      <c r="FL354" s="218"/>
      <c r="FM354" s="218"/>
      <c r="FN354" s="218"/>
      <c r="FO354" s="218"/>
      <c r="FP354" s="218"/>
      <c r="FQ354" s="218"/>
      <c r="FR354" s="218"/>
      <c r="FS354" s="218"/>
      <c r="FT354" s="218"/>
      <c r="FU354" s="218"/>
      <c r="FV354" s="218"/>
      <c r="FW354" s="218"/>
      <c r="FX354" s="218"/>
      <c r="FY354" s="218"/>
      <c r="FZ354" s="218"/>
      <c r="GA354" s="218"/>
      <c r="GB354" s="218"/>
      <c r="GC354" s="218"/>
      <c r="GD354" s="218"/>
      <c r="GE354" s="218"/>
      <c r="GF354" s="218"/>
      <c r="GG354" s="218"/>
      <c r="GH354" s="218"/>
      <c r="GI354" s="218"/>
      <c r="GJ354" s="218"/>
      <c r="GK354" s="218"/>
      <c r="GL354" s="218"/>
      <c r="GM354" s="218"/>
      <c r="GN354" s="218"/>
      <c r="GO354" s="218"/>
      <c r="GP354" s="218"/>
      <c r="GQ354" s="218"/>
      <c r="GR354" s="218"/>
      <c r="GS354" s="218"/>
      <c r="GT354" s="218"/>
      <c r="GU354" s="218"/>
      <c r="GV354" s="218"/>
      <c r="GW354" s="218"/>
      <c r="GX354" s="218"/>
      <c r="GY354" s="218"/>
      <c r="GZ354" s="218"/>
      <c r="HA354" s="218"/>
      <c r="HB354" s="218"/>
      <c r="HC354" s="218"/>
      <c r="HD354" s="218"/>
      <c r="HE354" s="218"/>
      <c r="HF354" s="218"/>
      <c r="HG354" s="218"/>
      <c r="HH354" s="218"/>
      <c r="HI354" s="218"/>
      <c r="HJ354" s="218"/>
      <c r="HK354" s="218"/>
      <c r="HL354" s="218"/>
      <c r="HM354" s="218"/>
      <c r="HN354" s="218"/>
      <c r="HO354" s="218"/>
      <c r="HP354" s="218"/>
      <c r="HQ354" s="218"/>
      <c r="HR354" s="218"/>
      <c r="HS354" s="218"/>
      <c r="HT354" s="218"/>
      <c r="HU354" s="218"/>
      <c r="HV354" s="218"/>
      <c r="HW354" s="218"/>
      <c r="HX354" s="218"/>
      <c r="HY354" s="218"/>
      <c r="HZ354" s="218"/>
      <c r="IA354" s="218"/>
      <c r="IB354" s="218"/>
      <c r="IC354" s="218"/>
      <c r="ID354" s="218"/>
      <c r="IE354" s="218"/>
      <c r="IF354" s="218"/>
      <c r="IG354" s="218"/>
      <c r="IH354" s="218"/>
      <c r="II354" s="218"/>
      <c r="IJ354" s="218"/>
      <c r="IK354" s="218"/>
      <c r="IL354" s="218"/>
      <c r="IM354" s="218"/>
      <c r="IN354" s="218"/>
      <c r="IO354" s="218"/>
      <c r="IP354" s="218"/>
      <c r="IQ354" s="218"/>
      <c r="IR354" s="218"/>
      <c r="IS354" s="218"/>
      <c r="IT354" s="218"/>
      <c r="IU354" s="218"/>
      <c r="IV354" s="218"/>
      <c r="IW354" s="218"/>
    </row>
    <row r="355" customFormat="false" ht="15.75" hidden="false" customHeight="false" outlineLevel="0" collapsed="false">
      <c r="A355" s="334"/>
      <c r="B355" s="334"/>
      <c r="C355" s="218"/>
      <c r="D355" s="334"/>
      <c r="F355" s="334"/>
      <c r="G355" s="334"/>
      <c r="H355" s="336"/>
      <c r="I355" s="337"/>
      <c r="J355" s="224"/>
      <c r="K355" s="225"/>
      <c r="L355" s="226"/>
      <c r="M355" s="227"/>
      <c r="N355" s="334"/>
      <c r="O355" s="218"/>
      <c r="P355" s="218"/>
      <c r="Q355" s="218"/>
      <c r="R355" s="218"/>
      <c r="S355" s="218"/>
      <c r="T355" s="218"/>
      <c r="U355" s="218"/>
      <c r="V355" s="218"/>
      <c r="W355" s="218"/>
      <c r="X355" s="218"/>
      <c r="Y355" s="218"/>
      <c r="Z355" s="218"/>
      <c r="AA355" s="218"/>
      <c r="AB355" s="218"/>
      <c r="AC355" s="218"/>
      <c r="AD355" s="218"/>
      <c r="AE355" s="218"/>
      <c r="AF355" s="218"/>
      <c r="AG355" s="218"/>
      <c r="AH355" s="218"/>
      <c r="AI355" s="218"/>
      <c r="AJ355" s="218"/>
      <c r="AK355" s="218"/>
      <c r="AL355" s="218"/>
      <c r="AM355" s="218"/>
      <c r="AN355" s="218"/>
      <c r="AO355" s="218"/>
      <c r="AP355" s="218"/>
      <c r="AQ355" s="218"/>
      <c r="AR355" s="218"/>
      <c r="AS355" s="218"/>
      <c r="AT355" s="218"/>
      <c r="AU355" s="218"/>
      <c r="AV355" s="218"/>
      <c r="AW355" s="218"/>
      <c r="AX355" s="218"/>
      <c r="AY355" s="218"/>
      <c r="AZ355" s="218"/>
      <c r="BA355" s="218"/>
      <c r="BB355" s="218"/>
      <c r="BC355" s="218"/>
      <c r="BD355" s="218"/>
      <c r="BE355" s="218"/>
      <c r="BF355" s="218"/>
      <c r="BG355" s="218"/>
      <c r="BH355" s="218"/>
      <c r="BI355" s="218"/>
      <c r="BJ355" s="218"/>
      <c r="BK355" s="218"/>
      <c r="BL355" s="218"/>
      <c r="BM355" s="218"/>
      <c r="BN355" s="218"/>
      <c r="BO355" s="218"/>
      <c r="BP355" s="218"/>
      <c r="BQ355" s="218"/>
      <c r="BR355" s="218"/>
      <c r="BS355" s="218"/>
      <c r="BT355" s="218"/>
      <c r="BU355" s="218"/>
      <c r="BV355" s="218"/>
      <c r="BW355" s="218"/>
      <c r="BX355" s="218"/>
      <c r="BY355" s="218"/>
      <c r="BZ355" s="218"/>
      <c r="CA355" s="218"/>
      <c r="CB355" s="218"/>
      <c r="CC355" s="218"/>
      <c r="CD355" s="218"/>
      <c r="CE355" s="218"/>
      <c r="CF355" s="218"/>
      <c r="CG355" s="218"/>
      <c r="CH355" s="218"/>
      <c r="CI355" s="218"/>
      <c r="CJ355" s="218"/>
      <c r="CK355" s="218"/>
      <c r="CL355" s="218"/>
      <c r="CM355" s="218"/>
      <c r="CN355" s="218"/>
      <c r="CO355" s="218"/>
      <c r="CP355" s="218"/>
      <c r="CQ355" s="218"/>
      <c r="CR355" s="218"/>
      <c r="CS355" s="218"/>
      <c r="CT355" s="218"/>
      <c r="CU355" s="218"/>
      <c r="CV355" s="218"/>
      <c r="CW355" s="218"/>
      <c r="CX355" s="218"/>
      <c r="CY355" s="218"/>
      <c r="CZ355" s="218"/>
      <c r="DA355" s="218"/>
      <c r="DB355" s="218"/>
      <c r="DC355" s="218"/>
      <c r="DD355" s="218"/>
      <c r="DE355" s="218"/>
      <c r="DF355" s="218"/>
      <c r="DG355" s="218"/>
      <c r="DH355" s="218"/>
      <c r="DI355" s="218"/>
      <c r="DJ355" s="218"/>
      <c r="DK355" s="218"/>
      <c r="DL355" s="218"/>
      <c r="DM355" s="218"/>
      <c r="DN355" s="218"/>
      <c r="DO355" s="218"/>
      <c r="DP355" s="218"/>
      <c r="DQ355" s="218"/>
      <c r="DR355" s="218"/>
      <c r="DS355" s="218"/>
      <c r="DT355" s="218"/>
      <c r="DU355" s="218"/>
      <c r="DV355" s="218"/>
      <c r="DW355" s="218"/>
      <c r="DX355" s="218"/>
      <c r="DY355" s="218"/>
      <c r="DZ355" s="218"/>
      <c r="EA355" s="218"/>
      <c r="EB355" s="218"/>
      <c r="EC355" s="218"/>
      <c r="ED355" s="218"/>
      <c r="EE355" s="218"/>
      <c r="EF355" s="218"/>
      <c r="EG355" s="218"/>
      <c r="EH355" s="218"/>
      <c r="EI355" s="218"/>
      <c r="EJ355" s="218"/>
      <c r="EK355" s="218"/>
      <c r="EL355" s="218"/>
      <c r="EM355" s="218"/>
      <c r="EN355" s="218"/>
      <c r="EO355" s="218"/>
      <c r="EP355" s="218"/>
      <c r="EQ355" s="218"/>
      <c r="ER355" s="218"/>
      <c r="ES355" s="218"/>
      <c r="ET355" s="218"/>
      <c r="EU355" s="218"/>
      <c r="EV355" s="218"/>
      <c r="EW355" s="218"/>
      <c r="EX355" s="218"/>
      <c r="EY355" s="218"/>
      <c r="EZ355" s="218"/>
      <c r="FA355" s="218"/>
      <c r="FB355" s="218"/>
      <c r="FC355" s="218"/>
      <c r="FD355" s="218"/>
      <c r="FE355" s="218"/>
      <c r="FF355" s="218"/>
      <c r="FG355" s="218"/>
      <c r="FH355" s="218"/>
      <c r="FI355" s="218"/>
      <c r="FJ355" s="218"/>
      <c r="FK355" s="218"/>
      <c r="FL355" s="218"/>
      <c r="FM355" s="218"/>
      <c r="FN355" s="218"/>
      <c r="FO355" s="218"/>
      <c r="FP355" s="218"/>
      <c r="FQ355" s="218"/>
      <c r="FR355" s="218"/>
      <c r="FS355" s="218"/>
      <c r="FT355" s="218"/>
      <c r="FU355" s="218"/>
      <c r="FV355" s="218"/>
      <c r="FW355" s="218"/>
      <c r="FX355" s="218"/>
      <c r="FY355" s="218"/>
      <c r="FZ355" s="218"/>
      <c r="GA355" s="218"/>
      <c r="GB355" s="218"/>
      <c r="GC355" s="218"/>
      <c r="GD355" s="218"/>
      <c r="GE355" s="218"/>
      <c r="GF355" s="218"/>
      <c r="GG355" s="218"/>
      <c r="GH355" s="218"/>
      <c r="GI355" s="218"/>
      <c r="GJ355" s="218"/>
      <c r="GK355" s="218"/>
      <c r="GL355" s="218"/>
      <c r="GM355" s="218"/>
      <c r="GN355" s="218"/>
      <c r="GO355" s="218"/>
      <c r="GP355" s="218"/>
      <c r="GQ355" s="218"/>
      <c r="GR355" s="218"/>
      <c r="GS355" s="218"/>
      <c r="GT355" s="218"/>
      <c r="GU355" s="218"/>
      <c r="GV355" s="218"/>
      <c r="GW355" s="218"/>
      <c r="GX355" s="218"/>
      <c r="GY355" s="218"/>
      <c r="GZ355" s="218"/>
      <c r="HA355" s="218"/>
      <c r="HB355" s="218"/>
      <c r="HC355" s="218"/>
      <c r="HD355" s="218"/>
      <c r="HE355" s="218"/>
      <c r="HF355" s="218"/>
      <c r="HG355" s="218"/>
      <c r="HH355" s="218"/>
      <c r="HI355" s="218"/>
      <c r="HJ355" s="218"/>
      <c r="HK355" s="218"/>
      <c r="HL355" s="218"/>
      <c r="HM355" s="218"/>
      <c r="HN355" s="218"/>
      <c r="HO355" s="218"/>
      <c r="HP355" s="218"/>
      <c r="HQ355" s="218"/>
      <c r="HR355" s="218"/>
      <c r="HS355" s="218"/>
      <c r="HT355" s="218"/>
      <c r="HU355" s="218"/>
      <c r="HV355" s="218"/>
      <c r="HW355" s="218"/>
      <c r="HX355" s="218"/>
      <c r="HY355" s="218"/>
      <c r="HZ355" s="218"/>
      <c r="IA355" s="218"/>
      <c r="IB355" s="218"/>
      <c r="IC355" s="218"/>
      <c r="ID355" s="218"/>
      <c r="IE355" s="218"/>
      <c r="IF355" s="218"/>
      <c r="IG355" s="218"/>
      <c r="IH355" s="218"/>
      <c r="II355" s="218"/>
      <c r="IJ355" s="218"/>
      <c r="IK355" s="218"/>
      <c r="IL355" s="218"/>
      <c r="IM355" s="218"/>
      <c r="IN355" s="218"/>
      <c r="IO355" s="218"/>
      <c r="IP355" s="218"/>
      <c r="IQ355" s="218"/>
      <c r="IR355" s="218"/>
      <c r="IS355" s="218"/>
      <c r="IT355" s="218"/>
      <c r="IU355" s="218"/>
      <c r="IV355" s="218"/>
      <c r="IW355" s="218"/>
    </row>
    <row r="356" customFormat="false" ht="15.75" hidden="false" customHeight="false" outlineLevel="0" collapsed="false">
      <c r="A356" s="334"/>
      <c r="B356" s="334"/>
      <c r="C356" s="218"/>
      <c r="D356" s="334"/>
      <c r="F356" s="334"/>
      <c r="G356" s="334"/>
      <c r="H356" s="336"/>
      <c r="I356" s="337"/>
      <c r="J356" s="224"/>
      <c r="K356" s="225"/>
      <c r="L356" s="226"/>
      <c r="M356" s="227"/>
      <c r="N356" s="334"/>
      <c r="O356" s="218"/>
      <c r="P356" s="218"/>
      <c r="Q356" s="218"/>
      <c r="R356" s="218"/>
      <c r="S356" s="218"/>
      <c r="T356" s="218"/>
      <c r="U356" s="218"/>
      <c r="V356" s="218"/>
      <c r="W356" s="218"/>
      <c r="X356" s="218"/>
      <c r="Y356" s="218"/>
      <c r="Z356" s="218"/>
      <c r="AA356" s="218"/>
      <c r="AB356" s="218"/>
      <c r="AC356" s="218"/>
      <c r="AD356" s="218"/>
      <c r="AE356" s="218"/>
      <c r="AF356" s="218"/>
      <c r="AG356" s="218"/>
      <c r="AH356" s="218"/>
      <c r="AI356" s="218"/>
      <c r="AJ356" s="218"/>
      <c r="AK356" s="218"/>
      <c r="AL356" s="218"/>
      <c r="AM356" s="218"/>
      <c r="AN356" s="218"/>
      <c r="AO356" s="218"/>
      <c r="AP356" s="218"/>
      <c r="AQ356" s="218"/>
      <c r="AR356" s="218"/>
      <c r="AS356" s="218"/>
      <c r="AT356" s="218"/>
      <c r="AU356" s="218"/>
      <c r="AV356" s="218"/>
      <c r="AW356" s="218"/>
      <c r="AX356" s="218"/>
      <c r="AY356" s="218"/>
      <c r="AZ356" s="218"/>
      <c r="BA356" s="218"/>
      <c r="BB356" s="218"/>
      <c r="BC356" s="218"/>
      <c r="BD356" s="218"/>
      <c r="BE356" s="218"/>
      <c r="BF356" s="218"/>
      <c r="BG356" s="218"/>
      <c r="BH356" s="218"/>
      <c r="BI356" s="218"/>
      <c r="BJ356" s="218"/>
      <c r="BK356" s="218"/>
      <c r="BL356" s="218"/>
      <c r="BM356" s="218"/>
      <c r="BN356" s="218"/>
      <c r="BO356" s="218"/>
      <c r="BP356" s="218"/>
      <c r="BQ356" s="218"/>
      <c r="BR356" s="218"/>
      <c r="BS356" s="218"/>
      <c r="BT356" s="218"/>
      <c r="BU356" s="218"/>
      <c r="BV356" s="218"/>
      <c r="BW356" s="218"/>
      <c r="BX356" s="218"/>
      <c r="BY356" s="218"/>
      <c r="BZ356" s="218"/>
      <c r="CA356" s="218"/>
      <c r="CB356" s="218"/>
      <c r="CC356" s="218"/>
      <c r="CD356" s="218"/>
      <c r="CE356" s="218"/>
      <c r="CF356" s="218"/>
      <c r="CG356" s="218"/>
      <c r="CH356" s="218"/>
      <c r="CI356" s="218"/>
      <c r="CJ356" s="218"/>
      <c r="CK356" s="218"/>
      <c r="CL356" s="218"/>
      <c r="CM356" s="218"/>
      <c r="CN356" s="218"/>
      <c r="CO356" s="218"/>
      <c r="CP356" s="218"/>
      <c r="CQ356" s="218"/>
      <c r="CR356" s="218"/>
      <c r="CS356" s="218"/>
      <c r="CT356" s="218"/>
      <c r="CU356" s="218"/>
      <c r="CV356" s="218"/>
      <c r="CW356" s="218"/>
      <c r="CX356" s="218"/>
      <c r="CY356" s="218"/>
      <c r="CZ356" s="218"/>
      <c r="DA356" s="218"/>
      <c r="DB356" s="218"/>
      <c r="DC356" s="218"/>
      <c r="DD356" s="218"/>
      <c r="DE356" s="218"/>
      <c r="DF356" s="218"/>
      <c r="DG356" s="218"/>
      <c r="DH356" s="218"/>
      <c r="DI356" s="218"/>
      <c r="DJ356" s="218"/>
      <c r="DK356" s="218"/>
      <c r="DL356" s="218"/>
      <c r="DM356" s="218"/>
      <c r="DN356" s="218"/>
      <c r="DO356" s="218"/>
      <c r="DP356" s="218"/>
      <c r="DQ356" s="218"/>
      <c r="DR356" s="218"/>
      <c r="DS356" s="218"/>
      <c r="DT356" s="218"/>
      <c r="DU356" s="218"/>
      <c r="DV356" s="218"/>
      <c r="DW356" s="218"/>
      <c r="DX356" s="218"/>
      <c r="DY356" s="218"/>
      <c r="DZ356" s="218"/>
      <c r="EA356" s="218"/>
      <c r="EB356" s="218"/>
      <c r="EC356" s="218"/>
      <c r="ED356" s="218"/>
      <c r="EE356" s="218"/>
      <c r="EF356" s="218"/>
      <c r="EG356" s="218"/>
      <c r="EH356" s="218"/>
      <c r="EI356" s="218"/>
      <c r="EJ356" s="218"/>
      <c r="EK356" s="218"/>
      <c r="EL356" s="218"/>
      <c r="EM356" s="218"/>
      <c r="EN356" s="218"/>
      <c r="EO356" s="218"/>
      <c r="EP356" s="218"/>
      <c r="EQ356" s="218"/>
      <c r="ER356" s="218"/>
      <c r="ES356" s="218"/>
      <c r="ET356" s="218"/>
      <c r="EU356" s="218"/>
      <c r="EV356" s="218"/>
      <c r="EW356" s="218"/>
      <c r="EX356" s="218"/>
      <c r="EY356" s="218"/>
      <c r="EZ356" s="218"/>
      <c r="FA356" s="218"/>
      <c r="FB356" s="218"/>
      <c r="FC356" s="218"/>
      <c r="FD356" s="218"/>
      <c r="FE356" s="218"/>
      <c r="FF356" s="218"/>
      <c r="FG356" s="218"/>
      <c r="FH356" s="218"/>
      <c r="FI356" s="218"/>
      <c r="FJ356" s="218"/>
      <c r="FK356" s="218"/>
      <c r="FL356" s="218"/>
      <c r="FM356" s="218"/>
      <c r="FN356" s="218"/>
      <c r="FO356" s="218"/>
      <c r="FP356" s="218"/>
      <c r="FQ356" s="218"/>
      <c r="FR356" s="218"/>
      <c r="FS356" s="218"/>
      <c r="FT356" s="218"/>
      <c r="FU356" s="218"/>
      <c r="FV356" s="218"/>
      <c r="FW356" s="218"/>
      <c r="FX356" s="218"/>
      <c r="FY356" s="218"/>
      <c r="FZ356" s="218"/>
      <c r="GA356" s="218"/>
      <c r="GB356" s="218"/>
      <c r="GC356" s="218"/>
      <c r="GD356" s="218"/>
      <c r="GE356" s="218"/>
      <c r="GF356" s="218"/>
      <c r="GG356" s="218"/>
      <c r="GH356" s="218"/>
      <c r="GI356" s="218"/>
      <c r="GJ356" s="218"/>
      <c r="GK356" s="218"/>
      <c r="GL356" s="218"/>
      <c r="GM356" s="218"/>
      <c r="GN356" s="218"/>
      <c r="GO356" s="218"/>
      <c r="GP356" s="218"/>
      <c r="GQ356" s="218"/>
      <c r="GR356" s="218"/>
      <c r="GS356" s="218"/>
      <c r="GT356" s="218"/>
      <c r="GU356" s="218"/>
      <c r="GV356" s="218"/>
      <c r="GW356" s="218"/>
      <c r="GX356" s="218"/>
      <c r="GY356" s="218"/>
      <c r="GZ356" s="218"/>
      <c r="HA356" s="218"/>
      <c r="HB356" s="218"/>
      <c r="HC356" s="218"/>
      <c r="HD356" s="218"/>
      <c r="HE356" s="218"/>
      <c r="HF356" s="218"/>
      <c r="HG356" s="218"/>
      <c r="HH356" s="218"/>
      <c r="HI356" s="218"/>
      <c r="HJ356" s="218"/>
      <c r="HK356" s="218"/>
      <c r="HL356" s="218"/>
      <c r="HM356" s="218"/>
      <c r="HN356" s="218"/>
      <c r="HO356" s="218"/>
      <c r="HP356" s="218"/>
      <c r="HQ356" s="218"/>
      <c r="HR356" s="218"/>
      <c r="HS356" s="218"/>
      <c r="HT356" s="218"/>
      <c r="HU356" s="218"/>
      <c r="HV356" s="218"/>
      <c r="HW356" s="218"/>
      <c r="HX356" s="218"/>
      <c r="HY356" s="218"/>
      <c r="HZ356" s="218"/>
      <c r="IA356" s="218"/>
      <c r="IB356" s="218"/>
      <c r="IC356" s="218"/>
      <c r="ID356" s="218"/>
      <c r="IE356" s="218"/>
      <c r="IF356" s="218"/>
      <c r="IG356" s="218"/>
      <c r="IH356" s="218"/>
      <c r="II356" s="218"/>
      <c r="IJ356" s="218"/>
      <c r="IK356" s="218"/>
      <c r="IL356" s="218"/>
      <c r="IM356" s="218"/>
      <c r="IN356" s="218"/>
      <c r="IO356" s="218"/>
      <c r="IP356" s="218"/>
      <c r="IQ356" s="218"/>
      <c r="IR356" s="218"/>
      <c r="IS356" s="218"/>
      <c r="IT356" s="218"/>
      <c r="IU356" s="218"/>
      <c r="IV356" s="218"/>
      <c r="IW356" s="218"/>
    </row>
    <row r="357" customFormat="false" ht="15.75" hidden="false" customHeight="false" outlineLevel="0" collapsed="false">
      <c r="A357" s="334"/>
      <c r="B357" s="334"/>
      <c r="C357" s="218"/>
      <c r="D357" s="334"/>
      <c r="F357" s="334"/>
      <c r="G357" s="334"/>
      <c r="H357" s="336"/>
      <c r="I357" s="337"/>
      <c r="J357" s="224"/>
      <c r="K357" s="225"/>
      <c r="L357" s="226"/>
      <c r="M357" s="227"/>
      <c r="N357" s="334"/>
      <c r="O357" s="218"/>
      <c r="P357" s="218"/>
      <c r="Q357" s="218"/>
      <c r="R357" s="218"/>
      <c r="S357" s="218"/>
      <c r="T357" s="218"/>
      <c r="U357" s="218"/>
      <c r="V357" s="218"/>
      <c r="W357" s="218"/>
      <c r="X357" s="218"/>
      <c r="Y357" s="218"/>
      <c r="Z357" s="218"/>
      <c r="AA357" s="218"/>
      <c r="AB357" s="218"/>
      <c r="AC357" s="218"/>
      <c r="AD357" s="218"/>
      <c r="AE357" s="218"/>
      <c r="AF357" s="218"/>
      <c r="AG357" s="218"/>
      <c r="AH357" s="218"/>
      <c r="AI357" s="218"/>
      <c r="AJ357" s="218"/>
      <c r="AK357" s="218"/>
      <c r="AL357" s="218"/>
      <c r="AM357" s="218"/>
      <c r="AN357" s="218"/>
      <c r="AO357" s="218"/>
      <c r="AP357" s="218"/>
      <c r="AQ357" s="218"/>
      <c r="AR357" s="218"/>
      <c r="AS357" s="218"/>
      <c r="AT357" s="218"/>
      <c r="AU357" s="218"/>
      <c r="AV357" s="218"/>
      <c r="AW357" s="218"/>
      <c r="AX357" s="218"/>
      <c r="AY357" s="218"/>
      <c r="AZ357" s="218"/>
      <c r="BA357" s="218"/>
      <c r="BB357" s="218"/>
      <c r="BC357" s="218"/>
      <c r="BD357" s="218"/>
      <c r="BE357" s="218"/>
      <c r="BF357" s="218"/>
      <c r="BG357" s="218"/>
      <c r="BH357" s="218"/>
      <c r="BI357" s="218"/>
      <c r="BJ357" s="218"/>
      <c r="BK357" s="218"/>
      <c r="BL357" s="218"/>
      <c r="BM357" s="218"/>
      <c r="BN357" s="218"/>
      <c r="BO357" s="218"/>
      <c r="BP357" s="218"/>
      <c r="BQ357" s="218"/>
      <c r="BR357" s="218"/>
      <c r="BS357" s="218"/>
      <c r="BT357" s="218"/>
      <c r="BU357" s="218"/>
      <c r="BV357" s="218"/>
      <c r="BW357" s="218"/>
      <c r="BX357" s="218"/>
      <c r="BY357" s="218"/>
      <c r="BZ357" s="218"/>
      <c r="CA357" s="218"/>
      <c r="CB357" s="218"/>
      <c r="CC357" s="218"/>
      <c r="CD357" s="218"/>
      <c r="CE357" s="218"/>
      <c r="CF357" s="218"/>
      <c r="CG357" s="218"/>
      <c r="CH357" s="218"/>
      <c r="CI357" s="218"/>
      <c r="CJ357" s="218"/>
      <c r="CK357" s="218"/>
      <c r="CL357" s="218"/>
      <c r="CM357" s="218"/>
      <c r="CN357" s="218"/>
      <c r="CO357" s="218"/>
      <c r="CP357" s="218"/>
      <c r="CQ357" s="218"/>
      <c r="CR357" s="218"/>
      <c r="CS357" s="218"/>
      <c r="CT357" s="218"/>
      <c r="CU357" s="218"/>
      <c r="CV357" s="218"/>
      <c r="CW357" s="218"/>
      <c r="CX357" s="218"/>
      <c r="CY357" s="218"/>
      <c r="CZ357" s="218"/>
      <c r="DA357" s="218"/>
      <c r="DB357" s="218"/>
      <c r="DC357" s="218"/>
      <c r="DD357" s="218"/>
      <c r="DE357" s="218"/>
      <c r="DF357" s="218"/>
      <c r="DG357" s="218"/>
      <c r="DH357" s="218"/>
      <c r="DI357" s="218"/>
      <c r="DJ357" s="218"/>
      <c r="DK357" s="218"/>
      <c r="DL357" s="218"/>
      <c r="DM357" s="218"/>
      <c r="DN357" s="218"/>
      <c r="DO357" s="218"/>
      <c r="DP357" s="218"/>
      <c r="DQ357" s="218"/>
      <c r="DR357" s="218"/>
      <c r="DS357" s="218"/>
      <c r="DT357" s="218"/>
      <c r="DU357" s="218"/>
      <c r="DV357" s="218"/>
      <c r="DW357" s="218"/>
      <c r="DX357" s="218"/>
      <c r="DY357" s="218"/>
      <c r="DZ357" s="218"/>
      <c r="EA357" s="218"/>
      <c r="EB357" s="218"/>
      <c r="EC357" s="218"/>
      <c r="ED357" s="218"/>
      <c r="EE357" s="218"/>
      <c r="EF357" s="218"/>
      <c r="EG357" s="218"/>
      <c r="EH357" s="218"/>
      <c r="EI357" s="218"/>
      <c r="EJ357" s="218"/>
      <c r="EK357" s="218"/>
      <c r="EL357" s="218"/>
      <c r="EM357" s="218"/>
      <c r="EN357" s="218"/>
      <c r="EO357" s="218"/>
      <c r="EP357" s="218"/>
      <c r="EQ357" s="218"/>
      <c r="ER357" s="218"/>
      <c r="ES357" s="218"/>
      <c r="ET357" s="218"/>
      <c r="EU357" s="218"/>
      <c r="EV357" s="218"/>
      <c r="EW357" s="218"/>
      <c r="EX357" s="218"/>
      <c r="EY357" s="218"/>
      <c r="EZ357" s="218"/>
      <c r="FA357" s="218"/>
      <c r="FB357" s="218"/>
      <c r="FC357" s="218"/>
      <c r="FD357" s="218"/>
      <c r="FE357" s="218"/>
      <c r="FF357" s="218"/>
      <c r="FG357" s="218"/>
      <c r="FH357" s="218"/>
      <c r="FI357" s="218"/>
      <c r="FJ357" s="218"/>
      <c r="FK357" s="218"/>
      <c r="FL357" s="218"/>
      <c r="FM357" s="218"/>
      <c r="FN357" s="218"/>
      <c r="FO357" s="218"/>
      <c r="FP357" s="218"/>
      <c r="FQ357" s="218"/>
      <c r="FR357" s="218"/>
      <c r="FS357" s="218"/>
      <c r="FT357" s="218"/>
      <c r="FU357" s="218"/>
      <c r="FV357" s="218"/>
      <c r="FW357" s="218"/>
      <c r="FX357" s="218"/>
      <c r="FY357" s="218"/>
      <c r="FZ357" s="218"/>
      <c r="GA357" s="218"/>
      <c r="GB357" s="218"/>
      <c r="GC357" s="218"/>
      <c r="GD357" s="218"/>
      <c r="GE357" s="218"/>
      <c r="GF357" s="218"/>
      <c r="GG357" s="218"/>
      <c r="GH357" s="218"/>
      <c r="GI357" s="218"/>
      <c r="GJ357" s="218"/>
      <c r="GK357" s="218"/>
      <c r="GL357" s="218"/>
      <c r="GM357" s="218"/>
      <c r="GN357" s="218"/>
      <c r="GO357" s="218"/>
      <c r="GP357" s="218"/>
      <c r="GQ357" s="218"/>
      <c r="GR357" s="218"/>
      <c r="GS357" s="218"/>
      <c r="GT357" s="218"/>
      <c r="GU357" s="218"/>
      <c r="GV357" s="218"/>
      <c r="GW357" s="218"/>
      <c r="GX357" s="218"/>
      <c r="GY357" s="218"/>
      <c r="GZ357" s="218"/>
      <c r="HA357" s="218"/>
      <c r="HB357" s="218"/>
      <c r="HC357" s="218"/>
      <c r="HD357" s="218"/>
      <c r="HE357" s="218"/>
      <c r="HF357" s="218"/>
      <c r="HG357" s="218"/>
      <c r="HH357" s="218"/>
      <c r="HI357" s="218"/>
      <c r="HJ357" s="218"/>
      <c r="HK357" s="218"/>
      <c r="HL357" s="218"/>
      <c r="HM357" s="218"/>
      <c r="HN357" s="218"/>
      <c r="HO357" s="218"/>
      <c r="HP357" s="218"/>
      <c r="HQ357" s="218"/>
      <c r="HR357" s="218"/>
      <c r="HS357" s="218"/>
      <c r="HT357" s="218"/>
      <c r="HU357" s="218"/>
      <c r="HV357" s="218"/>
      <c r="HW357" s="218"/>
      <c r="HX357" s="218"/>
      <c r="HY357" s="218"/>
      <c r="HZ357" s="218"/>
      <c r="IA357" s="218"/>
      <c r="IB357" s="218"/>
      <c r="IC357" s="218"/>
      <c r="ID357" s="218"/>
      <c r="IE357" s="218"/>
      <c r="IF357" s="218"/>
      <c r="IG357" s="218"/>
      <c r="IH357" s="218"/>
      <c r="II357" s="218"/>
      <c r="IJ357" s="218"/>
      <c r="IK357" s="218"/>
      <c r="IL357" s="218"/>
      <c r="IM357" s="218"/>
      <c r="IN357" s="218"/>
      <c r="IO357" s="218"/>
      <c r="IP357" s="218"/>
      <c r="IQ357" s="218"/>
      <c r="IR357" s="218"/>
      <c r="IS357" s="218"/>
      <c r="IT357" s="218"/>
      <c r="IU357" s="218"/>
      <c r="IV357" s="218"/>
      <c r="IW357" s="218"/>
    </row>
    <row r="358" customFormat="false" ht="15.75" hidden="false" customHeight="false" outlineLevel="0" collapsed="false">
      <c r="A358" s="334"/>
      <c r="B358" s="334"/>
      <c r="C358" s="218"/>
      <c r="D358" s="334"/>
      <c r="F358" s="334"/>
      <c r="G358" s="334"/>
      <c r="H358" s="336"/>
      <c r="I358" s="337"/>
      <c r="J358" s="224"/>
      <c r="K358" s="225"/>
      <c r="L358" s="226"/>
      <c r="M358" s="227"/>
      <c r="N358" s="334"/>
      <c r="O358" s="218"/>
      <c r="P358" s="218"/>
      <c r="Q358" s="218"/>
      <c r="R358" s="218"/>
      <c r="S358" s="218"/>
      <c r="T358" s="218"/>
      <c r="U358" s="218"/>
      <c r="V358" s="218"/>
      <c r="W358" s="218"/>
      <c r="X358" s="218"/>
      <c r="Y358" s="218"/>
      <c r="Z358" s="218"/>
      <c r="AA358" s="218"/>
      <c r="AB358" s="218"/>
      <c r="AC358" s="218"/>
      <c r="AD358" s="218"/>
      <c r="AE358" s="218"/>
      <c r="AF358" s="218"/>
      <c r="AG358" s="218"/>
      <c r="AH358" s="218"/>
      <c r="AI358" s="218"/>
      <c r="AJ358" s="218"/>
      <c r="AK358" s="218"/>
      <c r="AL358" s="218"/>
      <c r="AM358" s="218"/>
      <c r="AN358" s="218"/>
      <c r="AO358" s="218"/>
      <c r="AP358" s="218"/>
      <c r="AQ358" s="218"/>
      <c r="AR358" s="218"/>
      <c r="AS358" s="218"/>
      <c r="AT358" s="218"/>
      <c r="AU358" s="218"/>
      <c r="AV358" s="218"/>
      <c r="AW358" s="218"/>
      <c r="AX358" s="218"/>
      <c r="AY358" s="218"/>
      <c r="AZ358" s="218"/>
      <c r="BA358" s="218"/>
      <c r="BB358" s="218"/>
      <c r="BC358" s="218"/>
      <c r="BD358" s="218"/>
      <c r="BE358" s="218"/>
      <c r="BF358" s="218"/>
      <c r="BG358" s="218"/>
      <c r="BH358" s="218"/>
      <c r="BI358" s="218"/>
      <c r="BJ358" s="218"/>
      <c r="BK358" s="218"/>
      <c r="BL358" s="218"/>
      <c r="BM358" s="218"/>
      <c r="BN358" s="218"/>
      <c r="BO358" s="218"/>
      <c r="BP358" s="218"/>
      <c r="BQ358" s="218"/>
      <c r="BR358" s="218"/>
      <c r="BS358" s="218"/>
      <c r="BT358" s="218"/>
      <c r="BU358" s="218"/>
      <c r="BV358" s="218"/>
      <c r="BW358" s="218"/>
      <c r="BX358" s="218"/>
      <c r="BY358" s="218"/>
      <c r="BZ358" s="218"/>
      <c r="CA358" s="218"/>
      <c r="CB358" s="218"/>
      <c r="CC358" s="218"/>
      <c r="CD358" s="218"/>
      <c r="CE358" s="218"/>
      <c r="CF358" s="218"/>
      <c r="CG358" s="218"/>
      <c r="CH358" s="218"/>
      <c r="CI358" s="218"/>
      <c r="CJ358" s="218"/>
      <c r="CK358" s="218"/>
      <c r="CL358" s="218"/>
      <c r="CM358" s="218"/>
      <c r="CN358" s="218"/>
      <c r="CO358" s="218"/>
      <c r="CP358" s="218"/>
      <c r="CQ358" s="218"/>
      <c r="CR358" s="218"/>
      <c r="CS358" s="218"/>
      <c r="CT358" s="218"/>
      <c r="CU358" s="218"/>
      <c r="CV358" s="218"/>
      <c r="CW358" s="218"/>
      <c r="CX358" s="218"/>
      <c r="CY358" s="218"/>
      <c r="CZ358" s="218"/>
      <c r="DA358" s="218"/>
      <c r="DB358" s="218"/>
      <c r="DC358" s="218"/>
      <c r="DD358" s="218"/>
      <c r="DE358" s="218"/>
      <c r="DF358" s="218"/>
      <c r="DG358" s="218"/>
      <c r="DH358" s="218"/>
      <c r="DI358" s="218"/>
      <c r="DJ358" s="218"/>
      <c r="DK358" s="218"/>
      <c r="DL358" s="218"/>
      <c r="DM358" s="218"/>
      <c r="DN358" s="218"/>
      <c r="DO358" s="218"/>
      <c r="DP358" s="218"/>
      <c r="DQ358" s="218"/>
      <c r="DR358" s="218"/>
      <c r="DS358" s="218"/>
      <c r="DT358" s="218"/>
      <c r="DU358" s="218"/>
      <c r="DV358" s="218"/>
      <c r="DW358" s="218"/>
      <c r="DX358" s="218"/>
      <c r="DY358" s="218"/>
      <c r="DZ358" s="218"/>
      <c r="EA358" s="218"/>
      <c r="EB358" s="218"/>
      <c r="EC358" s="218"/>
      <c r="ED358" s="218"/>
      <c r="EE358" s="218"/>
      <c r="EF358" s="218"/>
      <c r="EG358" s="218"/>
      <c r="EH358" s="218"/>
      <c r="EI358" s="218"/>
      <c r="EJ358" s="218"/>
      <c r="EK358" s="218"/>
      <c r="EL358" s="218"/>
      <c r="EM358" s="218"/>
      <c r="EN358" s="218"/>
      <c r="EO358" s="218"/>
      <c r="EP358" s="218"/>
      <c r="EQ358" s="218"/>
      <c r="ER358" s="218"/>
      <c r="ES358" s="218"/>
      <c r="ET358" s="218"/>
      <c r="EU358" s="218"/>
      <c r="EV358" s="218"/>
      <c r="EW358" s="218"/>
      <c r="EX358" s="218"/>
      <c r="EY358" s="218"/>
      <c r="EZ358" s="218"/>
      <c r="FA358" s="218"/>
      <c r="FB358" s="218"/>
      <c r="FC358" s="218"/>
      <c r="FD358" s="218"/>
      <c r="FE358" s="218"/>
      <c r="FF358" s="218"/>
      <c r="FG358" s="218"/>
      <c r="FH358" s="218"/>
      <c r="FI358" s="218"/>
      <c r="FJ358" s="218"/>
      <c r="FK358" s="218"/>
      <c r="FL358" s="218"/>
      <c r="FM358" s="218"/>
      <c r="FN358" s="218"/>
      <c r="FO358" s="218"/>
      <c r="FP358" s="218"/>
      <c r="FQ358" s="218"/>
      <c r="FR358" s="218"/>
      <c r="FS358" s="218"/>
      <c r="FT358" s="218"/>
      <c r="FU358" s="218"/>
      <c r="FV358" s="218"/>
      <c r="FW358" s="218"/>
      <c r="FX358" s="218"/>
      <c r="FY358" s="218"/>
      <c r="FZ358" s="218"/>
      <c r="GA358" s="218"/>
      <c r="GB358" s="218"/>
      <c r="GC358" s="218"/>
      <c r="GD358" s="218"/>
      <c r="GE358" s="218"/>
      <c r="GF358" s="218"/>
      <c r="GG358" s="218"/>
      <c r="GH358" s="218"/>
      <c r="GI358" s="218"/>
      <c r="GJ358" s="218"/>
      <c r="GK358" s="218"/>
      <c r="GL358" s="218"/>
      <c r="GM358" s="218"/>
      <c r="GN358" s="218"/>
      <c r="GO358" s="218"/>
      <c r="GP358" s="218"/>
      <c r="GQ358" s="218"/>
      <c r="GR358" s="218"/>
      <c r="GS358" s="218"/>
      <c r="GT358" s="218"/>
      <c r="GU358" s="218"/>
      <c r="GV358" s="218"/>
      <c r="GW358" s="218"/>
      <c r="GX358" s="218"/>
      <c r="GY358" s="218"/>
      <c r="GZ358" s="218"/>
      <c r="HA358" s="218"/>
      <c r="HB358" s="218"/>
      <c r="HC358" s="218"/>
      <c r="HD358" s="218"/>
      <c r="HE358" s="218"/>
      <c r="HF358" s="218"/>
      <c r="HG358" s="218"/>
      <c r="HH358" s="218"/>
      <c r="HI358" s="218"/>
      <c r="HJ358" s="218"/>
      <c r="HK358" s="218"/>
      <c r="HL358" s="218"/>
      <c r="HM358" s="218"/>
      <c r="HN358" s="218"/>
      <c r="HO358" s="218"/>
      <c r="HP358" s="218"/>
      <c r="HQ358" s="218"/>
      <c r="HR358" s="218"/>
      <c r="HS358" s="218"/>
      <c r="HT358" s="218"/>
      <c r="HU358" s="218"/>
      <c r="HV358" s="218"/>
      <c r="HW358" s="218"/>
      <c r="HX358" s="218"/>
      <c r="HY358" s="218"/>
      <c r="HZ358" s="218"/>
      <c r="IA358" s="218"/>
      <c r="IB358" s="218"/>
      <c r="IC358" s="218"/>
      <c r="ID358" s="218"/>
      <c r="IE358" s="218"/>
      <c r="IF358" s="218"/>
      <c r="IG358" s="218"/>
      <c r="IH358" s="218"/>
      <c r="II358" s="218"/>
      <c r="IJ358" s="218"/>
      <c r="IK358" s="218"/>
      <c r="IL358" s="218"/>
      <c r="IM358" s="218"/>
      <c r="IN358" s="218"/>
      <c r="IO358" s="218"/>
      <c r="IP358" s="218"/>
      <c r="IQ358" s="218"/>
      <c r="IR358" s="218"/>
      <c r="IS358" s="218"/>
      <c r="IT358" s="218"/>
      <c r="IU358" s="218"/>
      <c r="IV358" s="218"/>
      <c r="IW358" s="218"/>
    </row>
    <row r="359" customFormat="false" ht="15.75" hidden="false" customHeight="false" outlineLevel="0" collapsed="false">
      <c r="A359" s="334"/>
      <c r="B359" s="334"/>
      <c r="C359" s="218"/>
      <c r="D359" s="334"/>
      <c r="F359" s="334"/>
      <c r="G359" s="334"/>
      <c r="H359" s="336"/>
      <c r="I359" s="337"/>
      <c r="J359" s="224"/>
      <c r="K359" s="225"/>
      <c r="L359" s="226"/>
      <c r="M359" s="227"/>
      <c r="N359" s="334"/>
      <c r="O359" s="218"/>
      <c r="P359" s="218"/>
      <c r="Q359" s="218"/>
      <c r="R359" s="218"/>
      <c r="S359" s="218"/>
      <c r="T359" s="218"/>
      <c r="U359" s="218"/>
      <c r="V359" s="218"/>
      <c r="W359" s="218"/>
      <c r="X359" s="218"/>
      <c r="Y359" s="218"/>
      <c r="Z359" s="218"/>
      <c r="AA359" s="218"/>
      <c r="AB359" s="218"/>
      <c r="AC359" s="218"/>
      <c r="AD359" s="218"/>
      <c r="AE359" s="218"/>
      <c r="AF359" s="218"/>
      <c r="AG359" s="218"/>
      <c r="AH359" s="218"/>
      <c r="AI359" s="218"/>
      <c r="AJ359" s="218"/>
      <c r="AK359" s="218"/>
      <c r="AL359" s="218"/>
      <c r="AM359" s="218"/>
      <c r="AN359" s="218"/>
      <c r="AO359" s="218"/>
      <c r="AP359" s="218"/>
      <c r="AQ359" s="218"/>
      <c r="AR359" s="218"/>
      <c r="AS359" s="218"/>
      <c r="AT359" s="218"/>
      <c r="AU359" s="218"/>
      <c r="AV359" s="218"/>
      <c r="AW359" s="218"/>
      <c r="AX359" s="218"/>
      <c r="AY359" s="218"/>
      <c r="AZ359" s="218"/>
      <c r="BA359" s="218"/>
      <c r="BB359" s="218"/>
      <c r="BC359" s="218"/>
      <c r="BD359" s="218"/>
      <c r="BE359" s="218"/>
      <c r="BF359" s="218"/>
      <c r="BG359" s="218"/>
      <c r="BH359" s="218"/>
      <c r="BI359" s="218"/>
      <c r="BJ359" s="218"/>
      <c r="BK359" s="218"/>
      <c r="BL359" s="218"/>
      <c r="BM359" s="218"/>
      <c r="BN359" s="218"/>
      <c r="BO359" s="218"/>
      <c r="BP359" s="218"/>
      <c r="BQ359" s="218"/>
      <c r="BR359" s="218"/>
      <c r="BS359" s="218"/>
      <c r="BT359" s="218"/>
      <c r="BU359" s="218"/>
      <c r="BV359" s="218"/>
      <c r="BW359" s="218"/>
      <c r="BX359" s="218"/>
      <c r="BY359" s="218"/>
      <c r="BZ359" s="218"/>
      <c r="CA359" s="218"/>
      <c r="CB359" s="218"/>
      <c r="CC359" s="218"/>
      <c r="CD359" s="218"/>
      <c r="CE359" s="218"/>
      <c r="CF359" s="218"/>
      <c r="CG359" s="218"/>
      <c r="CH359" s="218"/>
      <c r="CI359" s="218"/>
      <c r="CJ359" s="218"/>
      <c r="CK359" s="218"/>
      <c r="CL359" s="218"/>
      <c r="CM359" s="218"/>
      <c r="CN359" s="218"/>
      <c r="CO359" s="218"/>
      <c r="CP359" s="218"/>
      <c r="CQ359" s="218"/>
      <c r="CR359" s="218"/>
      <c r="CS359" s="218"/>
      <c r="CT359" s="218"/>
      <c r="CU359" s="218"/>
      <c r="CV359" s="218"/>
      <c r="CW359" s="218"/>
      <c r="CX359" s="218"/>
      <c r="CY359" s="218"/>
      <c r="CZ359" s="218"/>
      <c r="DA359" s="218"/>
      <c r="DB359" s="218"/>
      <c r="DC359" s="218"/>
      <c r="DD359" s="218"/>
      <c r="DE359" s="218"/>
      <c r="DF359" s="218"/>
      <c r="DG359" s="218"/>
      <c r="DH359" s="218"/>
      <c r="DI359" s="218"/>
      <c r="DJ359" s="218"/>
      <c r="DK359" s="218"/>
      <c r="DL359" s="218"/>
      <c r="DM359" s="218"/>
      <c r="DN359" s="218"/>
      <c r="DO359" s="218"/>
      <c r="DP359" s="218"/>
      <c r="DQ359" s="218"/>
      <c r="DR359" s="218"/>
      <c r="DS359" s="218"/>
      <c r="DT359" s="218"/>
      <c r="DU359" s="218"/>
      <c r="DV359" s="218"/>
      <c r="DW359" s="218"/>
      <c r="DX359" s="218"/>
      <c r="DY359" s="218"/>
      <c r="DZ359" s="218"/>
      <c r="EA359" s="218"/>
      <c r="EB359" s="218"/>
      <c r="EC359" s="218"/>
      <c r="ED359" s="218"/>
      <c r="EE359" s="218"/>
      <c r="EF359" s="218"/>
      <c r="EG359" s="218"/>
      <c r="EH359" s="218"/>
      <c r="EI359" s="218"/>
      <c r="EJ359" s="218"/>
      <c r="EK359" s="218"/>
      <c r="EL359" s="218"/>
      <c r="EM359" s="218"/>
      <c r="EN359" s="218"/>
      <c r="EO359" s="218"/>
      <c r="EP359" s="218"/>
      <c r="EQ359" s="218"/>
      <c r="ER359" s="218"/>
      <c r="ES359" s="218"/>
      <c r="ET359" s="218"/>
      <c r="EU359" s="218"/>
      <c r="EV359" s="218"/>
      <c r="EW359" s="218"/>
      <c r="EX359" s="218"/>
      <c r="EY359" s="218"/>
      <c r="EZ359" s="218"/>
      <c r="FA359" s="218"/>
      <c r="FB359" s="218"/>
      <c r="FC359" s="218"/>
      <c r="FD359" s="218"/>
      <c r="FE359" s="218"/>
      <c r="FF359" s="218"/>
      <c r="FG359" s="218"/>
      <c r="FH359" s="218"/>
      <c r="FI359" s="218"/>
      <c r="FJ359" s="218"/>
      <c r="FK359" s="218"/>
      <c r="FL359" s="218"/>
      <c r="FM359" s="218"/>
      <c r="FN359" s="218"/>
      <c r="FO359" s="218"/>
      <c r="FP359" s="218"/>
      <c r="FQ359" s="218"/>
      <c r="FR359" s="218"/>
      <c r="FS359" s="218"/>
      <c r="FT359" s="218"/>
      <c r="FU359" s="218"/>
      <c r="FV359" s="218"/>
      <c r="FW359" s="218"/>
      <c r="FX359" s="218"/>
      <c r="FY359" s="218"/>
      <c r="FZ359" s="218"/>
      <c r="GA359" s="218"/>
      <c r="GB359" s="218"/>
      <c r="GC359" s="218"/>
      <c r="GD359" s="218"/>
      <c r="GE359" s="218"/>
      <c r="GF359" s="218"/>
      <c r="GG359" s="218"/>
      <c r="GH359" s="218"/>
      <c r="GI359" s="218"/>
      <c r="GJ359" s="218"/>
      <c r="GK359" s="218"/>
      <c r="GL359" s="218"/>
      <c r="GM359" s="218"/>
      <c r="GN359" s="218"/>
      <c r="GO359" s="218"/>
      <c r="GP359" s="218"/>
      <c r="GQ359" s="218"/>
      <c r="GR359" s="218"/>
      <c r="GS359" s="218"/>
      <c r="GT359" s="218"/>
      <c r="GU359" s="218"/>
      <c r="GV359" s="218"/>
      <c r="GW359" s="218"/>
      <c r="GX359" s="218"/>
      <c r="GY359" s="218"/>
      <c r="GZ359" s="218"/>
      <c r="HA359" s="218"/>
      <c r="HB359" s="218"/>
      <c r="HC359" s="218"/>
      <c r="HD359" s="218"/>
      <c r="HE359" s="218"/>
      <c r="HF359" s="218"/>
      <c r="HG359" s="218"/>
      <c r="HH359" s="218"/>
      <c r="HI359" s="218"/>
      <c r="HJ359" s="218"/>
      <c r="HK359" s="218"/>
      <c r="HL359" s="218"/>
      <c r="HM359" s="218"/>
      <c r="HN359" s="218"/>
      <c r="HO359" s="218"/>
      <c r="HP359" s="218"/>
      <c r="HQ359" s="218"/>
      <c r="HR359" s="218"/>
      <c r="HS359" s="218"/>
      <c r="HT359" s="218"/>
      <c r="HU359" s="218"/>
      <c r="HV359" s="218"/>
      <c r="HW359" s="218"/>
      <c r="HX359" s="218"/>
      <c r="HY359" s="218"/>
      <c r="HZ359" s="218"/>
      <c r="IA359" s="218"/>
      <c r="IB359" s="218"/>
      <c r="IC359" s="218"/>
      <c r="ID359" s="218"/>
      <c r="IE359" s="218"/>
      <c r="IF359" s="218"/>
      <c r="IG359" s="218"/>
      <c r="IH359" s="218"/>
      <c r="II359" s="218"/>
      <c r="IJ359" s="218"/>
      <c r="IK359" s="218"/>
      <c r="IL359" s="218"/>
      <c r="IM359" s="218"/>
      <c r="IN359" s="218"/>
      <c r="IO359" s="218"/>
      <c r="IP359" s="218"/>
      <c r="IQ359" s="218"/>
      <c r="IR359" s="218"/>
      <c r="IS359" s="218"/>
      <c r="IT359" s="218"/>
      <c r="IU359" s="218"/>
      <c r="IV359" s="218"/>
      <c r="IW359" s="218"/>
    </row>
    <row r="360" customFormat="false" ht="15.75" hidden="false" customHeight="false" outlineLevel="0" collapsed="false">
      <c r="A360" s="334"/>
      <c r="B360" s="334"/>
      <c r="C360" s="218"/>
      <c r="D360" s="334"/>
      <c r="F360" s="334"/>
      <c r="G360" s="334"/>
      <c r="H360" s="336"/>
      <c r="I360" s="337"/>
      <c r="J360" s="224"/>
      <c r="K360" s="225"/>
      <c r="L360" s="226"/>
      <c r="M360" s="227"/>
      <c r="N360" s="334"/>
      <c r="O360" s="218"/>
      <c r="P360" s="218"/>
      <c r="Q360" s="218"/>
      <c r="R360" s="218"/>
      <c r="S360" s="218"/>
      <c r="T360" s="218"/>
      <c r="U360" s="218"/>
      <c r="V360" s="218"/>
      <c r="W360" s="218"/>
      <c r="X360" s="218"/>
      <c r="Y360" s="218"/>
      <c r="Z360" s="218"/>
      <c r="AA360" s="218"/>
      <c r="AB360" s="218"/>
      <c r="AC360" s="218"/>
      <c r="AD360" s="218"/>
      <c r="AE360" s="218"/>
      <c r="AF360" s="218"/>
      <c r="AG360" s="218"/>
      <c r="AH360" s="218"/>
      <c r="AI360" s="218"/>
      <c r="AJ360" s="218"/>
      <c r="AK360" s="218"/>
      <c r="AL360" s="218"/>
      <c r="AM360" s="218"/>
      <c r="AN360" s="218"/>
      <c r="AO360" s="218"/>
      <c r="AP360" s="218"/>
      <c r="AQ360" s="218"/>
      <c r="AR360" s="218"/>
      <c r="AS360" s="218"/>
      <c r="AT360" s="218"/>
      <c r="AU360" s="218"/>
      <c r="AV360" s="218"/>
      <c r="AW360" s="218"/>
      <c r="AX360" s="218"/>
      <c r="AY360" s="218"/>
      <c r="AZ360" s="218"/>
      <c r="BA360" s="218"/>
      <c r="BB360" s="218"/>
      <c r="BC360" s="218"/>
      <c r="BD360" s="218"/>
      <c r="BE360" s="218"/>
      <c r="BF360" s="218"/>
      <c r="BG360" s="218"/>
      <c r="BH360" s="218"/>
      <c r="BI360" s="218"/>
      <c r="BJ360" s="218"/>
      <c r="BK360" s="218"/>
      <c r="BL360" s="218"/>
      <c r="BM360" s="218"/>
      <c r="BN360" s="218"/>
      <c r="BO360" s="218"/>
      <c r="BP360" s="218"/>
      <c r="BQ360" s="218"/>
      <c r="BR360" s="218"/>
      <c r="BS360" s="218"/>
      <c r="BT360" s="218"/>
      <c r="BU360" s="218"/>
      <c r="BV360" s="218"/>
      <c r="BW360" s="218"/>
      <c r="BX360" s="218"/>
      <c r="BY360" s="218"/>
      <c r="BZ360" s="218"/>
      <c r="CA360" s="218"/>
      <c r="CB360" s="218"/>
      <c r="CC360" s="218"/>
      <c r="CD360" s="218"/>
      <c r="CE360" s="218"/>
      <c r="CF360" s="218"/>
      <c r="CG360" s="218"/>
      <c r="CH360" s="218"/>
      <c r="CI360" s="218"/>
      <c r="CJ360" s="218"/>
      <c r="CK360" s="218"/>
      <c r="CL360" s="218"/>
      <c r="CM360" s="218"/>
      <c r="CN360" s="218"/>
      <c r="CO360" s="218"/>
      <c r="CP360" s="218"/>
      <c r="CQ360" s="218"/>
      <c r="CR360" s="218"/>
      <c r="CS360" s="218"/>
      <c r="CT360" s="218"/>
      <c r="CU360" s="218"/>
      <c r="CV360" s="218"/>
      <c r="CW360" s="218"/>
      <c r="CX360" s="218"/>
      <c r="CY360" s="218"/>
      <c r="CZ360" s="218"/>
      <c r="DA360" s="218"/>
      <c r="DB360" s="218"/>
      <c r="DC360" s="218"/>
      <c r="DD360" s="218"/>
      <c r="DE360" s="218"/>
      <c r="DF360" s="218"/>
      <c r="DG360" s="218"/>
      <c r="DH360" s="218"/>
      <c r="DI360" s="218"/>
      <c r="DJ360" s="218"/>
      <c r="DK360" s="218"/>
      <c r="DL360" s="218"/>
      <c r="DM360" s="218"/>
      <c r="DN360" s="218"/>
      <c r="DO360" s="218"/>
      <c r="DP360" s="218"/>
      <c r="DQ360" s="218"/>
      <c r="DR360" s="218"/>
      <c r="DS360" s="218"/>
      <c r="DT360" s="218"/>
      <c r="DU360" s="218"/>
      <c r="DV360" s="218"/>
      <c r="DW360" s="218"/>
      <c r="DX360" s="218"/>
      <c r="DY360" s="218"/>
      <c r="DZ360" s="218"/>
      <c r="EA360" s="218"/>
      <c r="EB360" s="218"/>
      <c r="EC360" s="218"/>
      <c r="ED360" s="218"/>
      <c r="EE360" s="218"/>
      <c r="EF360" s="218"/>
      <c r="EG360" s="218"/>
      <c r="EH360" s="218"/>
      <c r="EI360" s="218"/>
      <c r="EJ360" s="218"/>
      <c r="EK360" s="218"/>
      <c r="EL360" s="218"/>
      <c r="EM360" s="218"/>
      <c r="EN360" s="218"/>
      <c r="EO360" s="218"/>
      <c r="EP360" s="218"/>
      <c r="EQ360" s="218"/>
      <c r="ER360" s="218"/>
      <c r="ES360" s="218"/>
      <c r="ET360" s="218"/>
      <c r="EU360" s="218"/>
      <c r="EV360" s="218"/>
      <c r="EW360" s="218"/>
      <c r="EX360" s="218"/>
      <c r="EY360" s="218"/>
      <c r="EZ360" s="218"/>
      <c r="FA360" s="218"/>
      <c r="FB360" s="218"/>
      <c r="FC360" s="218"/>
      <c r="FD360" s="218"/>
      <c r="FE360" s="218"/>
      <c r="FF360" s="218"/>
      <c r="FG360" s="218"/>
      <c r="FH360" s="218"/>
      <c r="FI360" s="218"/>
      <c r="FJ360" s="218"/>
      <c r="FK360" s="218"/>
      <c r="FL360" s="218"/>
      <c r="FM360" s="218"/>
      <c r="FN360" s="218"/>
      <c r="FO360" s="218"/>
      <c r="FP360" s="218"/>
      <c r="FQ360" s="218"/>
      <c r="FR360" s="218"/>
      <c r="FS360" s="218"/>
      <c r="FT360" s="218"/>
      <c r="FU360" s="218"/>
      <c r="FV360" s="218"/>
      <c r="FW360" s="218"/>
      <c r="FX360" s="218"/>
      <c r="FY360" s="218"/>
      <c r="FZ360" s="218"/>
      <c r="GA360" s="218"/>
      <c r="GB360" s="218"/>
      <c r="GC360" s="218"/>
      <c r="GD360" s="218"/>
      <c r="GE360" s="218"/>
      <c r="GF360" s="218"/>
      <c r="GG360" s="218"/>
      <c r="GH360" s="218"/>
      <c r="GI360" s="218"/>
      <c r="GJ360" s="218"/>
      <c r="GK360" s="218"/>
      <c r="GL360" s="218"/>
      <c r="GM360" s="218"/>
      <c r="GN360" s="218"/>
      <c r="GO360" s="218"/>
      <c r="GP360" s="218"/>
      <c r="GQ360" s="218"/>
      <c r="GR360" s="218"/>
      <c r="GS360" s="218"/>
      <c r="GT360" s="218"/>
      <c r="GU360" s="218"/>
      <c r="GV360" s="218"/>
      <c r="GW360" s="218"/>
      <c r="GX360" s="218"/>
      <c r="GY360" s="218"/>
      <c r="GZ360" s="218"/>
      <c r="HA360" s="218"/>
      <c r="HB360" s="218"/>
      <c r="HC360" s="218"/>
      <c r="HD360" s="218"/>
      <c r="HE360" s="218"/>
      <c r="HF360" s="218"/>
      <c r="HG360" s="218"/>
      <c r="HH360" s="218"/>
      <c r="HI360" s="218"/>
      <c r="HJ360" s="218"/>
      <c r="HK360" s="218"/>
      <c r="HL360" s="218"/>
      <c r="HM360" s="218"/>
      <c r="HN360" s="218"/>
      <c r="HO360" s="218"/>
      <c r="HP360" s="218"/>
      <c r="HQ360" s="218"/>
      <c r="HR360" s="218"/>
      <c r="HS360" s="218"/>
      <c r="HT360" s="218"/>
      <c r="HU360" s="218"/>
      <c r="HV360" s="218"/>
      <c r="HW360" s="218"/>
      <c r="HX360" s="218"/>
      <c r="HY360" s="218"/>
      <c r="HZ360" s="218"/>
      <c r="IA360" s="218"/>
      <c r="IB360" s="218"/>
      <c r="IC360" s="218"/>
      <c r="ID360" s="218"/>
      <c r="IE360" s="218"/>
      <c r="IF360" s="218"/>
      <c r="IG360" s="218"/>
      <c r="IH360" s="218"/>
      <c r="II360" s="218"/>
      <c r="IJ360" s="218"/>
      <c r="IK360" s="218"/>
      <c r="IL360" s="218"/>
      <c r="IM360" s="218"/>
      <c r="IN360" s="218"/>
      <c r="IO360" s="218"/>
      <c r="IP360" s="218"/>
      <c r="IQ360" s="218"/>
      <c r="IR360" s="218"/>
      <c r="IS360" s="218"/>
      <c r="IT360" s="218"/>
      <c r="IU360" s="218"/>
      <c r="IV360" s="218"/>
      <c r="IW360" s="218"/>
    </row>
    <row r="361" customFormat="false" ht="15.75" hidden="false" customHeight="false" outlineLevel="0" collapsed="false">
      <c r="A361" s="334"/>
      <c r="B361" s="334"/>
      <c r="C361" s="218"/>
      <c r="D361" s="334"/>
      <c r="F361" s="334"/>
      <c r="G361" s="334"/>
      <c r="H361" s="336"/>
      <c r="I361" s="337"/>
      <c r="J361" s="224"/>
      <c r="K361" s="225"/>
      <c r="L361" s="226"/>
      <c r="M361" s="227"/>
      <c r="N361" s="334"/>
      <c r="O361" s="218"/>
      <c r="P361" s="218"/>
      <c r="Q361" s="218"/>
      <c r="R361" s="218"/>
      <c r="S361" s="218"/>
      <c r="T361" s="218"/>
      <c r="U361" s="218"/>
      <c r="V361" s="218"/>
      <c r="W361" s="218"/>
      <c r="X361" s="218"/>
      <c r="Y361" s="218"/>
      <c r="Z361" s="218"/>
      <c r="AA361" s="218"/>
      <c r="AB361" s="218"/>
      <c r="AC361" s="218"/>
      <c r="AD361" s="218"/>
      <c r="AE361" s="218"/>
      <c r="AF361" s="218"/>
      <c r="AG361" s="218"/>
      <c r="AH361" s="218"/>
      <c r="AI361" s="218"/>
      <c r="AJ361" s="218"/>
      <c r="AK361" s="218"/>
      <c r="AL361" s="218"/>
      <c r="AM361" s="218"/>
      <c r="AN361" s="218"/>
      <c r="AO361" s="218"/>
      <c r="AP361" s="218"/>
      <c r="AQ361" s="218"/>
      <c r="AR361" s="218"/>
      <c r="AS361" s="218"/>
      <c r="AT361" s="218"/>
      <c r="AU361" s="218"/>
      <c r="AV361" s="218"/>
      <c r="AW361" s="218"/>
      <c r="AX361" s="218"/>
      <c r="AY361" s="218"/>
      <c r="AZ361" s="218"/>
      <c r="BA361" s="218"/>
      <c r="BB361" s="218"/>
      <c r="BC361" s="218"/>
      <c r="BD361" s="218"/>
      <c r="BE361" s="218"/>
      <c r="BF361" s="218"/>
      <c r="BG361" s="218"/>
      <c r="BH361" s="218"/>
      <c r="BI361" s="218"/>
      <c r="BJ361" s="218"/>
      <c r="BK361" s="218"/>
      <c r="BL361" s="218"/>
      <c r="BM361" s="218"/>
      <c r="BN361" s="218"/>
      <c r="BO361" s="218"/>
      <c r="BP361" s="218"/>
      <c r="BQ361" s="218"/>
      <c r="BR361" s="218"/>
      <c r="BS361" s="218"/>
      <c r="BT361" s="218"/>
      <c r="BU361" s="218"/>
      <c r="BV361" s="218"/>
      <c r="BW361" s="218"/>
      <c r="BX361" s="218"/>
      <c r="BY361" s="218"/>
      <c r="BZ361" s="218"/>
      <c r="CA361" s="218"/>
      <c r="CB361" s="218"/>
      <c r="CC361" s="218"/>
      <c r="CD361" s="218"/>
      <c r="CE361" s="218"/>
      <c r="CF361" s="218"/>
      <c r="CG361" s="218"/>
      <c r="CH361" s="218"/>
      <c r="CI361" s="218"/>
      <c r="CJ361" s="218"/>
      <c r="CK361" s="218"/>
      <c r="CL361" s="218"/>
      <c r="CM361" s="218"/>
      <c r="CN361" s="218"/>
      <c r="CO361" s="218"/>
      <c r="CP361" s="218"/>
      <c r="CQ361" s="218"/>
      <c r="CR361" s="218"/>
      <c r="CS361" s="218"/>
      <c r="CT361" s="218"/>
      <c r="CU361" s="218"/>
      <c r="CV361" s="218"/>
      <c r="CW361" s="218"/>
      <c r="CX361" s="218"/>
      <c r="CY361" s="218"/>
      <c r="CZ361" s="218"/>
      <c r="DA361" s="218"/>
      <c r="DB361" s="218"/>
      <c r="DC361" s="218"/>
      <c r="DD361" s="218"/>
      <c r="DE361" s="218"/>
      <c r="DF361" s="218"/>
      <c r="DG361" s="218"/>
      <c r="DH361" s="218"/>
      <c r="DI361" s="218"/>
      <c r="DJ361" s="218"/>
      <c r="DK361" s="218"/>
      <c r="DL361" s="218"/>
      <c r="DM361" s="218"/>
      <c r="DN361" s="218"/>
      <c r="DO361" s="218"/>
      <c r="DP361" s="218"/>
      <c r="DQ361" s="218"/>
      <c r="DR361" s="218"/>
      <c r="DS361" s="218"/>
      <c r="DT361" s="218"/>
      <c r="DU361" s="218"/>
      <c r="DV361" s="218"/>
      <c r="DW361" s="218"/>
      <c r="DX361" s="218"/>
      <c r="DY361" s="218"/>
      <c r="DZ361" s="218"/>
      <c r="EA361" s="218"/>
      <c r="EB361" s="218"/>
      <c r="EC361" s="218"/>
      <c r="ED361" s="218"/>
      <c r="EE361" s="218"/>
      <c r="EF361" s="218"/>
      <c r="EG361" s="218"/>
      <c r="EH361" s="218"/>
      <c r="EI361" s="218"/>
      <c r="EJ361" s="218"/>
      <c r="EK361" s="218"/>
      <c r="EL361" s="218"/>
      <c r="EM361" s="218"/>
      <c r="EN361" s="218"/>
      <c r="EO361" s="218"/>
      <c r="EP361" s="218"/>
      <c r="EQ361" s="218"/>
      <c r="ER361" s="218"/>
      <c r="ES361" s="218"/>
      <c r="ET361" s="218"/>
      <c r="EU361" s="218"/>
      <c r="EV361" s="218"/>
      <c r="EW361" s="218"/>
      <c r="EX361" s="218"/>
      <c r="EY361" s="218"/>
      <c r="EZ361" s="218"/>
      <c r="FA361" s="218"/>
      <c r="FB361" s="218"/>
      <c r="FC361" s="218"/>
      <c r="FD361" s="218"/>
      <c r="FE361" s="218"/>
      <c r="FF361" s="218"/>
      <c r="FG361" s="218"/>
      <c r="FH361" s="218"/>
      <c r="FI361" s="218"/>
      <c r="FJ361" s="218"/>
      <c r="FK361" s="218"/>
      <c r="FL361" s="218"/>
      <c r="FM361" s="218"/>
      <c r="FN361" s="218"/>
      <c r="FO361" s="218"/>
      <c r="FP361" s="218"/>
      <c r="FQ361" s="218"/>
      <c r="FR361" s="218"/>
      <c r="FS361" s="218"/>
      <c r="FT361" s="218"/>
      <c r="FU361" s="218"/>
      <c r="FV361" s="218"/>
      <c r="FW361" s="218"/>
      <c r="FX361" s="218"/>
      <c r="FY361" s="218"/>
      <c r="FZ361" s="218"/>
      <c r="GA361" s="218"/>
      <c r="GB361" s="218"/>
      <c r="GC361" s="218"/>
      <c r="GD361" s="218"/>
      <c r="GE361" s="218"/>
      <c r="GF361" s="218"/>
      <c r="GG361" s="218"/>
      <c r="GH361" s="218"/>
      <c r="GI361" s="218"/>
      <c r="GJ361" s="218"/>
      <c r="GK361" s="218"/>
      <c r="GL361" s="218"/>
      <c r="GM361" s="218"/>
      <c r="GN361" s="218"/>
      <c r="GO361" s="218"/>
      <c r="GP361" s="218"/>
      <c r="GQ361" s="218"/>
      <c r="GR361" s="218"/>
      <c r="GS361" s="218"/>
      <c r="GT361" s="218"/>
      <c r="GU361" s="218"/>
      <c r="GV361" s="218"/>
      <c r="GW361" s="218"/>
      <c r="GX361" s="218"/>
      <c r="GY361" s="218"/>
      <c r="GZ361" s="218"/>
      <c r="HA361" s="218"/>
      <c r="HB361" s="218"/>
      <c r="HC361" s="218"/>
      <c r="HD361" s="218"/>
      <c r="HE361" s="218"/>
      <c r="HF361" s="218"/>
      <c r="HG361" s="218"/>
      <c r="HH361" s="218"/>
      <c r="HI361" s="218"/>
      <c r="HJ361" s="218"/>
      <c r="HK361" s="218"/>
      <c r="HL361" s="218"/>
      <c r="HM361" s="218"/>
      <c r="HN361" s="218"/>
      <c r="HO361" s="218"/>
      <c r="HP361" s="218"/>
      <c r="HQ361" s="218"/>
      <c r="HR361" s="218"/>
      <c r="HS361" s="218"/>
      <c r="HT361" s="218"/>
      <c r="HU361" s="218"/>
      <c r="HV361" s="218"/>
      <c r="HW361" s="218"/>
      <c r="HX361" s="218"/>
      <c r="HY361" s="218"/>
      <c r="HZ361" s="218"/>
      <c r="IA361" s="218"/>
      <c r="IB361" s="218"/>
      <c r="IC361" s="218"/>
      <c r="ID361" s="218"/>
      <c r="IE361" s="218"/>
      <c r="IF361" s="218"/>
      <c r="IG361" s="218"/>
      <c r="IH361" s="218"/>
      <c r="II361" s="218"/>
      <c r="IJ361" s="218"/>
      <c r="IK361" s="218"/>
      <c r="IL361" s="218"/>
      <c r="IM361" s="218"/>
      <c r="IN361" s="218"/>
      <c r="IO361" s="218"/>
      <c r="IP361" s="218"/>
      <c r="IQ361" s="218"/>
      <c r="IR361" s="218"/>
      <c r="IS361" s="218"/>
      <c r="IT361" s="218"/>
      <c r="IU361" s="218"/>
      <c r="IV361" s="218"/>
      <c r="IW361" s="218"/>
    </row>
    <row r="362" customFormat="false" ht="15.75" hidden="false" customHeight="false" outlineLevel="0" collapsed="false">
      <c r="A362" s="334"/>
      <c r="B362" s="334"/>
      <c r="C362" s="218"/>
      <c r="D362" s="334"/>
      <c r="F362" s="334"/>
      <c r="G362" s="334"/>
      <c r="H362" s="336"/>
      <c r="I362" s="337"/>
      <c r="J362" s="224"/>
      <c r="K362" s="225"/>
      <c r="L362" s="226"/>
      <c r="M362" s="227"/>
      <c r="N362" s="334"/>
      <c r="O362" s="218"/>
      <c r="P362" s="218"/>
      <c r="Q362" s="218"/>
      <c r="R362" s="218"/>
      <c r="S362" s="218"/>
      <c r="T362" s="218"/>
      <c r="U362" s="218"/>
      <c r="V362" s="218"/>
      <c r="W362" s="218"/>
      <c r="X362" s="218"/>
      <c r="Y362" s="218"/>
      <c r="Z362" s="218"/>
      <c r="AA362" s="218"/>
      <c r="AB362" s="218"/>
      <c r="AC362" s="218"/>
      <c r="AD362" s="218"/>
      <c r="AE362" s="218"/>
      <c r="AF362" s="218"/>
      <c r="AG362" s="218"/>
      <c r="AH362" s="218"/>
      <c r="AI362" s="218"/>
      <c r="AJ362" s="218"/>
      <c r="AK362" s="218"/>
      <c r="AL362" s="218"/>
      <c r="AM362" s="218"/>
      <c r="AN362" s="218"/>
      <c r="AO362" s="218"/>
      <c r="AP362" s="218"/>
      <c r="AQ362" s="218"/>
      <c r="AR362" s="218"/>
      <c r="AS362" s="218"/>
      <c r="AT362" s="218"/>
      <c r="AU362" s="218"/>
      <c r="AV362" s="218"/>
      <c r="AW362" s="218"/>
      <c r="AX362" s="218"/>
      <c r="AY362" s="218"/>
      <c r="AZ362" s="218"/>
      <c r="BA362" s="218"/>
      <c r="BB362" s="218"/>
      <c r="BC362" s="218"/>
      <c r="BD362" s="218"/>
      <c r="BE362" s="218"/>
      <c r="BF362" s="218"/>
      <c r="BG362" s="218"/>
      <c r="BH362" s="218"/>
      <c r="BI362" s="218"/>
      <c r="BJ362" s="218"/>
      <c r="BK362" s="218"/>
      <c r="BL362" s="218"/>
      <c r="BM362" s="218"/>
      <c r="BN362" s="218"/>
      <c r="BO362" s="218"/>
      <c r="BP362" s="218"/>
      <c r="BQ362" s="218"/>
      <c r="BR362" s="218"/>
      <c r="BS362" s="218"/>
      <c r="BT362" s="218"/>
      <c r="BU362" s="218"/>
      <c r="BV362" s="218"/>
      <c r="BW362" s="218"/>
      <c r="BX362" s="218"/>
      <c r="BY362" s="218"/>
      <c r="BZ362" s="218"/>
      <c r="CA362" s="218"/>
      <c r="CB362" s="218"/>
      <c r="CC362" s="218"/>
      <c r="CD362" s="218"/>
      <c r="CE362" s="218"/>
      <c r="CF362" s="218"/>
      <c r="CG362" s="218"/>
      <c r="CH362" s="218"/>
      <c r="CI362" s="218"/>
      <c r="CJ362" s="218"/>
      <c r="CK362" s="218"/>
      <c r="CL362" s="218"/>
      <c r="CM362" s="218"/>
      <c r="CN362" s="218"/>
      <c r="CO362" s="218"/>
      <c r="CP362" s="218"/>
      <c r="CQ362" s="218"/>
      <c r="CR362" s="218"/>
      <c r="CS362" s="218"/>
      <c r="CT362" s="218"/>
      <c r="CU362" s="218"/>
      <c r="CV362" s="218"/>
      <c r="CW362" s="218"/>
      <c r="CX362" s="218"/>
      <c r="CY362" s="218"/>
      <c r="CZ362" s="218"/>
      <c r="DA362" s="218"/>
      <c r="DB362" s="218"/>
      <c r="DC362" s="218"/>
      <c r="DD362" s="218"/>
      <c r="DE362" s="218"/>
      <c r="DF362" s="218"/>
      <c r="DG362" s="218"/>
      <c r="DH362" s="218"/>
      <c r="DI362" s="218"/>
      <c r="DJ362" s="218"/>
      <c r="DK362" s="218"/>
      <c r="DL362" s="218"/>
      <c r="DM362" s="218"/>
      <c r="DN362" s="218"/>
      <c r="DO362" s="218"/>
      <c r="DP362" s="218"/>
      <c r="DQ362" s="218"/>
      <c r="DR362" s="218"/>
      <c r="DS362" s="218"/>
      <c r="DT362" s="218"/>
      <c r="DU362" s="218"/>
      <c r="DV362" s="218"/>
      <c r="DW362" s="218"/>
      <c r="DX362" s="218"/>
      <c r="DY362" s="218"/>
      <c r="DZ362" s="218"/>
      <c r="EA362" s="218"/>
      <c r="EB362" s="218"/>
      <c r="EC362" s="218"/>
      <c r="ED362" s="218"/>
      <c r="EE362" s="218"/>
      <c r="EF362" s="218"/>
      <c r="EG362" s="218"/>
      <c r="EH362" s="218"/>
      <c r="EI362" s="218"/>
      <c r="EJ362" s="218"/>
      <c r="EK362" s="218"/>
      <c r="EL362" s="218"/>
      <c r="EM362" s="218"/>
      <c r="EN362" s="218"/>
      <c r="EO362" s="218"/>
      <c r="EP362" s="218"/>
      <c r="EQ362" s="218"/>
      <c r="ER362" s="218"/>
      <c r="ES362" s="218"/>
      <c r="ET362" s="218"/>
      <c r="EU362" s="218"/>
      <c r="EV362" s="218"/>
      <c r="EW362" s="218"/>
      <c r="EX362" s="218"/>
      <c r="EY362" s="218"/>
      <c r="EZ362" s="218"/>
      <c r="FA362" s="218"/>
      <c r="FB362" s="218"/>
      <c r="FC362" s="218"/>
      <c r="FD362" s="218"/>
      <c r="FE362" s="218"/>
      <c r="FF362" s="218"/>
      <c r="FG362" s="218"/>
      <c r="FH362" s="218"/>
      <c r="FI362" s="218"/>
      <c r="FJ362" s="218"/>
      <c r="FK362" s="218"/>
      <c r="FL362" s="218"/>
      <c r="FM362" s="218"/>
      <c r="FN362" s="218"/>
      <c r="FO362" s="218"/>
      <c r="FP362" s="218"/>
      <c r="FQ362" s="218"/>
      <c r="FR362" s="218"/>
      <c r="FS362" s="218"/>
      <c r="FT362" s="218"/>
      <c r="FU362" s="218"/>
      <c r="FV362" s="218"/>
      <c r="FW362" s="218"/>
      <c r="FX362" s="218"/>
      <c r="FY362" s="218"/>
      <c r="FZ362" s="218"/>
      <c r="GA362" s="218"/>
      <c r="GB362" s="218"/>
      <c r="GC362" s="218"/>
      <c r="GD362" s="218"/>
      <c r="GE362" s="218"/>
      <c r="GF362" s="218"/>
      <c r="GG362" s="218"/>
      <c r="GH362" s="218"/>
      <c r="GI362" s="218"/>
      <c r="GJ362" s="218"/>
      <c r="GK362" s="218"/>
      <c r="GL362" s="218"/>
      <c r="GM362" s="218"/>
      <c r="GN362" s="218"/>
      <c r="GO362" s="218"/>
      <c r="GP362" s="218"/>
      <c r="GQ362" s="218"/>
      <c r="GR362" s="218"/>
      <c r="GS362" s="218"/>
      <c r="GT362" s="218"/>
      <c r="GU362" s="218"/>
      <c r="GV362" s="218"/>
      <c r="GW362" s="218"/>
      <c r="GX362" s="218"/>
      <c r="GY362" s="218"/>
      <c r="GZ362" s="218"/>
      <c r="HA362" s="218"/>
      <c r="HB362" s="218"/>
      <c r="HC362" s="218"/>
      <c r="HD362" s="218"/>
      <c r="HE362" s="218"/>
      <c r="HF362" s="218"/>
      <c r="HG362" s="218"/>
      <c r="HH362" s="218"/>
      <c r="HI362" s="218"/>
      <c r="HJ362" s="218"/>
      <c r="HK362" s="218"/>
      <c r="HL362" s="218"/>
      <c r="HM362" s="218"/>
      <c r="HN362" s="218"/>
      <c r="HO362" s="218"/>
      <c r="HP362" s="218"/>
      <c r="HQ362" s="218"/>
      <c r="HR362" s="218"/>
      <c r="HS362" s="218"/>
      <c r="HT362" s="218"/>
      <c r="HU362" s="218"/>
      <c r="HV362" s="218"/>
      <c r="HW362" s="218"/>
      <c r="HX362" s="218"/>
      <c r="HY362" s="218"/>
      <c r="HZ362" s="218"/>
      <c r="IA362" s="218"/>
      <c r="IB362" s="218"/>
      <c r="IC362" s="218"/>
      <c r="ID362" s="218"/>
      <c r="IE362" s="218"/>
      <c r="IF362" s="218"/>
      <c r="IG362" s="218"/>
      <c r="IH362" s="218"/>
      <c r="II362" s="218"/>
      <c r="IJ362" s="218"/>
      <c r="IK362" s="218"/>
      <c r="IL362" s="218"/>
      <c r="IM362" s="218"/>
      <c r="IN362" s="218"/>
      <c r="IO362" s="218"/>
      <c r="IP362" s="218"/>
      <c r="IQ362" s="218"/>
      <c r="IR362" s="218"/>
      <c r="IS362" s="218"/>
      <c r="IT362" s="218"/>
      <c r="IU362" s="218"/>
      <c r="IV362" s="218"/>
      <c r="IW362" s="218"/>
    </row>
    <row r="363" customFormat="false" ht="15.75" hidden="false" customHeight="false" outlineLevel="0" collapsed="false">
      <c r="A363" s="334"/>
      <c r="B363" s="334"/>
      <c r="C363" s="218"/>
      <c r="D363" s="334"/>
      <c r="F363" s="334"/>
      <c r="G363" s="334"/>
      <c r="H363" s="336"/>
      <c r="I363" s="337"/>
      <c r="J363" s="224"/>
      <c r="K363" s="225"/>
      <c r="L363" s="226"/>
      <c r="M363" s="227"/>
      <c r="N363" s="334"/>
      <c r="O363" s="218"/>
      <c r="P363" s="218"/>
      <c r="Q363" s="218"/>
      <c r="R363" s="218"/>
      <c r="S363" s="218"/>
      <c r="T363" s="218"/>
      <c r="U363" s="218"/>
      <c r="V363" s="218"/>
      <c r="W363" s="218"/>
      <c r="X363" s="218"/>
      <c r="Y363" s="218"/>
      <c r="Z363" s="218"/>
      <c r="AA363" s="218"/>
      <c r="AB363" s="218"/>
      <c r="AC363" s="218"/>
      <c r="AD363" s="218"/>
      <c r="AE363" s="218"/>
      <c r="AF363" s="218"/>
      <c r="AG363" s="218"/>
      <c r="AH363" s="218"/>
      <c r="AI363" s="218"/>
      <c r="AJ363" s="218"/>
      <c r="AK363" s="218"/>
      <c r="AL363" s="218"/>
      <c r="AM363" s="218"/>
      <c r="AN363" s="218"/>
      <c r="AO363" s="218"/>
      <c r="AP363" s="218"/>
      <c r="AQ363" s="218"/>
      <c r="AR363" s="218"/>
      <c r="AS363" s="218"/>
      <c r="AT363" s="218"/>
      <c r="AU363" s="218"/>
      <c r="AV363" s="218"/>
      <c r="AW363" s="218"/>
      <c r="AX363" s="218"/>
      <c r="AY363" s="218"/>
      <c r="AZ363" s="218"/>
      <c r="BA363" s="218"/>
      <c r="BB363" s="218"/>
      <c r="BC363" s="218"/>
      <c r="BD363" s="218"/>
      <c r="BE363" s="218"/>
      <c r="BF363" s="218"/>
      <c r="BG363" s="218"/>
      <c r="BH363" s="218"/>
      <c r="BI363" s="218"/>
      <c r="BJ363" s="218"/>
      <c r="BK363" s="218"/>
      <c r="BL363" s="218"/>
      <c r="BM363" s="218"/>
      <c r="BN363" s="218"/>
      <c r="BO363" s="218"/>
      <c r="BP363" s="218"/>
      <c r="BQ363" s="218"/>
      <c r="BR363" s="218"/>
      <c r="BS363" s="218"/>
      <c r="BT363" s="218"/>
      <c r="BU363" s="218"/>
      <c r="BV363" s="218"/>
      <c r="BW363" s="218"/>
      <c r="BX363" s="218"/>
      <c r="BY363" s="218"/>
      <c r="BZ363" s="218"/>
      <c r="CA363" s="218"/>
      <c r="CB363" s="218"/>
      <c r="CC363" s="218"/>
      <c r="CD363" s="218"/>
      <c r="CE363" s="218"/>
      <c r="CF363" s="218"/>
      <c r="CG363" s="218"/>
      <c r="CH363" s="218"/>
      <c r="CI363" s="218"/>
      <c r="CJ363" s="218"/>
      <c r="CK363" s="218"/>
      <c r="CL363" s="218"/>
      <c r="CM363" s="218"/>
      <c r="CN363" s="218"/>
      <c r="CO363" s="218"/>
      <c r="CP363" s="218"/>
      <c r="CQ363" s="218"/>
      <c r="CR363" s="218"/>
      <c r="CS363" s="218"/>
      <c r="CT363" s="218"/>
      <c r="CU363" s="218"/>
      <c r="CV363" s="218"/>
      <c r="CW363" s="218"/>
      <c r="CX363" s="218"/>
      <c r="CY363" s="218"/>
      <c r="CZ363" s="218"/>
      <c r="DA363" s="218"/>
      <c r="DB363" s="218"/>
      <c r="DC363" s="218"/>
      <c r="DD363" s="218"/>
      <c r="DE363" s="218"/>
      <c r="DF363" s="218"/>
      <c r="DG363" s="218"/>
      <c r="DH363" s="218"/>
      <c r="DI363" s="218"/>
      <c r="DJ363" s="218"/>
      <c r="DK363" s="218"/>
      <c r="DL363" s="218"/>
      <c r="DM363" s="218"/>
      <c r="DN363" s="218"/>
      <c r="DO363" s="218"/>
      <c r="DP363" s="218"/>
      <c r="DQ363" s="218"/>
      <c r="DR363" s="218"/>
      <c r="DS363" s="218"/>
      <c r="DT363" s="218"/>
      <c r="DU363" s="218"/>
      <c r="DV363" s="218"/>
      <c r="DW363" s="218"/>
      <c r="DX363" s="218"/>
      <c r="DY363" s="218"/>
      <c r="DZ363" s="218"/>
      <c r="EA363" s="218"/>
      <c r="EB363" s="218"/>
      <c r="EC363" s="218"/>
      <c r="ED363" s="218"/>
      <c r="EE363" s="218"/>
      <c r="EF363" s="218"/>
      <c r="EG363" s="218"/>
      <c r="EH363" s="218"/>
      <c r="EI363" s="218"/>
      <c r="EJ363" s="218"/>
      <c r="EK363" s="218"/>
      <c r="EL363" s="218"/>
      <c r="EM363" s="218"/>
      <c r="EN363" s="218"/>
      <c r="EO363" s="218"/>
      <c r="EP363" s="218"/>
      <c r="EQ363" s="218"/>
      <c r="ER363" s="218"/>
      <c r="ES363" s="218"/>
      <c r="ET363" s="218"/>
      <c r="EU363" s="218"/>
      <c r="EV363" s="218"/>
      <c r="EW363" s="218"/>
      <c r="EX363" s="218"/>
      <c r="EY363" s="218"/>
      <c r="EZ363" s="218"/>
      <c r="FA363" s="218"/>
      <c r="FB363" s="218"/>
      <c r="FC363" s="218"/>
      <c r="FD363" s="218"/>
      <c r="FE363" s="218"/>
      <c r="FF363" s="218"/>
      <c r="FG363" s="218"/>
      <c r="FH363" s="218"/>
      <c r="FI363" s="218"/>
      <c r="FJ363" s="218"/>
      <c r="FK363" s="218"/>
      <c r="FL363" s="218"/>
      <c r="FM363" s="218"/>
      <c r="FN363" s="218"/>
      <c r="FO363" s="218"/>
      <c r="FP363" s="218"/>
      <c r="FQ363" s="218"/>
      <c r="FR363" s="218"/>
      <c r="FS363" s="218"/>
      <c r="FT363" s="218"/>
      <c r="FU363" s="218"/>
      <c r="FV363" s="218"/>
      <c r="FW363" s="218"/>
      <c r="FX363" s="218"/>
      <c r="FY363" s="218"/>
      <c r="FZ363" s="218"/>
      <c r="GA363" s="218"/>
      <c r="GB363" s="218"/>
      <c r="GC363" s="218"/>
      <c r="GD363" s="218"/>
      <c r="GE363" s="218"/>
      <c r="GF363" s="218"/>
      <c r="GG363" s="218"/>
      <c r="GH363" s="218"/>
      <c r="GI363" s="218"/>
      <c r="GJ363" s="218"/>
      <c r="GK363" s="218"/>
      <c r="GL363" s="218"/>
      <c r="GM363" s="218"/>
      <c r="GN363" s="218"/>
      <c r="GO363" s="218"/>
      <c r="GP363" s="218"/>
      <c r="GQ363" s="218"/>
      <c r="GR363" s="218"/>
      <c r="GS363" s="218"/>
      <c r="GT363" s="218"/>
      <c r="GU363" s="218"/>
      <c r="GV363" s="218"/>
      <c r="GW363" s="218"/>
      <c r="GX363" s="218"/>
      <c r="GY363" s="218"/>
      <c r="GZ363" s="218"/>
      <c r="HA363" s="218"/>
      <c r="HB363" s="218"/>
      <c r="HC363" s="218"/>
      <c r="HD363" s="218"/>
      <c r="HE363" s="218"/>
      <c r="HF363" s="218"/>
      <c r="HG363" s="218"/>
      <c r="HH363" s="218"/>
      <c r="HI363" s="218"/>
      <c r="HJ363" s="218"/>
      <c r="HK363" s="218"/>
      <c r="HL363" s="218"/>
      <c r="HM363" s="218"/>
      <c r="HN363" s="218"/>
      <c r="HO363" s="218"/>
      <c r="HP363" s="218"/>
      <c r="HQ363" s="218"/>
      <c r="HR363" s="218"/>
      <c r="HS363" s="218"/>
      <c r="HT363" s="218"/>
      <c r="HU363" s="218"/>
      <c r="HV363" s="218"/>
      <c r="HW363" s="218"/>
      <c r="HX363" s="218"/>
      <c r="HY363" s="218"/>
      <c r="HZ363" s="218"/>
      <c r="IA363" s="218"/>
      <c r="IB363" s="218"/>
      <c r="IC363" s="218"/>
      <c r="ID363" s="218"/>
      <c r="IE363" s="218"/>
      <c r="IF363" s="218"/>
      <c r="IG363" s="218"/>
      <c r="IH363" s="218"/>
      <c r="II363" s="218"/>
      <c r="IJ363" s="218"/>
      <c r="IK363" s="218"/>
      <c r="IL363" s="218"/>
      <c r="IM363" s="218"/>
      <c r="IN363" s="218"/>
      <c r="IO363" s="218"/>
      <c r="IP363" s="218"/>
      <c r="IQ363" s="218"/>
      <c r="IR363" s="218"/>
      <c r="IS363" s="218"/>
      <c r="IT363" s="218"/>
      <c r="IU363" s="218"/>
      <c r="IV363" s="218"/>
      <c r="IW363" s="218"/>
    </row>
    <row r="364" customFormat="false" ht="15.75" hidden="false" customHeight="false" outlineLevel="0" collapsed="false">
      <c r="A364" s="334"/>
      <c r="B364" s="334"/>
      <c r="C364" s="218"/>
      <c r="D364" s="334"/>
      <c r="F364" s="334"/>
      <c r="G364" s="334"/>
      <c r="H364" s="336"/>
      <c r="I364" s="337"/>
      <c r="J364" s="224"/>
      <c r="K364" s="225"/>
      <c r="L364" s="226"/>
      <c r="M364" s="227"/>
      <c r="N364" s="334"/>
      <c r="O364" s="218"/>
      <c r="P364" s="218"/>
      <c r="Q364" s="218"/>
      <c r="R364" s="218"/>
      <c r="S364" s="218"/>
      <c r="T364" s="218"/>
      <c r="U364" s="218"/>
      <c r="V364" s="218"/>
      <c r="W364" s="218"/>
      <c r="X364" s="218"/>
      <c r="Y364" s="218"/>
      <c r="Z364" s="218"/>
      <c r="AA364" s="218"/>
      <c r="AB364" s="218"/>
      <c r="AC364" s="218"/>
      <c r="AD364" s="218"/>
      <c r="AE364" s="218"/>
      <c r="AF364" s="218"/>
      <c r="AG364" s="218"/>
      <c r="AH364" s="218"/>
      <c r="AI364" s="218"/>
      <c r="AJ364" s="218"/>
      <c r="AK364" s="218"/>
      <c r="AL364" s="218"/>
      <c r="AM364" s="218"/>
      <c r="AN364" s="218"/>
      <c r="AO364" s="218"/>
      <c r="AP364" s="218"/>
      <c r="AQ364" s="218"/>
      <c r="AR364" s="218"/>
      <c r="AS364" s="218"/>
      <c r="AT364" s="218"/>
      <c r="AU364" s="218"/>
      <c r="AV364" s="218"/>
      <c r="AW364" s="218"/>
      <c r="AX364" s="218"/>
      <c r="AY364" s="218"/>
      <c r="AZ364" s="218"/>
      <c r="BA364" s="218"/>
      <c r="BB364" s="218"/>
      <c r="BC364" s="218"/>
      <c r="BD364" s="218"/>
      <c r="BE364" s="218"/>
      <c r="BF364" s="218"/>
      <c r="BG364" s="218"/>
      <c r="BH364" s="218"/>
      <c r="BI364" s="218"/>
      <c r="BJ364" s="218"/>
      <c r="BK364" s="218"/>
      <c r="BL364" s="218"/>
      <c r="BM364" s="218"/>
      <c r="BN364" s="218"/>
      <c r="BO364" s="218"/>
      <c r="BP364" s="218"/>
      <c r="BQ364" s="218"/>
      <c r="BR364" s="218"/>
      <c r="BS364" s="218"/>
      <c r="BT364" s="218"/>
      <c r="BU364" s="218"/>
      <c r="BV364" s="218"/>
      <c r="BW364" s="218"/>
      <c r="BX364" s="218"/>
      <c r="BY364" s="218"/>
      <c r="BZ364" s="218"/>
      <c r="CA364" s="218"/>
      <c r="CB364" s="218"/>
      <c r="CC364" s="218"/>
      <c r="CD364" s="218"/>
      <c r="CE364" s="218"/>
      <c r="CF364" s="218"/>
      <c r="CG364" s="218"/>
      <c r="CH364" s="218"/>
      <c r="CI364" s="218"/>
      <c r="CJ364" s="218"/>
      <c r="CK364" s="218"/>
      <c r="CL364" s="218"/>
      <c r="CM364" s="218"/>
      <c r="CN364" s="218"/>
      <c r="CO364" s="218"/>
      <c r="CP364" s="218"/>
      <c r="CQ364" s="218"/>
      <c r="CR364" s="218"/>
      <c r="CS364" s="218"/>
      <c r="CT364" s="218"/>
      <c r="CU364" s="218"/>
      <c r="CV364" s="218"/>
      <c r="CW364" s="218"/>
      <c r="CX364" s="218"/>
      <c r="CY364" s="218"/>
      <c r="CZ364" s="218"/>
      <c r="DA364" s="218"/>
      <c r="DB364" s="218"/>
      <c r="DC364" s="218"/>
      <c r="DD364" s="218"/>
      <c r="DE364" s="218"/>
      <c r="DF364" s="218"/>
      <c r="DG364" s="218"/>
      <c r="DH364" s="218"/>
      <c r="DI364" s="218"/>
      <c r="DJ364" s="218"/>
      <c r="DK364" s="218"/>
      <c r="DL364" s="218"/>
      <c r="DM364" s="218"/>
      <c r="DN364" s="218"/>
      <c r="DO364" s="218"/>
      <c r="DP364" s="218"/>
      <c r="DQ364" s="218"/>
      <c r="DR364" s="218"/>
      <c r="DS364" s="218"/>
      <c r="DT364" s="218"/>
      <c r="DU364" s="218"/>
      <c r="DV364" s="218"/>
      <c r="DW364" s="218"/>
      <c r="DX364" s="218"/>
      <c r="DY364" s="218"/>
      <c r="DZ364" s="218"/>
      <c r="EA364" s="218"/>
      <c r="EB364" s="218"/>
      <c r="EC364" s="218"/>
      <c r="ED364" s="218"/>
      <c r="EE364" s="218"/>
      <c r="EF364" s="218"/>
      <c r="EG364" s="218"/>
      <c r="EH364" s="218"/>
      <c r="EI364" s="218"/>
      <c r="EJ364" s="218"/>
      <c r="EK364" s="218"/>
      <c r="EL364" s="218"/>
      <c r="EM364" s="218"/>
      <c r="EN364" s="218"/>
      <c r="EO364" s="218"/>
      <c r="EP364" s="218"/>
      <c r="EQ364" s="218"/>
      <c r="ER364" s="218"/>
      <c r="ES364" s="218"/>
      <c r="ET364" s="218"/>
      <c r="EU364" s="218"/>
      <c r="EV364" s="218"/>
      <c r="EW364" s="218"/>
      <c r="EX364" s="218"/>
      <c r="EY364" s="218"/>
      <c r="EZ364" s="218"/>
      <c r="FA364" s="218"/>
      <c r="FB364" s="218"/>
      <c r="FC364" s="218"/>
      <c r="FD364" s="218"/>
      <c r="FE364" s="218"/>
      <c r="FF364" s="218"/>
      <c r="FG364" s="218"/>
      <c r="FH364" s="218"/>
      <c r="FI364" s="218"/>
      <c r="FJ364" s="218"/>
      <c r="FK364" s="218"/>
      <c r="FL364" s="218"/>
      <c r="FM364" s="218"/>
      <c r="FN364" s="218"/>
      <c r="FO364" s="218"/>
      <c r="FP364" s="218"/>
      <c r="FQ364" s="218"/>
      <c r="FR364" s="218"/>
      <c r="FS364" s="218"/>
      <c r="FT364" s="218"/>
      <c r="FU364" s="218"/>
      <c r="FV364" s="218"/>
      <c r="FW364" s="218"/>
      <c r="FX364" s="218"/>
      <c r="FY364" s="218"/>
      <c r="FZ364" s="218"/>
      <c r="GA364" s="218"/>
      <c r="GB364" s="218"/>
      <c r="GC364" s="218"/>
      <c r="GD364" s="218"/>
      <c r="GE364" s="218"/>
      <c r="GF364" s="218"/>
      <c r="GG364" s="218"/>
      <c r="GH364" s="218"/>
      <c r="GI364" s="218"/>
      <c r="GJ364" s="218"/>
      <c r="GK364" s="218"/>
      <c r="GL364" s="218"/>
      <c r="GM364" s="218"/>
      <c r="GN364" s="218"/>
      <c r="GO364" s="218"/>
      <c r="GP364" s="218"/>
      <c r="GQ364" s="218"/>
      <c r="GR364" s="218"/>
      <c r="GS364" s="218"/>
      <c r="GT364" s="218"/>
      <c r="GU364" s="218"/>
      <c r="GV364" s="218"/>
      <c r="GW364" s="218"/>
      <c r="GX364" s="218"/>
      <c r="GY364" s="218"/>
      <c r="GZ364" s="218"/>
      <c r="HA364" s="218"/>
      <c r="HB364" s="218"/>
      <c r="HC364" s="218"/>
      <c r="HD364" s="218"/>
      <c r="HE364" s="218"/>
      <c r="HF364" s="218"/>
      <c r="HG364" s="218"/>
      <c r="HH364" s="218"/>
      <c r="HI364" s="218"/>
      <c r="HJ364" s="218"/>
      <c r="HK364" s="218"/>
      <c r="HL364" s="218"/>
      <c r="HM364" s="218"/>
      <c r="HN364" s="218"/>
      <c r="HO364" s="218"/>
      <c r="HP364" s="218"/>
      <c r="HQ364" s="218"/>
      <c r="HR364" s="218"/>
      <c r="HS364" s="218"/>
      <c r="HT364" s="218"/>
      <c r="HU364" s="218"/>
      <c r="HV364" s="218"/>
      <c r="HW364" s="218"/>
      <c r="HX364" s="218"/>
      <c r="HY364" s="218"/>
      <c r="HZ364" s="218"/>
      <c r="IA364" s="218"/>
      <c r="IB364" s="218"/>
      <c r="IC364" s="218"/>
      <c r="ID364" s="218"/>
      <c r="IE364" s="218"/>
      <c r="IF364" s="218"/>
      <c r="IG364" s="218"/>
      <c r="IH364" s="218"/>
      <c r="II364" s="218"/>
      <c r="IJ364" s="218"/>
      <c r="IK364" s="218"/>
      <c r="IL364" s="218"/>
      <c r="IM364" s="218"/>
      <c r="IN364" s="218"/>
      <c r="IO364" s="218"/>
      <c r="IP364" s="218"/>
      <c r="IQ364" s="218"/>
      <c r="IR364" s="218"/>
      <c r="IS364" s="218"/>
      <c r="IT364" s="218"/>
      <c r="IU364" s="218"/>
      <c r="IV364" s="218"/>
      <c r="IW364" s="218"/>
    </row>
    <row r="365" customFormat="false" ht="15.75" hidden="false" customHeight="false" outlineLevel="0" collapsed="false">
      <c r="A365" s="334"/>
      <c r="B365" s="334"/>
      <c r="C365" s="218"/>
      <c r="D365" s="334"/>
      <c r="F365" s="334"/>
      <c r="G365" s="334"/>
      <c r="H365" s="336"/>
      <c r="I365" s="337"/>
      <c r="J365" s="224"/>
      <c r="K365" s="225"/>
      <c r="L365" s="226"/>
      <c r="M365" s="227"/>
      <c r="N365" s="334"/>
      <c r="O365" s="218"/>
      <c r="P365" s="218"/>
      <c r="Q365" s="218"/>
      <c r="R365" s="218"/>
      <c r="S365" s="218"/>
      <c r="T365" s="218"/>
      <c r="U365" s="218"/>
      <c r="V365" s="218"/>
      <c r="W365" s="218"/>
      <c r="X365" s="218"/>
      <c r="Y365" s="218"/>
      <c r="Z365" s="218"/>
      <c r="AA365" s="218"/>
      <c r="AB365" s="218"/>
      <c r="AC365" s="218"/>
      <c r="AD365" s="218"/>
      <c r="AE365" s="218"/>
      <c r="AF365" s="218"/>
      <c r="AG365" s="218"/>
      <c r="AH365" s="218"/>
      <c r="AI365" s="218"/>
      <c r="AJ365" s="218"/>
      <c r="AK365" s="218"/>
      <c r="AL365" s="218"/>
      <c r="AM365" s="218"/>
      <c r="AN365" s="218"/>
      <c r="AO365" s="218"/>
      <c r="AP365" s="218"/>
      <c r="AQ365" s="218"/>
      <c r="AR365" s="218"/>
      <c r="AS365" s="218"/>
      <c r="AT365" s="218"/>
      <c r="AU365" s="218"/>
      <c r="AV365" s="218"/>
      <c r="AW365" s="218"/>
      <c r="AX365" s="218"/>
      <c r="AY365" s="218"/>
      <c r="AZ365" s="218"/>
      <c r="BA365" s="218"/>
      <c r="BB365" s="218"/>
      <c r="BC365" s="218"/>
      <c r="BD365" s="218"/>
      <c r="BE365" s="218"/>
      <c r="BF365" s="218"/>
      <c r="BG365" s="218"/>
      <c r="BH365" s="218"/>
      <c r="BI365" s="218"/>
      <c r="BJ365" s="218"/>
      <c r="BK365" s="218"/>
      <c r="BL365" s="218"/>
      <c r="BM365" s="218"/>
      <c r="BN365" s="218"/>
      <c r="BO365" s="218"/>
      <c r="BP365" s="218"/>
      <c r="BQ365" s="218"/>
      <c r="BR365" s="218"/>
      <c r="BS365" s="218"/>
      <c r="BT365" s="218"/>
      <c r="BU365" s="218"/>
      <c r="BV365" s="218"/>
      <c r="BW365" s="218"/>
      <c r="BX365" s="218"/>
      <c r="BY365" s="218"/>
      <c r="BZ365" s="218"/>
      <c r="CA365" s="218"/>
      <c r="CB365" s="218"/>
      <c r="CC365" s="218"/>
      <c r="CD365" s="218"/>
      <c r="CE365" s="218"/>
      <c r="CF365" s="218"/>
      <c r="CG365" s="218"/>
      <c r="CH365" s="218"/>
      <c r="CI365" s="218"/>
      <c r="CJ365" s="218"/>
      <c r="CK365" s="218"/>
      <c r="CL365" s="218"/>
      <c r="CM365" s="218"/>
      <c r="CN365" s="218"/>
      <c r="CO365" s="218"/>
      <c r="CP365" s="218"/>
      <c r="CQ365" s="218"/>
      <c r="CR365" s="218"/>
      <c r="CS365" s="218"/>
      <c r="CT365" s="218"/>
      <c r="CU365" s="218"/>
      <c r="CV365" s="218"/>
      <c r="CW365" s="218"/>
      <c r="CX365" s="218"/>
      <c r="CY365" s="218"/>
      <c r="CZ365" s="218"/>
      <c r="DA365" s="218"/>
      <c r="DB365" s="218"/>
      <c r="DC365" s="218"/>
      <c r="DD365" s="218"/>
      <c r="DE365" s="218"/>
      <c r="DF365" s="218"/>
      <c r="DG365" s="218"/>
      <c r="DH365" s="218"/>
      <c r="DI365" s="218"/>
      <c r="DJ365" s="218"/>
      <c r="DK365" s="218"/>
      <c r="DL365" s="218"/>
      <c r="DM365" s="218"/>
      <c r="DN365" s="218"/>
      <c r="DO365" s="218"/>
      <c r="DP365" s="218"/>
      <c r="DQ365" s="218"/>
      <c r="DR365" s="218"/>
      <c r="DS365" s="218"/>
      <c r="DT365" s="218"/>
      <c r="DU365" s="218"/>
      <c r="DV365" s="218"/>
      <c r="DW365" s="218"/>
      <c r="DX365" s="218"/>
      <c r="DY365" s="218"/>
      <c r="DZ365" s="218"/>
      <c r="EA365" s="218"/>
      <c r="EB365" s="218"/>
      <c r="EC365" s="218"/>
      <c r="ED365" s="218"/>
      <c r="EE365" s="218"/>
      <c r="EF365" s="218"/>
      <c r="EG365" s="218"/>
      <c r="EH365" s="218"/>
      <c r="EI365" s="218"/>
      <c r="EJ365" s="218"/>
      <c r="EK365" s="218"/>
      <c r="EL365" s="218"/>
      <c r="EM365" s="218"/>
      <c r="EN365" s="218"/>
      <c r="EO365" s="218"/>
      <c r="EP365" s="218"/>
      <c r="EQ365" s="218"/>
      <c r="ER365" s="218"/>
      <c r="ES365" s="218"/>
      <c r="ET365" s="218"/>
      <c r="EU365" s="218"/>
      <c r="EV365" s="218"/>
      <c r="EW365" s="218"/>
      <c r="EX365" s="218"/>
      <c r="EY365" s="218"/>
      <c r="EZ365" s="218"/>
      <c r="FA365" s="218"/>
      <c r="FB365" s="218"/>
      <c r="FC365" s="218"/>
      <c r="FD365" s="218"/>
      <c r="FE365" s="218"/>
      <c r="FF365" s="218"/>
      <c r="FG365" s="218"/>
      <c r="FH365" s="218"/>
      <c r="FI365" s="218"/>
      <c r="FJ365" s="218"/>
      <c r="FK365" s="218"/>
      <c r="FL365" s="218"/>
      <c r="FM365" s="218"/>
      <c r="FN365" s="218"/>
      <c r="FO365" s="218"/>
      <c r="FP365" s="218"/>
      <c r="FQ365" s="218"/>
      <c r="FR365" s="218"/>
      <c r="FS365" s="218"/>
      <c r="FT365" s="218"/>
      <c r="FU365" s="218"/>
      <c r="FV365" s="218"/>
      <c r="FW365" s="218"/>
      <c r="FX365" s="218"/>
      <c r="FY365" s="218"/>
      <c r="FZ365" s="218"/>
      <c r="GA365" s="218"/>
      <c r="GB365" s="218"/>
      <c r="GC365" s="218"/>
      <c r="GD365" s="218"/>
      <c r="GE365" s="218"/>
      <c r="GF365" s="218"/>
      <c r="GG365" s="218"/>
      <c r="GH365" s="218"/>
      <c r="GI365" s="218"/>
      <c r="GJ365" s="218"/>
      <c r="GK365" s="218"/>
      <c r="GL365" s="218"/>
      <c r="GM365" s="218"/>
      <c r="GN365" s="218"/>
      <c r="GO365" s="218"/>
      <c r="GP365" s="218"/>
      <c r="GQ365" s="218"/>
      <c r="GR365" s="218"/>
      <c r="GS365" s="218"/>
      <c r="GT365" s="218"/>
      <c r="GU365" s="218"/>
      <c r="GV365" s="218"/>
      <c r="GW365" s="218"/>
      <c r="GX365" s="218"/>
      <c r="GY365" s="218"/>
      <c r="GZ365" s="218"/>
      <c r="HA365" s="218"/>
      <c r="HB365" s="218"/>
      <c r="HC365" s="218"/>
      <c r="HD365" s="218"/>
      <c r="HE365" s="218"/>
      <c r="HF365" s="218"/>
      <c r="HG365" s="218"/>
      <c r="HH365" s="218"/>
      <c r="HI365" s="218"/>
      <c r="HJ365" s="218"/>
      <c r="HK365" s="218"/>
      <c r="HL365" s="218"/>
      <c r="HM365" s="218"/>
      <c r="HN365" s="218"/>
      <c r="HO365" s="218"/>
      <c r="HP365" s="218"/>
      <c r="HQ365" s="218"/>
      <c r="HR365" s="218"/>
      <c r="HS365" s="218"/>
      <c r="HT365" s="218"/>
      <c r="HU365" s="218"/>
      <c r="HV365" s="218"/>
      <c r="HW365" s="218"/>
      <c r="HX365" s="218"/>
      <c r="HY365" s="218"/>
      <c r="HZ365" s="218"/>
      <c r="IA365" s="218"/>
      <c r="IB365" s="218"/>
      <c r="IC365" s="218"/>
      <c r="ID365" s="218"/>
      <c r="IE365" s="218"/>
      <c r="IF365" s="218"/>
      <c r="IG365" s="218"/>
      <c r="IH365" s="218"/>
      <c r="II365" s="218"/>
      <c r="IJ365" s="218"/>
      <c r="IK365" s="218"/>
      <c r="IL365" s="218"/>
      <c r="IM365" s="218"/>
      <c r="IN365" s="218"/>
      <c r="IO365" s="218"/>
      <c r="IP365" s="218"/>
      <c r="IQ365" s="218"/>
      <c r="IR365" s="218"/>
      <c r="IS365" s="218"/>
      <c r="IT365" s="218"/>
      <c r="IU365" s="218"/>
      <c r="IV365" s="218"/>
      <c r="IW365" s="218"/>
    </row>
    <row r="366" customFormat="false" ht="15.75" hidden="false" customHeight="false" outlineLevel="0" collapsed="false">
      <c r="A366" s="334"/>
      <c r="B366" s="334"/>
      <c r="C366" s="218"/>
      <c r="D366" s="334"/>
      <c r="F366" s="334"/>
      <c r="G366" s="334"/>
      <c r="H366" s="336"/>
      <c r="I366" s="337"/>
      <c r="J366" s="224"/>
      <c r="K366" s="225"/>
      <c r="L366" s="226"/>
      <c r="M366" s="227"/>
      <c r="N366" s="334"/>
      <c r="O366" s="218"/>
      <c r="P366" s="218"/>
      <c r="Q366" s="218"/>
      <c r="R366" s="218"/>
      <c r="S366" s="218"/>
      <c r="T366" s="218"/>
      <c r="U366" s="218"/>
      <c r="V366" s="218"/>
      <c r="W366" s="218"/>
      <c r="X366" s="218"/>
      <c r="Y366" s="218"/>
      <c r="Z366" s="218"/>
      <c r="AA366" s="218"/>
      <c r="AB366" s="218"/>
      <c r="AC366" s="218"/>
      <c r="AD366" s="218"/>
      <c r="AE366" s="218"/>
      <c r="AF366" s="218"/>
      <c r="AG366" s="218"/>
      <c r="AH366" s="218"/>
      <c r="AI366" s="218"/>
      <c r="AJ366" s="218"/>
      <c r="AK366" s="218"/>
      <c r="AL366" s="218"/>
      <c r="AM366" s="218"/>
      <c r="AN366" s="218"/>
      <c r="AO366" s="218"/>
      <c r="AP366" s="218"/>
      <c r="AQ366" s="218"/>
      <c r="AR366" s="218"/>
      <c r="AS366" s="218"/>
      <c r="AT366" s="218"/>
      <c r="AU366" s="218"/>
      <c r="AV366" s="218"/>
      <c r="AW366" s="218"/>
      <c r="AX366" s="218"/>
      <c r="AY366" s="218"/>
      <c r="AZ366" s="218"/>
      <c r="BA366" s="218"/>
      <c r="BB366" s="218"/>
      <c r="BC366" s="218"/>
      <c r="BD366" s="218"/>
      <c r="BE366" s="218"/>
      <c r="BF366" s="218"/>
      <c r="BG366" s="218"/>
      <c r="BH366" s="218"/>
      <c r="BI366" s="218"/>
      <c r="BJ366" s="218"/>
      <c r="BK366" s="218"/>
      <c r="BL366" s="218"/>
      <c r="BM366" s="218"/>
      <c r="BN366" s="218"/>
      <c r="BO366" s="218"/>
      <c r="BP366" s="218"/>
      <c r="BQ366" s="218"/>
      <c r="BR366" s="218"/>
      <c r="BS366" s="218"/>
      <c r="BT366" s="218"/>
      <c r="BU366" s="218"/>
      <c r="BV366" s="218"/>
      <c r="BW366" s="218"/>
      <c r="BX366" s="218"/>
      <c r="BY366" s="218"/>
      <c r="BZ366" s="218"/>
      <c r="CA366" s="218"/>
      <c r="CB366" s="218"/>
      <c r="CC366" s="218"/>
      <c r="CD366" s="218"/>
      <c r="CE366" s="218"/>
      <c r="CF366" s="218"/>
      <c r="CG366" s="218"/>
      <c r="CH366" s="218"/>
      <c r="CI366" s="218"/>
      <c r="CJ366" s="218"/>
      <c r="CK366" s="218"/>
      <c r="CL366" s="218"/>
      <c r="CM366" s="218"/>
      <c r="CN366" s="218"/>
      <c r="CO366" s="218"/>
      <c r="CP366" s="218"/>
      <c r="CQ366" s="218"/>
      <c r="CR366" s="218"/>
      <c r="CS366" s="218"/>
      <c r="CT366" s="218"/>
      <c r="CU366" s="218"/>
      <c r="CV366" s="218"/>
      <c r="CW366" s="218"/>
      <c r="CX366" s="218"/>
      <c r="CY366" s="218"/>
      <c r="CZ366" s="218"/>
      <c r="DA366" s="218"/>
      <c r="DB366" s="218"/>
      <c r="DC366" s="218"/>
      <c r="DD366" s="218"/>
      <c r="DE366" s="218"/>
      <c r="DF366" s="218"/>
      <c r="DG366" s="218"/>
      <c r="DH366" s="218"/>
      <c r="DI366" s="218"/>
      <c r="DJ366" s="218"/>
      <c r="DK366" s="218"/>
      <c r="DL366" s="218"/>
      <c r="DM366" s="218"/>
      <c r="DN366" s="218"/>
      <c r="DO366" s="218"/>
      <c r="DP366" s="218"/>
      <c r="DQ366" s="218"/>
      <c r="DR366" s="218"/>
      <c r="DS366" s="218"/>
      <c r="DT366" s="218"/>
      <c r="DU366" s="218"/>
      <c r="DV366" s="218"/>
      <c r="DW366" s="218"/>
      <c r="DX366" s="218"/>
      <c r="DY366" s="218"/>
      <c r="DZ366" s="218"/>
      <c r="EA366" s="218"/>
      <c r="EB366" s="218"/>
      <c r="EC366" s="218"/>
      <c r="ED366" s="218"/>
      <c r="EE366" s="218"/>
      <c r="EF366" s="218"/>
      <c r="EG366" s="218"/>
      <c r="EH366" s="218"/>
      <c r="EI366" s="218"/>
      <c r="EJ366" s="218"/>
      <c r="EK366" s="218"/>
      <c r="EL366" s="218"/>
      <c r="EM366" s="218"/>
      <c r="EN366" s="218"/>
      <c r="EO366" s="218"/>
      <c r="EP366" s="218"/>
      <c r="EQ366" s="218"/>
      <c r="ER366" s="218"/>
      <c r="ES366" s="218"/>
      <c r="ET366" s="218"/>
      <c r="EU366" s="218"/>
      <c r="EV366" s="218"/>
      <c r="EW366" s="218"/>
      <c r="EX366" s="218"/>
      <c r="EY366" s="218"/>
      <c r="EZ366" s="218"/>
      <c r="FA366" s="218"/>
      <c r="FB366" s="218"/>
      <c r="FC366" s="218"/>
      <c r="FD366" s="218"/>
      <c r="FE366" s="218"/>
      <c r="FF366" s="218"/>
      <c r="FG366" s="218"/>
      <c r="FH366" s="218"/>
      <c r="FI366" s="218"/>
      <c r="FJ366" s="218"/>
      <c r="FK366" s="218"/>
      <c r="FL366" s="218"/>
      <c r="FM366" s="218"/>
      <c r="FN366" s="218"/>
      <c r="FO366" s="218"/>
      <c r="FP366" s="218"/>
      <c r="FQ366" s="218"/>
      <c r="FR366" s="218"/>
      <c r="FS366" s="218"/>
      <c r="FT366" s="218"/>
      <c r="FU366" s="218"/>
      <c r="FV366" s="218"/>
      <c r="FW366" s="218"/>
      <c r="FX366" s="218"/>
      <c r="FY366" s="218"/>
      <c r="FZ366" s="218"/>
      <c r="GA366" s="218"/>
      <c r="GB366" s="218"/>
      <c r="GC366" s="218"/>
      <c r="GD366" s="218"/>
      <c r="GE366" s="218"/>
      <c r="GF366" s="218"/>
      <c r="GG366" s="218"/>
      <c r="GH366" s="218"/>
      <c r="GI366" s="218"/>
      <c r="GJ366" s="218"/>
      <c r="GK366" s="218"/>
      <c r="GL366" s="218"/>
      <c r="GM366" s="218"/>
      <c r="GN366" s="218"/>
      <c r="GO366" s="218"/>
      <c r="GP366" s="218"/>
      <c r="GQ366" s="218"/>
      <c r="GR366" s="218"/>
      <c r="GS366" s="218"/>
      <c r="GT366" s="218"/>
      <c r="GU366" s="218"/>
      <c r="GV366" s="218"/>
      <c r="GW366" s="218"/>
      <c r="GX366" s="218"/>
      <c r="GY366" s="218"/>
      <c r="GZ366" s="218"/>
      <c r="HA366" s="218"/>
      <c r="HB366" s="218"/>
      <c r="HC366" s="218"/>
      <c r="HD366" s="218"/>
      <c r="HE366" s="218"/>
      <c r="HF366" s="218"/>
      <c r="HG366" s="218"/>
      <c r="HH366" s="218"/>
      <c r="HI366" s="218"/>
      <c r="HJ366" s="218"/>
      <c r="HK366" s="218"/>
      <c r="HL366" s="218"/>
      <c r="HM366" s="218"/>
      <c r="HN366" s="218"/>
      <c r="HO366" s="218"/>
      <c r="HP366" s="218"/>
      <c r="HQ366" s="218"/>
      <c r="HR366" s="218"/>
      <c r="HS366" s="218"/>
      <c r="HT366" s="218"/>
      <c r="HU366" s="218"/>
      <c r="HV366" s="218"/>
      <c r="HW366" s="218"/>
      <c r="HX366" s="218"/>
      <c r="HY366" s="218"/>
      <c r="HZ366" s="218"/>
      <c r="IA366" s="218"/>
      <c r="IB366" s="218"/>
      <c r="IC366" s="218"/>
      <c r="ID366" s="218"/>
      <c r="IE366" s="218"/>
      <c r="IF366" s="218"/>
      <c r="IG366" s="218"/>
      <c r="IH366" s="218"/>
      <c r="II366" s="218"/>
      <c r="IJ366" s="218"/>
      <c r="IK366" s="218"/>
      <c r="IL366" s="218"/>
      <c r="IM366" s="218"/>
      <c r="IN366" s="218"/>
      <c r="IO366" s="218"/>
      <c r="IP366" s="218"/>
      <c r="IQ366" s="218"/>
      <c r="IR366" s="218"/>
      <c r="IS366" s="218"/>
      <c r="IT366" s="218"/>
      <c r="IU366" s="218"/>
      <c r="IV366" s="218"/>
      <c r="IW366" s="218"/>
    </row>
    <row r="367" customFormat="false" ht="15.75" hidden="false" customHeight="false" outlineLevel="0" collapsed="false">
      <c r="A367" s="334"/>
      <c r="B367" s="334"/>
      <c r="C367" s="218"/>
      <c r="D367" s="334"/>
      <c r="F367" s="334"/>
      <c r="G367" s="334"/>
      <c r="H367" s="336"/>
      <c r="I367" s="337"/>
      <c r="J367" s="224"/>
      <c r="K367" s="225"/>
      <c r="L367" s="226"/>
      <c r="M367" s="227"/>
      <c r="N367" s="334"/>
      <c r="O367" s="218"/>
      <c r="P367" s="218"/>
      <c r="Q367" s="218"/>
      <c r="R367" s="218"/>
      <c r="S367" s="218"/>
      <c r="T367" s="218"/>
      <c r="U367" s="218"/>
      <c r="V367" s="218"/>
      <c r="W367" s="218"/>
      <c r="X367" s="218"/>
      <c r="Y367" s="218"/>
      <c r="Z367" s="218"/>
      <c r="AA367" s="218"/>
      <c r="AB367" s="218"/>
      <c r="AC367" s="218"/>
      <c r="AD367" s="218"/>
      <c r="AE367" s="218"/>
      <c r="AF367" s="218"/>
      <c r="AG367" s="218"/>
      <c r="AH367" s="218"/>
      <c r="AI367" s="218"/>
      <c r="AJ367" s="218"/>
      <c r="AK367" s="218"/>
      <c r="AL367" s="218"/>
      <c r="AM367" s="218"/>
      <c r="AN367" s="218"/>
      <c r="AO367" s="218"/>
      <c r="AP367" s="218"/>
      <c r="AQ367" s="218"/>
      <c r="AR367" s="218"/>
      <c r="AS367" s="218"/>
      <c r="AT367" s="218"/>
      <c r="AU367" s="218"/>
      <c r="AV367" s="218"/>
      <c r="AW367" s="218"/>
      <c r="AX367" s="218"/>
      <c r="AY367" s="218"/>
      <c r="AZ367" s="218"/>
      <c r="BA367" s="218"/>
      <c r="BB367" s="218"/>
      <c r="BC367" s="218"/>
      <c r="BD367" s="218"/>
      <c r="BE367" s="218"/>
      <c r="BF367" s="218"/>
      <c r="BG367" s="218"/>
      <c r="BH367" s="218"/>
      <c r="BI367" s="218"/>
      <c r="BJ367" s="218"/>
      <c r="BK367" s="218"/>
      <c r="BL367" s="218"/>
      <c r="BM367" s="218"/>
      <c r="BN367" s="218"/>
      <c r="BO367" s="218"/>
      <c r="BP367" s="218"/>
      <c r="BQ367" s="218"/>
      <c r="BR367" s="218"/>
      <c r="BS367" s="218"/>
      <c r="BT367" s="218"/>
      <c r="BU367" s="218"/>
      <c r="BV367" s="218"/>
      <c r="BW367" s="218"/>
      <c r="BX367" s="218"/>
      <c r="BY367" s="218"/>
      <c r="BZ367" s="218"/>
      <c r="CA367" s="218"/>
      <c r="CB367" s="218"/>
      <c r="CC367" s="218"/>
      <c r="CD367" s="218"/>
      <c r="CE367" s="218"/>
      <c r="CF367" s="218"/>
      <c r="CG367" s="218"/>
      <c r="CH367" s="218"/>
      <c r="CI367" s="218"/>
      <c r="CJ367" s="218"/>
      <c r="CK367" s="218"/>
      <c r="CL367" s="218"/>
      <c r="CM367" s="218"/>
      <c r="CN367" s="218"/>
      <c r="CO367" s="218"/>
      <c r="CP367" s="218"/>
      <c r="CQ367" s="218"/>
      <c r="CR367" s="218"/>
      <c r="CS367" s="218"/>
      <c r="CT367" s="218"/>
      <c r="CU367" s="218"/>
      <c r="CV367" s="218"/>
      <c r="CW367" s="218"/>
      <c r="CX367" s="218"/>
      <c r="CY367" s="218"/>
      <c r="CZ367" s="218"/>
      <c r="DA367" s="218"/>
      <c r="DB367" s="218"/>
      <c r="DC367" s="218"/>
      <c r="DD367" s="218"/>
      <c r="DE367" s="218"/>
      <c r="DF367" s="218"/>
      <c r="DG367" s="218"/>
      <c r="DH367" s="218"/>
      <c r="DI367" s="218"/>
      <c r="DJ367" s="218"/>
      <c r="DK367" s="218"/>
      <c r="DL367" s="218"/>
      <c r="DM367" s="218"/>
      <c r="DN367" s="218"/>
      <c r="DO367" s="218"/>
      <c r="DP367" s="218"/>
      <c r="DQ367" s="218"/>
      <c r="DR367" s="218"/>
      <c r="DS367" s="218"/>
      <c r="DT367" s="218"/>
      <c r="DU367" s="218"/>
      <c r="DV367" s="218"/>
      <c r="DW367" s="218"/>
      <c r="DX367" s="218"/>
      <c r="DY367" s="218"/>
      <c r="DZ367" s="218"/>
      <c r="EA367" s="218"/>
      <c r="EB367" s="218"/>
      <c r="EC367" s="218"/>
      <c r="ED367" s="218"/>
      <c r="EE367" s="218"/>
      <c r="EF367" s="218"/>
      <c r="EG367" s="218"/>
      <c r="EH367" s="218"/>
      <c r="EI367" s="218"/>
      <c r="EJ367" s="218"/>
      <c r="EK367" s="218"/>
      <c r="EL367" s="218"/>
      <c r="EM367" s="218"/>
      <c r="EN367" s="218"/>
      <c r="EO367" s="218"/>
      <c r="EP367" s="218"/>
      <c r="EQ367" s="218"/>
      <c r="ER367" s="218"/>
      <c r="ES367" s="218"/>
      <c r="ET367" s="218"/>
      <c r="EU367" s="218"/>
      <c r="EV367" s="218"/>
      <c r="EW367" s="218"/>
      <c r="EX367" s="218"/>
      <c r="EY367" s="218"/>
      <c r="EZ367" s="218"/>
      <c r="FA367" s="218"/>
      <c r="FB367" s="218"/>
      <c r="FC367" s="218"/>
      <c r="FD367" s="218"/>
      <c r="FE367" s="218"/>
      <c r="FF367" s="218"/>
      <c r="FG367" s="218"/>
      <c r="FH367" s="218"/>
      <c r="FI367" s="218"/>
      <c r="FJ367" s="218"/>
      <c r="FK367" s="218"/>
      <c r="FL367" s="218"/>
      <c r="FM367" s="218"/>
      <c r="FN367" s="218"/>
      <c r="FO367" s="218"/>
      <c r="FP367" s="218"/>
      <c r="FQ367" s="218"/>
      <c r="FR367" s="218"/>
      <c r="FS367" s="218"/>
      <c r="FT367" s="218"/>
      <c r="FU367" s="218"/>
      <c r="FV367" s="218"/>
      <c r="FW367" s="218"/>
      <c r="FX367" s="218"/>
      <c r="FY367" s="218"/>
      <c r="FZ367" s="218"/>
      <c r="GA367" s="218"/>
      <c r="GB367" s="218"/>
      <c r="GC367" s="218"/>
      <c r="GD367" s="218"/>
      <c r="GE367" s="218"/>
      <c r="GF367" s="218"/>
      <c r="GG367" s="218"/>
      <c r="GH367" s="218"/>
      <c r="GI367" s="218"/>
      <c r="GJ367" s="218"/>
      <c r="GK367" s="218"/>
      <c r="GL367" s="218"/>
      <c r="GM367" s="218"/>
      <c r="GN367" s="218"/>
      <c r="GO367" s="218"/>
      <c r="GP367" s="218"/>
      <c r="GQ367" s="218"/>
      <c r="GR367" s="218"/>
      <c r="GS367" s="218"/>
      <c r="GT367" s="218"/>
      <c r="GU367" s="218"/>
      <c r="GV367" s="218"/>
      <c r="GW367" s="218"/>
      <c r="GX367" s="218"/>
      <c r="GY367" s="218"/>
      <c r="GZ367" s="218"/>
      <c r="HA367" s="218"/>
      <c r="HB367" s="218"/>
      <c r="HC367" s="218"/>
      <c r="HD367" s="218"/>
      <c r="HE367" s="218"/>
      <c r="HF367" s="218"/>
      <c r="HG367" s="218"/>
      <c r="HH367" s="218"/>
      <c r="HI367" s="218"/>
      <c r="HJ367" s="218"/>
      <c r="HK367" s="218"/>
      <c r="HL367" s="218"/>
      <c r="HM367" s="218"/>
      <c r="HN367" s="218"/>
      <c r="HO367" s="218"/>
      <c r="HP367" s="218"/>
      <c r="HQ367" s="218"/>
      <c r="HR367" s="218"/>
      <c r="HS367" s="218"/>
      <c r="HT367" s="218"/>
      <c r="HU367" s="218"/>
      <c r="HV367" s="218"/>
      <c r="HW367" s="218"/>
      <c r="HX367" s="218"/>
      <c r="HY367" s="218"/>
      <c r="HZ367" s="218"/>
      <c r="IA367" s="218"/>
      <c r="IB367" s="218"/>
      <c r="IC367" s="218"/>
      <c r="ID367" s="218"/>
      <c r="IE367" s="218"/>
      <c r="IF367" s="218"/>
      <c r="IG367" s="218"/>
      <c r="IH367" s="218"/>
      <c r="II367" s="218"/>
      <c r="IJ367" s="218"/>
      <c r="IK367" s="218"/>
      <c r="IL367" s="218"/>
      <c r="IM367" s="218"/>
      <c r="IN367" s="218"/>
      <c r="IO367" s="218"/>
      <c r="IP367" s="218"/>
      <c r="IQ367" s="218"/>
      <c r="IR367" s="218"/>
      <c r="IS367" s="218"/>
      <c r="IT367" s="218"/>
      <c r="IU367" s="218"/>
      <c r="IV367" s="218"/>
      <c r="IW367" s="218"/>
    </row>
    <row r="368" customFormat="false" ht="15.75" hidden="false" customHeight="false" outlineLevel="0" collapsed="false">
      <c r="A368" s="334"/>
      <c r="B368" s="334"/>
      <c r="C368" s="218"/>
      <c r="D368" s="334"/>
      <c r="F368" s="334"/>
      <c r="G368" s="334"/>
      <c r="H368" s="336"/>
      <c r="I368" s="337"/>
      <c r="J368" s="224"/>
      <c r="K368" s="225"/>
      <c r="L368" s="226"/>
      <c r="M368" s="227"/>
      <c r="N368" s="334"/>
      <c r="O368" s="218"/>
      <c r="P368" s="218"/>
      <c r="Q368" s="218"/>
      <c r="R368" s="218"/>
      <c r="S368" s="218"/>
      <c r="T368" s="218"/>
      <c r="U368" s="218"/>
      <c r="V368" s="218"/>
      <c r="W368" s="218"/>
      <c r="X368" s="218"/>
      <c r="Y368" s="218"/>
      <c r="Z368" s="218"/>
      <c r="AA368" s="218"/>
      <c r="AB368" s="218"/>
      <c r="AC368" s="218"/>
      <c r="AD368" s="218"/>
      <c r="AE368" s="218"/>
      <c r="AF368" s="218"/>
      <c r="AG368" s="218"/>
      <c r="AH368" s="218"/>
      <c r="AI368" s="218"/>
      <c r="AJ368" s="218"/>
      <c r="AK368" s="218"/>
      <c r="AL368" s="218"/>
      <c r="AM368" s="218"/>
      <c r="AN368" s="218"/>
      <c r="AO368" s="218"/>
      <c r="AP368" s="218"/>
      <c r="AQ368" s="218"/>
      <c r="AR368" s="218"/>
      <c r="AS368" s="218"/>
      <c r="AT368" s="218"/>
      <c r="AU368" s="218"/>
      <c r="AV368" s="218"/>
      <c r="AW368" s="218"/>
      <c r="AX368" s="218"/>
      <c r="AY368" s="218"/>
      <c r="AZ368" s="218"/>
      <c r="BA368" s="218"/>
      <c r="BB368" s="218"/>
      <c r="BC368" s="218"/>
      <c r="BD368" s="218"/>
      <c r="BE368" s="218"/>
      <c r="BF368" s="218"/>
      <c r="BG368" s="218"/>
      <c r="BH368" s="218"/>
      <c r="BI368" s="218"/>
      <c r="BJ368" s="218"/>
      <c r="BK368" s="218"/>
      <c r="BL368" s="218"/>
      <c r="BM368" s="218"/>
      <c r="BN368" s="218"/>
      <c r="BO368" s="218"/>
      <c r="BP368" s="218"/>
      <c r="BQ368" s="218"/>
      <c r="BR368" s="218"/>
      <c r="BS368" s="218"/>
      <c r="BT368" s="218"/>
      <c r="BU368" s="218"/>
      <c r="BV368" s="218"/>
      <c r="BW368" s="218"/>
      <c r="BX368" s="218"/>
      <c r="BY368" s="218"/>
      <c r="BZ368" s="218"/>
      <c r="CA368" s="218"/>
      <c r="CB368" s="218"/>
      <c r="CC368" s="218"/>
      <c r="CD368" s="218"/>
      <c r="CE368" s="218"/>
      <c r="CF368" s="218"/>
      <c r="CG368" s="218"/>
      <c r="CH368" s="218"/>
      <c r="CI368" s="218"/>
      <c r="CJ368" s="218"/>
      <c r="CK368" s="218"/>
      <c r="CL368" s="218"/>
      <c r="CM368" s="218"/>
      <c r="CN368" s="218"/>
      <c r="CO368" s="218"/>
      <c r="CP368" s="218"/>
      <c r="CQ368" s="218"/>
      <c r="CR368" s="218"/>
      <c r="CS368" s="218"/>
      <c r="CT368" s="218"/>
      <c r="CU368" s="218"/>
      <c r="CV368" s="218"/>
      <c r="CW368" s="218"/>
      <c r="CX368" s="218"/>
      <c r="CY368" s="218"/>
      <c r="CZ368" s="218"/>
      <c r="DA368" s="218"/>
      <c r="DB368" s="218"/>
      <c r="DC368" s="218"/>
      <c r="DD368" s="218"/>
      <c r="DE368" s="218"/>
      <c r="DF368" s="218"/>
      <c r="DG368" s="218"/>
      <c r="DH368" s="218"/>
      <c r="DI368" s="218"/>
      <c r="DJ368" s="218"/>
      <c r="DK368" s="218"/>
      <c r="DL368" s="218"/>
      <c r="DM368" s="218"/>
      <c r="DN368" s="218"/>
      <c r="DO368" s="218"/>
      <c r="DP368" s="218"/>
      <c r="DQ368" s="218"/>
      <c r="DR368" s="218"/>
      <c r="DS368" s="218"/>
      <c r="DT368" s="218"/>
      <c r="DU368" s="218"/>
      <c r="DV368" s="218"/>
      <c r="DW368" s="218"/>
      <c r="DX368" s="218"/>
      <c r="DY368" s="218"/>
      <c r="DZ368" s="218"/>
      <c r="EA368" s="218"/>
      <c r="EB368" s="218"/>
      <c r="EC368" s="218"/>
      <c r="ED368" s="218"/>
      <c r="EE368" s="218"/>
      <c r="EF368" s="218"/>
      <c r="EG368" s="218"/>
      <c r="EH368" s="218"/>
      <c r="EI368" s="218"/>
      <c r="EJ368" s="218"/>
      <c r="EK368" s="218"/>
      <c r="EL368" s="218"/>
      <c r="EM368" s="218"/>
      <c r="EN368" s="218"/>
      <c r="EO368" s="218"/>
      <c r="EP368" s="218"/>
      <c r="EQ368" s="218"/>
      <c r="ER368" s="218"/>
      <c r="ES368" s="218"/>
      <c r="ET368" s="218"/>
      <c r="EU368" s="218"/>
      <c r="EV368" s="218"/>
      <c r="EW368" s="218"/>
      <c r="EX368" s="218"/>
      <c r="EY368" s="218"/>
      <c r="EZ368" s="218"/>
      <c r="FA368" s="218"/>
      <c r="FB368" s="218"/>
      <c r="FC368" s="218"/>
      <c r="FD368" s="218"/>
      <c r="FE368" s="218"/>
      <c r="FF368" s="218"/>
      <c r="FG368" s="218"/>
      <c r="FH368" s="218"/>
      <c r="FI368" s="218"/>
      <c r="FJ368" s="218"/>
      <c r="FK368" s="218"/>
      <c r="FL368" s="218"/>
      <c r="FM368" s="218"/>
      <c r="FN368" s="218"/>
      <c r="FO368" s="218"/>
      <c r="FP368" s="218"/>
      <c r="FQ368" s="218"/>
      <c r="FR368" s="218"/>
      <c r="FS368" s="218"/>
      <c r="FT368" s="218"/>
      <c r="FU368" s="218"/>
      <c r="FV368" s="218"/>
      <c r="FW368" s="218"/>
      <c r="FX368" s="218"/>
      <c r="FY368" s="218"/>
      <c r="FZ368" s="218"/>
      <c r="GA368" s="218"/>
      <c r="GB368" s="218"/>
      <c r="GC368" s="218"/>
      <c r="GD368" s="218"/>
      <c r="GE368" s="218"/>
      <c r="GF368" s="218"/>
      <c r="GG368" s="218"/>
      <c r="GH368" s="218"/>
      <c r="GI368" s="218"/>
      <c r="GJ368" s="218"/>
      <c r="GK368" s="218"/>
      <c r="GL368" s="218"/>
      <c r="GM368" s="218"/>
      <c r="GN368" s="218"/>
      <c r="GO368" s="218"/>
      <c r="GP368" s="218"/>
      <c r="GQ368" s="218"/>
      <c r="GR368" s="218"/>
      <c r="GS368" s="218"/>
      <c r="GT368" s="218"/>
      <c r="GU368" s="218"/>
      <c r="GV368" s="218"/>
      <c r="GW368" s="218"/>
      <c r="GX368" s="218"/>
      <c r="GY368" s="218"/>
      <c r="GZ368" s="218"/>
      <c r="HA368" s="218"/>
      <c r="HB368" s="218"/>
      <c r="HC368" s="218"/>
      <c r="HD368" s="218"/>
      <c r="HE368" s="218"/>
      <c r="HF368" s="218"/>
      <c r="HG368" s="218"/>
      <c r="HH368" s="218"/>
      <c r="HI368" s="218"/>
      <c r="HJ368" s="218"/>
      <c r="HK368" s="218"/>
      <c r="HL368" s="218"/>
      <c r="HM368" s="218"/>
      <c r="HN368" s="218"/>
      <c r="HO368" s="218"/>
      <c r="HP368" s="218"/>
      <c r="HQ368" s="218"/>
      <c r="HR368" s="218"/>
      <c r="HS368" s="218"/>
      <c r="HT368" s="218"/>
      <c r="HU368" s="218"/>
      <c r="HV368" s="218"/>
      <c r="HW368" s="218"/>
      <c r="HX368" s="218"/>
      <c r="HY368" s="218"/>
      <c r="HZ368" s="218"/>
      <c r="IA368" s="218"/>
      <c r="IB368" s="218"/>
      <c r="IC368" s="218"/>
      <c r="ID368" s="218"/>
      <c r="IE368" s="218"/>
      <c r="IF368" s="218"/>
      <c r="IG368" s="218"/>
      <c r="IH368" s="218"/>
      <c r="II368" s="218"/>
      <c r="IJ368" s="218"/>
      <c r="IK368" s="218"/>
      <c r="IL368" s="218"/>
      <c r="IM368" s="218"/>
      <c r="IN368" s="218"/>
      <c r="IO368" s="218"/>
      <c r="IP368" s="218"/>
      <c r="IQ368" s="218"/>
      <c r="IR368" s="218"/>
      <c r="IS368" s="218"/>
      <c r="IT368" s="218"/>
      <c r="IU368" s="218"/>
      <c r="IV368" s="218"/>
      <c r="IW368" s="218"/>
    </row>
    <row r="369" customFormat="false" ht="15.75" hidden="false" customHeight="false" outlineLevel="0" collapsed="false">
      <c r="A369" s="334"/>
      <c r="B369" s="334"/>
      <c r="C369" s="218"/>
      <c r="D369" s="334"/>
      <c r="F369" s="334"/>
      <c r="G369" s="334"/>
      <c r="H369" s="336"/>
      <c r="I369" s="337"/>
      <c r="J369" s="224"/>
      <c r="K369" s="225"/>
      <c r="L369" s="226"/>
      <c r="M369" s="227"/>
      <c r="N369" s="334"/>
      <c r="O369" s="218"/>
      <c r="P369" s="218"/>
      <c r="Q369" s="218"/>
      <c r="R369" s="218"/>
      <c r="S369" s="218"/>
      <c r="T369" s="218"/>
      <c r="U369" s="218"/>
      <c r="V369" s="218"/>
      <c r="W369" s="218"/>
      <c r="X369" s="218"/>
      <c r="Y369" s="218"/>
      <c r="Z369" s="218"/>
      <c r="AA369" s="218"/>
      <c r="AB369" s="218"/>
      <c r="AC369" s="218"/>
      <c r="AD369" s="218"/>
      <c r="AE369" s="218"/>
      <c r="AF369" s="218"/>
      <c r="AG369" s="218"/>
      <c r="AH369" s="218"/>
      <c r="AI369" s="218"/>
      <c r="AJ369" s="218"/>
      <c r="AK369" s="218"/>
      <c r="AL369" s="218"/>
      <c r="AM369" s="218"/>
      <c r="AN369" s="218"/>
      <c r="AO369" s="218"/>
      <c r="AP369" s="218"/>
      <c r="AQ369" s="218"/>
      <c r="AR369" s="218"/>
      <c r="AS369" s="218"/>
      <c r="AT369" s="218"/>
      <c r="AU369" s="218"/>
      <c r="AV369" s="218"/>
      <c r="AW369" s="218"/>
      <c r="AX369" s="218"/>
      <c r="AY369" s="218"/>
      <c r="AZ369" s="218"/>
      <c r="BA369" s="218"/>
      <c r="BB369" s="218"/>
      <c r="BC369" s="218"/>
      <c r="BD369" s="218"/>
      <c r="BE369" s="218"/>
      <c r="BF369" s="218"/>
      <c r="BG369" s="218"/>
      <c r="BH369" s="218"/>
      <c r="BI369" s="218"/>
      <c r="BJ369" s="218"/>
      <c r="BK369" s="218"/>
      <c r="BL369" s="218"/>
      <c r="BM369" s="218"/>
      <c r="BN369" s="218"/>
      <c r="BO369" s="218"/>
      <c r="BP369" s="218"/>
      <c r="BQ369" s="218"/>
      <c r="BR369" s="218"/>
      <c r="BS369" s="218"/>
      <c r="BT369" s="218"/>
      <c r="BU369" s="218"/>
      <c r="BV369" s="218"/>
      <c r="BW369" s="218"/>
      <c r="BX369" s="218"/>
      <c r="BY369" s="218"/>
      <c r="BZ369" s="218"/>
      <c r="CA369" s="218"/>
      <c r="CB369" s="218"/>
      <c r="CC369" s="218"/>
      <c r="CD369" s="218"/>
      <c r="CE369" s="218"/>
      <c r="CF369" s="218"/>
      <c r="CG369" s="218"/>
      <c r="CH369" s="218"/>
      <c r="CI369" s="218"/>
      <c r="CJ369" s="218"/>
      <c r="CK369" s="218"/>
      <c r="CL369" s="218"/>
      <c r="CM369" s="218"/>
      <c r="CN369" s="218"/>
      <c r="CO369" s="218"/>
      <c r="CP369" s="218"/>
      <c r="CQ369" s="218"/>
      <c r="CR369" s="218"/>
      <c r="CS369" s="218"/>
      <c r="CT369" s="218"/>
      <c r="CU369" s="218"/>
      <c r="CV369" s="218"/>
      <c r="CW369" s="218"/>
      <c r="CX369" s="218"/>
      <c r="CY369" s="218"/>
      <c r="CZ369" s="218"/>
      <c r="DA369" s="218"/>
      <c r="DB369" s="218"/>
      <c r="DC369" s="218"/>
      <c r="DD369" s="218"/>
      <c r="DE369" s="218"/>
      <c r="DF369" s="218"/>
      <c r="DG369" s="218"/>
      <c r="DH369" s="218"/>
      <c r="DI369" s="218"/>
      <c r="DJ369" s="218"/>
      <c r="DK369" s="218"/>
      <c r="DL369" s="218"/>
      <c r="DM369" s="218"/>
      <c r="DN369" s="218"/>
      <c r="DO369" s="218"/>
      <c r="DP369" s="218"/>
      <c r="DQ369" s="218"/>
      <c r="DR369" s="218"/>
      <c r="DS369" s="218"/>
      <c r="DT369" s="218"/>
      <c r="DU369" s="218"/>
      <c r="DV369" s="218"/>
      <c r="DW369" s="218"/>
      <c r="DX369" s="218"/>
      <c r="DY369" s="218"/>
      <c r="DZ369" s="218"/>
      <c r="EA369" s="218"/>
      <c r="EB369" s="218"/>
      <c r="EC369" s="218"/>
      <c r="ED369" s="218"/>
      <c r="EE369" s="218"/>
      <c r="EF369" s="218"/>
      <c r="EG369" s="218"/>
      <c r="EH369" s="218"/>
      <c r="EI369" s="218"/>
      <c r="EJ369" s="218"/>
      <c r="EK369" s="218"/>
      <c r="EL369" s="218"/>
      <c r="EM369" s="218"/>
      <c r="EN369" s="218"/>
      <c r="EO369" s="218"/>
      <c r="EP369" s="218"/>
      <c r="EQ369" s="218"/>
      <c r="ER369" s="218"/>
      <c r="ES369" s="218"/>
      <c r="ET369" s="218"/>
      <c r="EU369" s="218"/>
      <c r="EV369" s="218"/>
      <c r="EW369" s="218"/>
      <c r="EX369" s="218"/>
      <c r="EY369" s="218"/>
      <c r="EZ369" s="218"/>
      <c r="FA369" s="218"/>
      <c r="FB369" s="218"/>
      <c r="FC369" s="218"/>
      <c r="FD369" s="218"/>
      <c r="FE369" s="218"/>
      <c r="FF369" s="218"/>
      <c r="FG369" s="218"/>
      <c r="FH369" s="218"/>
      <c r="FI369" s="218"/>
      <c r="FJ369" s="218"/>
      <c r="FK369" s="218"/>
      <c r="FL369" s="218"/>
      <c r="FM369" s="218"/>
      <c r="FN369" s="218"/>
      <c r="FO369" s="218"/>
      <c r="FP369" s="218"/>
      <c r="FQ369" s="218"/>
      <c r="FR369" s="218"/>
      <c r="FS369" s="218"/>
      <c r="FT369" s="218"/>
      <c r="FU369" s="218"/>
      <c r="FV369" s="218"/>
      <c r="FW369" s="218"/>
      <c r="FX369" s="218"/>
      <c r="FY369" s="218"/>
      <c r="FZ369" s="218"/>
      <c r="GA369" s="218"/>
      <c r="GB369" s="218"/>
      <c r="GC369" s="218"/>
      <c r="GD369" s="218"/>
      <c r="GE369" s="218"/>
      <c r="GF369" s="218"/>
      <c r="GG369" s="218"/>
      <c r="GH369" s="218"/>
      <c r="GI369" s="218"/>
      <c r="GJ369" s="218"/>
      <c r="GK369" s="218"/>
      <c r="GL369" s="218"/>
      <c r="GM369" s="218"/>
      <c r="GN369" s="218"/>
      <c r="GO369" s="218"/>
      <c r="GP369" s="218"/>
      <c r="GQ369" s="218"/>
      <c r="GR369" s="218"/>
      <c r="GS369" s="218"/>
      <c r="GT369" s="218"/>
      <c r="GU369" s="218"/>
      <c r="GV369" s="218"/>
      <c r="GW369" s="218"/>
      <c r="GX369" s="218"/>
      <c r="GY369" s="218"/>
      <c r="GZ369" s="218"/>
      <c r="HA369" s="218"/>
      <c r="HB369" s="218"/>
      <c r="HC369" s="218"/>
      <c r="HD369" s="218"/>
      <c r="HE369" s="218"/>
      <c r="HF369" s="218"/>
      <c r="HG369" s="218"/>
      <c r="HH369" s="218"/>
      <c r="HI369" s="218"/>
      <c r="HJ369" s="218"/>
      <c r="HK369" s="218"/>
      <c r="HL369" s="218"/>
      <c r="HM369" s="218"/>
      <c r="HN369" s="218"/>
      <c r="HO369" s="218"/>
      <c r="HP369" s="218"/>
      <c r="HQ369" s="218"/>
      <c r="HR369" s="218"/>
      <c r="HS369" s="218"/>
      <c r="HT369" s="218"/>
      <c r="HU369" s="218"/>
      <c r="HV369" s="218"/>
      <c r="HW369" s="218"/>
      <c r="HX369" s="218"/>
      <c r="HY369" s="218"/>
      <c r="HZ369" s="218"/>
      <c r="IA369" s="218"/>
      <c r="IB369" s="218"/>
      <c r="IC369" s="218"/>
      <c r="ID369" s="218"/>
      <c r="IE369" s="218"/>
      <c r="IF369" s="218"/>
      <c r="IG369" s="218"/>
      <c r="IH369" s="218"/>
      <c r="II369" s="218"/>
      <c r="IJ369" s="218"/>
      <c r="IK369" s="218"/>
      <c r="IL369" s="218"/>
      <c r="IM369" s="218"/>
      <c r="IN369" s="218"/>
      <c r="IO369" s="218"/>
      <c r="IP369" s="218"/>
      <c r="IQ369" s="218"/>
      <c r="IR369" s="218"/>
      <c r="IS369" s="218"/>
      <c r="IT369" s="218"/>
      <c r="IU369" s="218"/>
      <c r="IV369" s="218"/>
      <c r="IW369" s="218"/>
    </row>
    <row r="370" customFormat="false" ht="15.75" hidden="false" customHeight="false" outlineLevel="0" collapsed="false">
      <c r="A370" s="334"/>
      <c r="B370" s="334"/>
      <c r="C370" s="218"/>
      <c r="D370" s="334"/>
      <c r="F370" s="334"/>
      <c r="G370" s="334"/>
      <c r="H370" s="336"/>
      <c r="I370" s="337"/>
      <c r="J370" s="224"/>
      <c r="K370" s="225"/>
      <c r="L370" s="226"/>
      <c r="M370" s="227"/>
      <c r="N370" s="334"/>
      <c r="O370" s="218"/>
      <c r="P370" s="218"/>
      <c r="Q370" s="218"/>
      <c r="R370" s="218"/>
      <c r="S370" s="218"/>
      <c r="T370" s="218"/>
      <c r="U370" s="218"/>
      <c r="V370" s="218"/>
      <c r="W370" s="218"/>
      <c r="X370" s="218"/>
      <c r="Y370" s="218"/>
      <c r="Z370" s="218"/>
      <c r="AA370" s="218"/>
      <c r="AB370" s="218"/>
      <c r="AC370" s="218"/>
      <c r="AD370" s="218"/>
      <c r="AE370" s="218"/>
      <c r="AF370" s="218"/>
      <c r="AG370" s="218"/>
      <c r="AH370" s="218"/>
      <c r="AI370" s="218"/>
      <c r="AJ370" s="218"/>
      <c r="AK370" s="218"/>
      <c r="AL370" s="218"/>
      <c r="AM370" s="218"/>
      <c r="AN370" s="218"/>
      <c r="AO370" s="218"/>
      <c r="AP370" s="218"/>
      <c r="AQ370" s="218"/>
      <c r="AR370" s="218"/>
      <c r="AS370" s="218"/>
      <c r="AT370" s="218"/>
      <c r="AU370" s="218"/>
      <c r="AV370" s="218"/>
      <c r="AW370" s="218"/>
      <c r="AX370" s="218"/>
      <c r="AY370" s="218"/>
      <c r="AZ370" s="218"/>
      <c r="BA370" s="218"/>
      <c r="BB370" s="218"/>
      <c r="BC370" s="218"/>
      <c r="BD370" s="218"/>
      <c r="BE370" s="218"/>
      <c r="BF370" s="218"/>
      <c r="BG370" s="218"/>
      <c r="BH370" s="218"/>
      <c r="BI370" s="218"/>
      <c r="BJ370" s="218"/>
      <c r="BK370" s="218"/>
      <c r="BL370" s="218"/>
      <c r="BM370" s="218"/>
      <c r="BN370" s="218"/>
      <c r="BO370" s="218"/>
      <c r="BP370" s="218"/>
      <c r="BQ370" s="218"/>
      <c r="BR370" s="218"/>
      <c r="BS370" s="218"/>
      <c r="BT370" s="218"/>
      <c r="BU370" s="218"/>
      <c r="BV370" s="218"/>
      <c r="BW370" s="218"/>
      <c r="BX370" s="218"/>
      <c r="BY370" s="218"/>
      <c r="BZ370" s="218"/>
      <c r="CA370" s="218"/>
      <c r="CB370" s="218"/>
      <c r="CC370" s="218"/>
      <c r="CD370" s="218"/>
      <c r="CE370" s="218"/>
      <c r="CF370" s="218"/>
      <c r="CG370" s="218"/>
      <c r="CH370" s="218"/>
      <c r="CI370" s="218"/>
      <c r="CJ370" s="218"/>
      <c r="CK370" s="218"/>
      <c r="CL370" s="218"/>
      <c r="CM370" s="218"/>
      <c r="CN370" s="218"/>
      <c r="CO370" s="218"/>
      <c r="CP370" s="218"/>
      <c r="CQ370" s="218"/>
      <c r="CR370" s="218"/>
      <c r="CS370" s="218"/>
      <c r="CT370" s="218"/>
      <c r="CU370" s="218"/>
      <c r="CV370" s="218"/>
      <c r="CW370" s="218"/>
      <c r="CX370" s="218"/>
      <c r="CY370" s="218"/>
      <c r="CZ370" s="218"/>
      <c r="DA370" s="218"/>
      <c r="DB370" s="218"/>
      <c r="DC370" s="218"/>
      <c r="DD370" s="218"/>
      <c r="DE370" s="218"/>
      <c r="DF370" s="218"/>
      <c r="DG370" s="218"/>
      <c r="DH370" s="218"/>
      <c r="DI370" s="218"/>
      <c r="DJ370" s="218"/>
      <c r="DK370" s="218"/>
      <c r="DL370" s="218"/>
      <c r="DM370" s="218"/>
      <c r="DN370" s="218"/>
      <c r="DO370" s="218"/>
      <c r="DP370" s="218"/>
      <c r="DQ370" s="218"/>
      <c r="DR370" s="218"/>
      <c r="DS370" s="218"/>
      <c r="DT370" s="218"/>
      <c r="DU370" s="218"/>
      <c r="DV370" s="218"/>
      <c r="DW370" s="218"/>
      <c r="DX370" s="218"/>
      <c r="DY370" s="218"/>
      <c r="DZ370" s="218"/>
      <c r="EA370" s="218"/>
      <c r="EB370" s="218"/>
      <c r="EC370" s="218"/>
      <c r="ED370" s="218"/>
      <c r="EE370" s="218"/>
      <c r="EF370" s="218"/>
      <c r="EG370" s="218"/>
      <c r="EH370" s="218"/>
      <c r="EI370" s="218"/>
      <c r="EJ370" s="218"/>
      <c r="EK370" s="218"/>
      <c r="EL370" s="218"/>
      <c r="EM370" s="218"/>
      <c r="EN370" s="218"/>
      <c r="EO370" s="218"/>
      <c r="EP370" s="218"/>
      <c r="EQ370" s="218"/>
      <c r="ER370" s="218"/>
      <c r="ES370" s="218"/>
      <c r="ET370" s="218"/>
      <c r="EU370" s="218"/>
      <c r="EV370" s="218"/>
      <c r="EW370" s="218"/>
      <c r="EX370" s="218"/>
      <c r="EY370" s="218"/>
      <c r="EZ370" s="218"/>
      <c r="FA370" s="218"/>
      <c r="FB370" s="218"/>
      <c r="FC370" s="218"/>
      <c r="FD370" s="218"/>
      <c r="FE370" s="218"/>
      <c r="FF370" s="218"/>
      <c r="FG370" s="218"/>
      <c r="FH370" s="218"/>
      <c r="FI370" s="218"/>
      <c r="FJ370" s="218"/>
      <c r="FK370" s="218"/>
      <c r="FL370" s="218"/>
      <c r="FM370" s="218"/>
      <c r="FN370" s="218"/>
      <c r="FO370" s="218"/>
      <c r="FP370" s="218"/>
      <c r="FQ370" s="218"/>
      <c r="FR370" s="218"/>
      <c r="FS370" s="218"/>
      <c r="FT370" s="218"/>
      <c r="FU370" s="218"/>
      <c r="FV370" s="218"/>
      <c r="FW370" s="218"/>
      <c r="FX370" s="218"/>
      <c r="FY370" s="218"/>
      <c r="FZ370" s="218"/>
      <c r="GA370" s="218"/>
      <c r="GB370" s="218"/>
      <c r="GC370" s="218"/>
      <c r="GD370" s="218"/>
      <c r="GE370" s="218"/>
      <c r="GF370" s="218"/>
      <c r="GG370" s="218"/>
      <c r="GH370" s="218"/>
      <c r="GI370" s="218"/>
      <c r="GJ370" s="218"/>
      <c r="GK370" s="218"/>
      <c r="GL370" s="218"/>
      <c r="GM370" s="218"/>
      <c r="GN370" s="218"/>
      <c r="GO370" s="218"/>
      <c r="GP370" s="218"/>
      <c r="GQ370" s="218"/>
      <c r="GR370" s="218"/>
      <c r="GS370" s="218"/>
      <c r="GT370" s="218"/>
      <c r="GU370" s="218"/>
      <c r="GV370" s="218"/>
      <c r="GW370" s="218"/>
      <c r="GX370" s="218"/>
      <c r="GY370" s="218"/>
      <c r="GZ370" s="218"/>
      <c r="HA370" s="218"/>
      <c r="HB370" s="218"/>
      <c r="HC370" s="218"/>
      <c r="HD370" s="218"/>
      <c r="HE370" s="218"/>
      <c r="HF370" s="218"/>
      <c r="HG370" s="218"/>
      <c r="HH370" s="218"/>
      <c r="HI370" s="218"/>
      <c r="HJ370" s="218"/>
      <c r="HK370" s="218"/>
      <c r="HL370" s="218"/>
      <c r="HM370" s="218"/>
      <c r="HN370" s="218"/>
      <c r="HO370" s="218"/>
      <c r="HP370" s="218"/>
      <c r="HQ370" s="218"/>
      <c r="HR370" s="218"/>
      <c r="HS370" s="218"/>
      <c r="HT370" s="218"/>
      <c r="HU370" s="218"/>
      <c r="HV370" s="218"/>
      <c r="HW370" s="218"/>
      <c r="HX370" s="218"/>
      <c r="HY370" s="218"/>
      <c r="HZ370" s="218"/>
      <c r="IA370" s="218"/>
      <c r="IB370" s="218"/>
      <c r="IC370" s="218"/>
      <c r="ID370" s="218"/>
      <c r="IE370" s="218"/>
      <c r="IF370" s="218"/>
      <c r="IG370" s="218"/>
      <c r="IH370" s="218"/>
      <c r="II370" s="218"/>
      <c r="IJ370" s="218"/>
      <c r="IK370" s="218"/>
      <c r="IL370" s="218"/>
      <c r="IM370" s="218"/>
      <c r="IN370" s="218"/>
      <c r="IO370" s="218"/>
      <c r="IP370" s="218"/>
      <c r="IQ370" s="218"/>
      <c r="IR370" s="218"/>
      <c r="IS370" s="218"/>
      <c r="IT370" s="218"/>
      <c r="IU370" s="218"/>
      <c r="IV370" s="218"/>
      <c r="IW370" s="218"/>
    </row>
    <row r="371" customFormat="false" ht="15.75" hidden="false" customHeight="false" outlineLevel="0" collapsed="false">
      <c r="A371" s="334"/>
      <c r="B371" s="334"/>
      <c r="C371" s="218"/>
      <c r="D371" s="334"/>
      <c r="F371" s="334"/>
      <c r="G371" s="334"/>
      <c r="H371" s="336"/>
      <c r="I371" s="337"/>
      <c r="J371" s="224"/>
      <c r="K371" s="225"/>
      <c r="L371" s="226"/>
      <c r="M371" s="227"/>
      <c r="N371" s="334"/>
      <c r="O371" s="218"/>
      <c r="P371" s="218"/>
      <c r="Q371" s="218"/>
      <c r="R371" s="218"/>
      <c r="S371" s="218"/>
      <c r="T371" s="218"/>
      <c r="U371" s="218"/>
      <c r="V371" s="218"/>
      <c r="W371" s="218"/>
      <c r="X371" s="218"/>
      <c r="Y371" s="218"/>
      <c r="Z371" s="218"/>
      <c r="AA371" s="218"/>
      <c r="AB371" s="218"/>
      <c r="AC371" s="218"/>
      <c r="AD371" s="218"/>
      <c r="AE371" s="218"/>
      <c r="AF371" s="218"/>
      <c r="AG371" s="218"/>
      <c r="AH371" s="218"/>
      <c r="AI371" s="218"/>
      <c r="AJ371" s="218"/>
      <c r="AK371" s="218"/>
      <c r="AL371" s="218"/>
      <c r="AM371" s="218"/>
      <c r="AN371" s="218"/>
      <c r="AO371" s="218"/>
      <c r="AP371" s="218"/>
      <c r="AQ371" s="218"/>
      <c r="AR371" s="218"/>
      <c r="AS371" s="218"/>
      <c r="AT371" s="218"/>
      <c r="AU371" s="218"/>
      <c r="AV371" s="218"/>
      <c r="AW371" s="218"/>
      <c r="AX371" s="218"/>
      <c r="AY371" s="218"/>
      <c r="AZ371" s="218"/>
      <c r="BA371" s="218"/>
      <c r="BB371" s="218"/>
      <c r="BC371" s="218"/>
      <c r="BD371" s="218"/>
      <c r="BE371" s="218"/>
      <c r="BF371" s="218"/>
      <c r="BG371" s="218"/>
      <c r="BH371" s="218"/>
      <c r="BI371" s="218"/>
      <c r="BJ371" s="218"/>
      <c r="BK371" s="218"/>
      <c r="BL371" s="218"/>
      <c r="BM371" s="218"/>
      <c r="BN371" s="218"/>
      <c r="BO371" s="218"/>
      <c r="BP371" s="218"/>
      <c r="BQ371" s="218"/>
      <c r="BR371" s="218"/>
      <c r="BS371" s="218"/>
      <c r="BT371" s="218"/>
      <c r="BU371" s="218"/>
      <c r="BV371" s="218"/>
      <c r="BW371" s="218"/>
      <c r="BX371" s="218"/>
      <c r="BY371" s="218"/>
      <c r="BZ371" s="218"/>
      <c r="CA371" s="218"/>
      <c r="CB371" s="218"/>
      <c r="CC371" s="218"/>
      <c r="CD371" s="218"/>
      <c r="CE371" s="218"/>
      <c r="CF371" s="218"/>
      <c r="CG371" s="218"/>
      <c r="CH371" s="218"/>
      <c r="CI371" s="218"/>
      <c r="CJ371" s="218"/>
      <c r="CK371" s="218"/>
      <c r="CL371" s="218"/>
      <c r="CM371" s="218"/>
      <c r="CN371" s="218"/>
      <c r="CO371" s="218"/>
      <c r="CP371" s="218"/>
      <c r="CQ371" s="218"/>
      <c r="CR371" s="218"/>
      <c r="CS371" s="218"/>
      <c r="CT371" s="218"/>
      <c r="CU371" s="218"/>
      <c r="CV371" s="218"/>
      <c r="CW371" s="218"/>
      <c r="CX371" s="218"/>
      <c r="CY371" s="218"/>
      <c r="CZ371" s="218"/>
      <c r="DA371" s="218"/>
      <c r="DB371" s="218"/>
      <c r="DC371" s="218"/>
      <c r="DD371" s="218"/>
      <c r="DE371" s="218"/>
      <c r="DF371" s="218"/>
      <c r="DG371" s="218"/>
      <c r="DH371" s="218"/>
      <c r="DI371" s="218"/>
      <c r="DJ371" s="218"/>
      <c r="DK371" s="218"/>
      <c r="DL371" s="218"/>
      <c r="DM371" s="218"/>
      <c r="DN371" s="218"/>
      <c r="DO371" s="218"/>
      <c r="DP371" s="218"/>
      <c r="DQ371" s="218"/>
      <c r="DR371" s="218"/>
      <c r="DS371" s="218"/>
      <c r="DT371" s="218"/>
      <c r="DU371" s="218"/>
      <c r="DV371" s="218"/>
      <c r="DW371" s="218"/>
      <c r="DX371" s="218"/>
      <c r="DY371" s="218"/>
      <c r="DZ371" s="218"/>
      <c r="EA371" s="218"/>
      <c r="EB371" s="218"/>
      <c r="EC371" s="218"/>
      <c r="ED371" s="218"/>
      <c r="EE371" s="218"/>
      <c r="EF371" s="218"/>
      <c r="EG371" s="218"/>
      <c r="EH371" s="218"/>
      <c r="EI371" s="218"/>
      <c r="EJ371" s="218"/>
      <c r="EK371" s="218"/>
      <c r="EL371" s="218"/>
      <c r="EM371" s="218"/>
      <c r="EN371" s="218"/>
      <c r="EO371" s="218"/>
      <c r="EP371" s="218"/>
      <c r="EQ371" s="218"/>
      <c r="ER371" s="218"/>
      <c r="ES371" s="218"/>
      <c r="ET371" s="218"/>
      <c r="EU371" s="218"/>
      <c r="EV371" s="218"/>
      <c r="EW371" s="218"/>
      <c r="EX371" s="218"/>
      <c r="EY371" s="218"/>
      <c r="EZ371" s="218"/>
      <c r="FA371" s="218"/>
      <c r="FB371" s="218"/>
      <c r="FC371" s="218"/>
      <c r="FD371" s="218"/>
      <c r="FE371" s="218"/>
      <c r="FF371" s="218"/>
      <c r="FG371" s="218"/>
      <c r="FH371" s="218"/>
      <c r="FI371" s="218"/>
      <c r="FJ371" s="218"/>
      <c r="FK371" s="218"/>
      <c r="FL371" s="218"/>
      <c r="FM371" s="218"/>
      <c r="FN371" s="218"/>
      <c r="FO371" s="218"/>
      <c r="FP371" s="218"/>
      <c r="FQ371" s="218"/>
      <c r="FR371" s="218"/>
      <c r="FS371" s="218"/>
      <c r="FT371" s="218"/>
      <c r="FU371" s="218"/>
      <c r="FV371" s="218"/>
      <c r="FW371" s="218"/>
      <c r="FX371" s="218"/>
      <c r="FY371" s="218"/>
      <c r="FZ371" s="218"/>
      <c r="GA371" s="218"/>
      <c r="GB371" s="218"/>
      <c r="GC371" s="218"/>
      <c r="GD371" s="218"/>
      <c r="GE371" s="218"/>
      <c r="GF371" s="218"/>
      <c r="GG371" s="218"/>
      <c r="GH371" s="218"/>
      <c r="GI371" s="218"/>
      <c r="GJ371" s="218"/>
      <c r="GK371" s="218"/>
      <c r="GL371" s="218"/>
      <c r="GM371" s="218"/>
      <c r="GN371" s="218"/>
      <c r="GO371" s="218"/>
      <c r="GP371" s="218"/>
      <c r="GQ371" s="218"/>
      <c r="GR371" s="218"/>
      <c r="GS371" s="218"/>
      <c r="GT371" s="218"/>
      <c r="GU371" s="218"/>
      <c r="GV371" s="218"/>
      <c r="GW371" s="218"/>
      <c r="GX371" s="218"/>
      <c r="GY371" s="218"/>
      <c r="GZ371" s="218"/>
      <c r="HA371" s="218"/>
      <c r="HB371" s="218"/>
      <c r="HC371" s="218"/>
      <c r="HD371" s="218"/>
      <c r="HE371" s="218"/>
      <c r="HF371" s="218"/>
      <c r="HG371" s="218"/>
      <c r="HH371" s="218"/>
      <c r="HI371" s="218"/>
      <c r="HJ371" s="218"/>
      <c r="HK371" s="218"/>
      <c r="HL371" s="218"/>
      <c r="HM371" s="218"/>
      <c r="HN371" s="218"/>
      <c r="HO371" s="218"/>
      <c r="HP371" s="218"/>
      <c r="HQ371" s="218"/>
      <c r="HR371" s="218"/>
      <c r="HS371" s="218"/>
      <c r="HT371" s="218"/>
      <c r="HU371" s="218"/>
      <c r="HV371" s="218"/>
      <c r="HW371" s="218"/>
      <c r="HX371" s="218"/>
      <c r="HY371" s="218"/>
      <c r="HZ371" s="218"/>
      <c r="IA371" s="218"/>
      <c r="IB371" s="218"/>
      <c r="IC371" s="218"/>
      <c r="ID371" s="218"/>
      <c r="IE371" s="218"/>
      <c r="IF371" s="218"/>
      <c r="IG371" s="218"/>
      <c r="IH371" s="218"/>
      <c r="II371" s="218"/>
      <c r="IJ371" s="218"/>
      <c r="IK371" s="218"/>
      <c r="IL371" s="218"/>
      <c r="IM371" s="218"/>
      <c r="IN371" s="218"/>
      <c r="IO371" s="218"/>
      <c r="IP371" s="218"/>
      <c r="IQ371" s="218"/>
      <c r="IR371" s="218"/>
      <c r="IS371" s="218"/>
      <c r="IT371" s="218"/>
      <c r="IU371" s="218"/>
      <c r="IV371" s="218"/>
      <c r="IW371" s="218"/>
    </row>
    <row r="372" customFormat="false" ht="15.75" hidden="false" customHeight="false" outlineLevel="0" collapsed="false">
      <c r="A372" s="334"/>
      <c r="B372" s="334"/>
      <c r="C372" s="218"/>
      <c r="D372" s="334"/>
      <c r="F372" s="334"/>
      <c r="G372" s="334"/>
      <c r="H372" s="336"/>
      <c r="I372" s="337"/>
      <c r="J372" s="224"/>
      <c r="K372" s="225"/>
      <c r="L372" s="226"/>
      <c r="M372" s="227"/>
      <c r="N372" s="334"/>
      <c r="O372" s="218"/>
      <c r="P372" s="218"/>
      <c r="Q372" s="218"/>
      <c r="R372" s="218"/>
      <c r="S372" s="218"/>
      <c r="T372" s="218"/>
      <c r="U372" s="218"/>
      <c r="V372" s="218"/>
      <c r="W372" s="218"/>
      <c r="X372" s="218"/>
      <c r="Y372" s="218"/>
      <c r="Z372" s="218"/>
      <c r="AA372" s="218"/>
      <c r="AB372" s="218"/>
      <c r="AC372" s="218"/>
      <c r="AD372" s="218"/>
      <c r="AE372" s="218"/>
      <c r="AF372" s="218"/>
      <c r="AG372" s="218"/>
      <c r="AH372" s="218"/>
      <c r="AI372" s="218"/>
      <c r="AJ372" s="218"/>
      <c r="AK372" s="218"/>
      <c r="AL372" s="218"/>
      <c r="AM372" s="218"/>
      <c r="AN372" s="218"/>
      <c r="AO372" s="218"/>
      <c r="AP372" s="218"/>
      <c r="AQ372" s="218"/>
      <c r="AR372" s="218"/>
      <c r="AS372" s="218"/>
      <c r="AT372" s="218"/>
      <c r="AU372" s="218"/>
      <c r="AV372" s="218"/>
      <c r="AW372" s="218"/>
      <c r="AX372" s="218"/>
      <c r="AY372" s="218"/>
      <c r="AZ372" s="218"/>
      <c r="BA372" s="218"/>
      <c r="BB372" s="218"/>
      <c r="BC372" s="218"/>
      <c r="BD372" s="218"/>
      <c r="BE372" s="218"/>
      <c r="BF372" s="218"/>
      <c r="BG372" s="218"/>
      <c r="BH372" s="218"/>
      <c r="BI372" s="218"/>
      <c r="BJ372" s="218"/>
      <c r="BK372" s="218"/>
      <c r="BL372" s="218"/>
      <c r="BM372" s="218"/>
      <c r="BN372" s="218"/>
      <c r="BO372" s="218"/>
      <c r="BP372" s="218"/>
      <c r="BQ372" s="218"/>
      <c r="BR372" s="218"/>
      <c r="BS372" s="218"/>
      <c r="BT372" s="218"/>
      <c r="BU372" s="218"/>
      <c r="BV372" s="218"/>
      <c r="BW372" s="218"/>
      <c r="BX372" s="218"/>
      <c r="BY372" s="218"/>
      <c r="BZ372" s="218"/>
      <c r="CA372" s="218"/>
      <c r="CB372" s="218"/>
      <c r="CC372" s="218"/>
      <c r="CD372" s="218"/>
      <c r="CE372" s="218"/>
      <c r="CF372" s="218"/>
      <c r="CG372" s="218"/>
      <c r="CH372" s="218"/>
      <c r="CI372" s="218"/>
      <c r="CJ372" s="218"/>
      <c r="CK372" s="218"/>
      <c r="CL372" s="218"/>
      <c r="CM372" s="218"/>
      <c r="CN372" s="218"/>
      <c r="CO372" s="218"/>
      <c r="CP372" s="218"/>
      <c r="CQ372" s="218"/>
      <c r="CR372" s="218"/>
      <c r="CS372" s="218"/>
      <c r="CT372" s="218"/>
      <c r="CU372" s="218"/>
      <c r="CV372" s="218"/>
      <c r="CW372" s="218"/>
      <c r="CX372" s="218"/>
      <c r="CY372" s="218"/>
      <c r="CZ372" s="218"/>
      <c r="DA372" s="218"/>
      <c r="DB372" s="218"/>
      <c r="DC372" s="218"/>
      <c r="DD372" s="218"/>
      <c r="DE372" s="218"/>
      <c r="DF372" s="218"/>
      <c r="DG372" s="218"/>
      <c r="DH372" s="218"/>
      <c r="DI372" s="218"/>
      <c r="DJ372" s="218"/>
      <c r="DK372" s="218"/>
      <c r="DL372" s="218"/>
      <c r="DM372" s="218"/>
      <c r="DN372" s="218"/>
      <c r="DO372" s="218"/>
      <c r="DP372" s="218"/>
      <c r="DQ372" s="218"/>
      <c r="DR372" s="218"/>
      <c r="DS372" s="218"/>
      <c r="DT372" s="218"/>
      <c r="DU372" s="218"/>
      <c r="DV372" s="218"/>
      <c r="DW372" s="218"/>
      <c r="DX372" s="218"/>
      <c r="DY372" s="218"/>
      <c r="DZ372" s="218"/>
      <c r="EA372" s="218"/>
      <c r="EB372" s="218"/>
      <c r="EC372" s="218"/>
      <c r="ED372" s="218"/>
      <c r="EE372" s="218"/>
      <c r="EF372" s="218"/>
      <c r="EG372" s="218"/>
      <c r="EH372" s="218"/>
      <c r="EI372" s="218"/>
      <c r="EJ372" s="218"/>
      <c r="EK372" s="218"/>
      <c r="EL372" s="218"/>
      <c r="EM372" s="218"/>
      <c r="EN372" s="218"/>
      <c r="EO372" s="218"/>
      <c r="EP372" s="218"/>
      <c r="EQ372" s="218"/>
      <c r="ER372" s="218"/>
      <c r="ES372" s="218"/>
      <c r="ET372" s="218"/>
      <c r="EU372" s="218"/>
      <c r="EV372" s="218"/>
      <c r="EW372" s="218"/>
      <c r="EX372" s="218"/>
      <c r="EY372" s="218"/>
      <c r="EZ372" s="218"/>
      <c r="FA372" s="218"/>
      <c r="FB372" s="218"/>
      <c r="FC372" s="218"/>
      <c r="FD372" s="218"/>
      <c r="FE372" s="218"/>
      <c r="FF372" s="218"/>
      <c r="FG372" s="218"/>
      <c r="FH372" s="218"/>
      <c r="FI372" s="218"/>
      <c r="FJ372" s="218"/>
      <c r="FK372" s="218"/>
      <c r="FL372" s="218"/>
      <c r="FM372" s="218"/>
      <c r="FN372" s="218"/>
      <c r="FO372" s="218"/>
      <c r="FP372" s="218"/>
      <c r="FQ372" s="218"/>
      <c r="FR372" s="218"/>
      <c r="FS372" s="218"/>
      <c r="FT372" s="218"/>
      <c r="FU372" s="218"/>
      <c r="FV372" s="218"/>
      <c r="FW372" s="218"/>
      <c r="FX372" s="218"/>
      <c r="FY372" s="218"/>
      <c r="FZ372" s="218"/>
      <c r="GA372" s="218"/>
      <c r="GB372" s="218"/>
      <c r="GC372" s="218"/>
      <c r="GD372" s="218"/>
      <c r="GE372" s="218"/>
      <c r="GF372" s="218"/>
      <c r="GG372" s="218"/>
      <c r="GH372" s="218"/>
      <c r="GI372" s="218"/>
      <c r="GJ372" s="218"/>
      <c r="GK372" s="218"/>
      <c r="GL372" s="218"/>
      <c r="GM372" s="218"/>
      <c r="GN372" s="218"/>
      <c r="GO372" s="218"/>
      <c r="GP372" s="218"/>
      <c r="GQ372" s="218"/>
      <c r="GR372" s="218"/>
      <c r="GS372" s="218"/>
      <c r="GT372" s="218"/>
      <c r="GU372" s="218"/>
      <c r="GV372" s="218"/>
      <c r="GW372" s="218"/>
      <c r="GX372" s="218"/>
      <c r="GY372" s="218"/>
      <c r="GZ372" s="218"/>
      <c r="HA372" s="218"/>
      <c r="HB372" s="218"/>
      <c r="HC372" s="218"/>
      <c r="HD372" s="218"/>
      <c r="HE372" s="218"/>
      <c r="HF372" s="218"/>
      <c r="HG372" s="218"/>
      <c r="HH372" s="218"/>
      <c r="HI372" s="218"/>
      <c r="HJ372" s="218"/>
      <c r="HK372" s="218"/>
      <c r="HL372" s="218"/>
      <c r="HM372" s="218"/>
      <c r="HN372" s="218"/>
      <c r="HO372" s="218"/>
      <c r="HP372" s="218"/>
      <c r="HQ372" s="218"/>
      <c r="HR372" s="218"/>
      <c r="HS372" s="218"/>
      <c r="HT372" s="218"/>
      <c r="HU372" s="218"/>
      <c r="HV372" s="218"/>
      <c r="HW372" s="218"/>
      <c r="HX372" s="218"/>
      <c r="HY372" s="218"/>
      <c r="HZ372" s="218"/>
      <c r="IA372" s="218"/>
      <c r="IB372" s="218"/>
      <c r="IC372" s="218"/>
      <c r="ID372" s="218"/>
      <c r="IE372" s="218"/>
      <c r="IF372" s="218"/>
      <c r="IG372" s="218"/>
      <c r="IH372" s="218"/>
      <c r="II372" s="218"/>
      <c r="IJ372" s="218"/>
      <c r="IK372" s="218"/>
      <c r="IL372" s="218"/>
      <c r="IM372" s="218"/>
      <c r="IN372" s="218"/>
      <c r="IO372" s="218"/>
      <c r="IP372" s="218"/>
      <c r="IQ372" s="218"/>
      <c r="IR372" s="218"/>
      <c r="IS372" s="218"/>
      <c r="IT372" s="218"/>
      <c r="IU372" s="218"/>
      <c r="IV372" s="218"/>
      <c r="IW372" s="218"/>
    </row>
    <row r="373" customFormat="false" ht="15.75" hidden="false" customHeight="false" outlineLevel="0" collapsed="false">
      <c r="A373" s="334"/>
      <c r="B373" s="334"/>
      <c r="C373" s="218"/>
      <c r="D373" s="334"/>
      <c r="F373" s="334"/>
      <c r="G373" s="334"/>
      <c r="H373" s="336"/>
      <c r="I373" s="337"/>
      <c r="J373" s="224"/>
      <c r="K373" s="225"/>
      <c r="L373" s="226"/>
      <c r="M373" s="227"/>
      <c r="N373" s="334"/>
      <c r="O373" s="218"/>
      <c r="P373" s="218"/>
      <c r="Q373" s="218"/>
      <c r="R373" s="218"/>
      <c r="S373" s="218"/>
      <c r="T373" s="218"/>
      <c r="U373" s="218"/>
      <c r="V373" s="218"/>
      <c r="W373" s="218"/>
      <c r="X373" s="218"/>
      <c r="Y373" s="218"/>
      <c r="Z373" s="218"/>
      <c r="AA373" s="218"/>
      <c r="AB373" s="218"/>
      <c r="AC373" s="218"/>
      <c r="AD373" s="218"/>
      <c r="AE373" s="218"/>
      <c r="AF373" s="218"/>
      <c r="AG373" s="218"/>
      <c r="AH373" s="218"/>
      <c r="AI373" s="218"/>
      <c r="AJ373" s="218"/>
      <c r="AK373" s="218"/>
      <c r="AL373" s="218"/>
      <c r="AM373" s="218"/>
      <c r="AN373" s="218"/>
      <c r="AO373" s="218"/>
      <c r="AP373" s="218"/>
      <c r="AQ373" s="218"/>
      <c r="AR373" s="218"/>
      <c r="AS373" s="218"/>
      <c r="AT373" s="218"/>
      <c r="AU373" s="218"/>
      <c r="AV373" s="218"/>
      <c r="AW373" s="218"/>
      <c r="AX373" s="218"/>
      <c r="AY373" s="218"/>
      <c r="AZ373" s="218"/>
      <c r="BA373" s="218"/>
      <c r="BB373" s="218"/>
      <c r="BC373" s="218"/>
      <c r="BD373" s="218"/>
      <c r="BE373" s="218"/>
      <c r="BF373" s="218"/>
      <c r="BG373" s="218"/>
      <c r="BH373" s="218"/>
      <c r="BI373" s="218"/>
      <c r="BJ373" s="218"/>
      <c r="BK373" s="218"/>
      <c r="BL373" s="218"/>
      <c r="BM373" s="218"/>
      <c r="BN373" s="218"/>
      <c r="BO373" s="218"/>
      <c r="BP373" s="218"/>
      <c r="BQ373" s="218"/>
      <c r="BR373" s="218"/>
      <c r="BS373" s="218"/>
      <c r="BT373" s="218"/>
      <c r="BU373" s="218"/>
      <c r="BV373" s="218"/>
      <c r="BW373" s="218"/>
      <c r="BX373" s="218"/>
      <c r="BY373" s="218"/>
      <c r="BZ373" s="218"/>
      <c r="CA373" s="218"/>
      <c r="CB373" s="218"/>
      <c r="CC373" s="218"/>
      <c r="CD373" s="218"/>
      <c r="CE373" s="218"/>
      <c r="CF373" s="218"/>
      <c r="CG373" s="218"/>
      <c r="CH373" s="218"/>
      <c r="CI373" s="218"/>
      <c r="CJ373" s="218"/>
      <c r="CK373" s="218"/>
      <c r="CL373" s="218"/>
      <c r="CM373" s="218"/>
      <c r="CN373" s="218"/>
      <c r="CO373" s="218"/>
      <c r="CP373" s="218"/>
      <c r="CQ373" s="218"/>
      <c r="CR373" s="218"/>
      <c r="CS373" s="218"/>
      <c r="CT373" s="218"/>
      <c r="CU373" s="218"/>
      <c r="CV373" s="218"/>
      <c r="CW373" s="218"/>
      <c r="CX373" s="218"/>
      <c r="CY373" s="218"/>
      <c r="CZ373" s="218"/>
      <c r="DA373" s="218"/>
      <c r="DB373" s="218"/>
      <c r="DC373" s="218"/>
      <c r="DD373" s="218"/>
      <c r="DE373" s="218"/>
      <c r="DF373" s="218"/>
      <c r="DG373" s="218"/>
      <c r="DH373" s="218"/>
      <c r="DI373" s="218"/>
      <c r="DJ373" s="218"/>
      <c r="DK373" s="218"/>
      <c r="DL373" s="218"/>
      <c r="DM373" s="218"/>
      <c r="DN373" s="218"/>
      <c r="DO373" s="218"/>
      <c r="DP373" s="218"/>
      <c r="DQ373" s="218"/>
      <c r="DR373" s="218"/>
      <c r="DS373" s="218"/>
      <c r="DT373" s="218"/>
      <c r="DU373" s="218"/>
      <c r="DV373" s="218"/>
      <c r="DW373" s="218"/>
      <c r="DX373" s="218"/>
      <c r="DY373" s="218"/>
      <c r="DZ373" s="218"/>
      <c r="EA373" s="218"/>
      <c r="EB373" s="218"/>
      <c r="EC373" s="218"/>
      <c r="ED373" s="218"/>
      <c r="EE373" s="218"/>
      <c r="EF373" s="218"/>
      <c r="EG373" s="218"/>
      <c r="EH373" s="218"/>
      <c r="EI373" s="218"/>
      <c r="EJ373" s="218"/>
      <c r="EK373" s="218"/>
      <c r="EL373" s="218"/>
      <c r="EM373" s="218"/>
      <c r="EN373" s="218"/>
      <c r="EO373" s="218"/>
      <c r="EP373" s="218"/>
      <c r="EQ373" s="218"/>
      <c r="ER373" s="218"/>
      <c r="ES373" s="218"/>
      <c r="ET373" s="218"/>
      <c r="EU373" s="218"/>
      <c r="EV373" s="218"/>
      <c r="EW373" s="218"/>
      <c r="EX373" s="218"/>
      <c r="EY373" s="218"/>
      <c r="EZ373" s="218"/>
      <c r="FA373" s="218"/>
      <c r="FB373" s="218"/>
      <c r="FC373" s="218"/>
      <c r="FD373" s="218"/>
      <c r="FE373" s="218"/>
      <c r="FF373" s="218"/>
      <c r="FG373" s="218"/>
      <c r="FH373" s="218"/>
      <c r="FI373" s="218"/>
      <c r="FJ373" s="218"/>
      <c r="FK373" s="218"/>
      <c r="FL373" s="218"/>
      <c r="FM373" s="218"/>
      <c r="FN373" s="218"/>
      <c r="FO373" s="218"/>
      <c r="FP373" s="218"/>
      <c r="FQ373" s="218"/>
      <c r="FR373" s="218"/>
      <c r="FS373" s="218"/>
      <c r="FT373" s="218"/>
      <c r="FU373" s="218"/>
      <c r="FV373" s="218"/>
      <c r="FW373" s="218"/>
      <c r="FX373" s="218"/>
      <c r="FY373" s="218"/>
      <c r="FZ373" s="218"/>
      <c r="GA373" s="218"/>
      <c r="GB373" s="218"/>
      <c r="GC373" s="218"/>
      <c r="GD373" s="218"/>
      <c r="GE373" s="218"/>
      <c r="GF373" s="218"/>
      <c r="GG373" s="218"/>
      <c r="GH373" s="218"/>
      <c r="GI373" s="218"/>
      <c r="GJ373" s="218"/>
      <c r="GK373" s="218"/>
      <c r="GL373" s="218"/>
      <c r="GM373" s="218"/>
      <c r="GN373" s="218"/>
      <c r="GO373" s="218"/>
      <c r="GP373" s="218"/>
      <c r="GQ373" s="218"/>
      <c r="GR373" s="218"/>
      <c r="GS373" s="218"/>
      <c r="GT373" s="218"/>
      <c r="GU373" s="218"/>
      <c r="GV373" s="218"/>
      <c r="GW373" s="218"/>
      <c r="GX373" s="218"/>
      <c r="GY373" s="218"/>
      <c r="GZ373" s="218"/>
      <c r="HA373" s="218"/>
      <c r="HB373" s="218"/>
      <c r="HC373" s="218"/>
      <c r="HD373" s="218"/>
      <c r="HE373" s="218"/>
      <c r="HF373" s="218"/>
      <c r="HG373" s="218"/>
      <c r="HH373" s="218"/>
      <c r="HI373" s="218"/>
      <c r="HJ373" s="218"/>
      <c r="HK373" s="218"/>
      <c r="HL373" s="218"/>
      <c r="HM373" s="218"/>
      <c r="HN373" s="218"/>
      <c r="HO373" s="218"/>
      <c r="HP373" s="218"/>
      <c r="HQ373" s="218"/>
      <c r="HR373" s="218"/>
      <c r="HS373" s="218"/>
      <c r="HT373" s="218"/>
      <c r="HU373" s="218"/>
      <c r="HV373" s="218"/>
      <c r="HW373" s="218"/>
      <c r="HX373" s="218"/>
      <c r="HY373" s="218"/>
      <c r="HZ373" s="218"/>
      <c r="IA373" s="218"/>
      <c r="IB373" s="218"/>
      <c r="IC373" s="218"/>
      <c r="ID373" s="218"/>
      <c r="IE373" s="218"/>
      <c r="IF373" s="218"/>
      <c r="IG373" s="218"/>
      <c r="IH373" s="218"/>
      <c r="II373" s="218"/>
      <c r="IJ373" s="218"/>
      <c r="IK373" s="218"/>
      <c r="IL373" s="218"/>
      <c r="IM373" s="218"/>
      <c r="IN373" s="218"/>
      <c r="IO373" s="218"/>
      <c r="IP373" s="218"/>
      <c r="IQ373" s="218"/>
      <c r="IR373" s="218"/>
      <c r="IS373" s="218"/>
      <c r="IT373" s="218"/>
      <c r="IU373" s="218"/>
      <c r="IV373" s="218"/>
      <c r="IW373" s="218"/>
    </row>
    <row r="374" customFormat="false" ht="15.75" hidden="false" customHeight="false" outlineLevel="0" collapsed="false">
      <c r="A374" s="334"/>
      <c r="B374" s="334"/>
      <c r="C374" s="218"/>
      <c r="D374" s="334"/>
      <c r="F374" s="334"/>
      <c r="G374" s="334"/>
      <c r="H374" s="336"/>
      <c r="I374" s="337"/>
      <c r="J374" s="224"/>
      <c r="K374" s="225"/>
      <c r="L374" s="226"/>
      <c r="M374" s="227"/>
      <c r="N374" s="334"/>
      <c r="O374" s="218"/>
      <c r="P374" s="218"/>
      <c r="Q374" s="218"/>
      <c r="R374" s="218"/>
      <c r="S374" s="218"/>
      <c r="T374" s="218"/>
      <c r="U374" s="218"/>
      <c r="V374" s="218"/>
      <c r="W374" s="218"/>
      <c r="X374" s="218"/>
      <c r="Y374" s="218"/>
      <c r="Z374" s="218"/>
      <c r="AA374" s="218"/>
      <c r="AB374" s="218"/>
      <c r="AC374" s="218"/>
      <c r="AD374" s="218"/>
      <c r="AE374" s="218"/>
      <c r="AF374" s="218"/>
      <c r="AG374" s="218"/>
      <c r="AH374" s="218"/>
      <c r="AI374" s="218"/>
      <c r="AJ374" s="218"/>
      <c r="AK374" s="218"/>
      <c r="AL374" s="218"/>
      <c r="AM374" s="218"/>
      <c r="AN374" s="218"/>
      <c r="AO374" s="218"/>
      <c r="AP374" s="218"/>
      <c r="AQ374" s="218"/>
      <c r="AR374" s="218"/>
      <c r="AS374" s="218"/>
      <c r="AT374" s="218"/>
      <c r="AU374" s="218"/>
      <c r="AV374" s="218"/>
      <c r="AW374" s="218"/>
      <c r="AX374" s="218"/>
      <c r="AY374" s="218"/>
      <c r="AZ374" s="218"/>
      <c r="BA374" s="218"/>
      <c r="BB374" s="218"/>
      <c r="BC374" s="218"/>
      <c r="BD374" s="218"/>
      <c r="BE374" s="218"/>
      <c r="BF374" s="218"/>
      <c r="BG374" s="218"/>
      <c r="BH374" s="218"/>
      <c r="BI374" s="218"/>
      <c r="BJ374" s="218"/>
      <c r="BK374" s="218"/>
      <c r="BL374" s="218"/>
      <c r="BM374" s="218"/>
      <c r="BN374" s="218"/>
      <c r="BO374" s="218"/>
      <c r="BP374" s="218"/>
      <c r="BQ374" s="218"/>
      <c r="BR374" s="218"/>
      <c r="BS374" s="218"/>
      <c r="BT374" s="218"/>
      <c r="BU374" s="218"/>
      <c r="BV374" s="218"/>
      <c r="BW374" s="218"/>
      <c r="BX374" s="218"/>
      <c r="BY374" s="218"/>
      <c r="BZ374" s="218"/>
      <c r="CA374" s="218"/>
      <c r="CB374" s="218"/>
      <c r="CC374" s="218"/>
      <c r="CD374" s="218"/>
      <c r="CE374" s="218"/>
      <c r="CF374" s="218"/>
      <c r="CG374" s="218"/>
      <c r="CH374" s="218"/>
      <c r="CI374" s="218"/>
      <c r="CJ374" s="218"/>
      <c r="CK374" s="218"/>
      <c r="CL374" s="218"/>
      <c r="CM374" s="218"/>
      <c r="CN374" s="218"/>
      <c r="CO374" s="218"/>
      <c r="CP374" s="218"/>
      <c r="CQ374" s="218"/>
      <c r="CR374" s="218"/>
      <c r="CS374" s="218"/>
      <c r="CT374" s="218"/>
      <c r="CU374" s="218"/>
      <c r="CV374" s="218"/>
      <c r="CW374" s="218"/>
      <c r="CX374" s="218"/>
      <c r="CY374" s="218"/>
      <c r="CZ374" s="218"/>
      <c r="DA374" s="218"/>
      <c r="DB374" s="218"/>
      <c r="DC374" s="218"/>
      <c r="DD374" s="218"/>
      <c r="DE374" s="218"/>
      <c r="DF374" s="218"/>
      <c r="DG374" s="218"/>
      <c r="DH374" s="218"/>
      <c r="DI374" s="218"/>
      <c r="DJ374" s="218"/>
      <c r="DK374" s="218"/>
      <c r="DL374" s="218"/>
      <c r="DM374" s="218"/>
      <c r="DN374" s="218"/>
      <c r="DO374" s="218"/>
      <c r="DP374" s="218"/>
      <c r="DQ374" s="218"/>
      <c r="DR374" s="218"/>
      <c r="DS374" s="218"/>
      <c r="DT374" s="218"/>
      <c r="DU374" s="218"/>
      <c r="DV374" s="218"/>
      <c r="DW374" s="218"/>
      <c r="DX374" s="218"/>
      <c r="DY374" s="218"/>
      <c r="DZ374" s="218"/>
      <c r="EA374" s="218"/>
      <c r="EB374" s="218"/>
      <c r="EC374" s="218"/>
      <c r="ED374" s="218"/>
      <c r="EE374" s="218"/>
      <c r="EF374" s="218"/>
      <c r="EG374" s="218"/>
      <c r="EH374" s="218"/>
      <c r="EI374" s="218"/>
      <c r="EJ374" s="218"/>
      <c r="EK374" s="218"/>
      <c r="EL374" s="218"/>
      <c r="EM374" s="218"/>
      <c r="EN374" s="218"/>
      <c r="EO374" s="218"/>
      <c r="EP374" s="218"/>
      <c r="EQ374" s="218"/>
      <c r="ER374" s="218"/>
      <c r="ES374" s="218"/>
      <c r="ET374" s="218"/>
      <c r="EU374" s="218"/>
      <c r="EV374" s="218"/>
      <c r="EW374" s="218"/>
      <c r="EX374" s="218"/>
      <c r="EY374" s="218"/>
      <c r="EZ374" s="218"/>
      <c r="FA374" s="218"/>
      <c r="FB374" s="218"/>
      <c r="FC374" s="218"/>
      <c r="FD374" s="218"/>
      <c r="FE374" s="218"/>
      <c r="FF374" s="218"/>
      <c r="FG374" s="218"/>
      <c r="FH374" s="218"/>
      <c r="FI374" s="218"/>
      <c r="FJ374" s="218"/>
      <c r="FK374" s="218"/>
      <c r="FL374" s="218"/>
      <c r="FM374" s="218"/>
      <c r="FN374" s="218"/>
      <c r="FO374" s="218"/>
      <c r="FP374" s="218"/>
      <c r="FQ374" s="218"/>
      <c r="FR374" s="218"/>
      <c r="FS374" s="218"/>
      <c r="FT374" s="218"/>
      <c r="FU374" s="218"/>
      <c r="FV374" s="218"/>
      <c r="FW374" s="218"/>
      <c r="FX374" s="218"/>
      <c r="FY374" s="218"/>
      <c r="FZ374" s="218"/>
      <c r="GA374" s="218"/>
      <c r="GB374" s="218"/>
      <c r="GC374" s="218"/>
      <c r="GD374" s="218"/>
      <c r="GE374" s="218"/>
      <c r="GF374" s="218"/>
      <c r="GG374" s="218"/>
      <c r="GH374" s="218"/>
      <c r="GI374" s="218"/>
      <c r="GJ374" s="218"/>
      <c r="GK374" s="218"/>
      <c r="GL374" s="218"/>
      <c r="GM374" s="218"/>
      <c r="GN374" s="218"/>
      <c r="GO374" s="218"/>
      <c r="GP374" s="218"/>
      <c r="GQ374" s="218"/>
      <c r="GR374" s="218"/>
      <c r="GS374" s="218"/>
      <c r="GT374" s="218"/>
      <c r="GU374" s="218"/>
      <c r="GV374" s="218"/>
      <c r="GW374" s="218"/>
      <c r="GX374" s="218"/>
      <c r="GY374" s="218"/>
      <c r="GZ374" s="218"/>
      <c r="HA374" s="218"/>
      <c r="HB374" s="218"/>
      <c r="HC374" s="218"/>
      <c r="HD374" s="218"/>
      <c r="HE374" s="218"/>
      <c r="HF374" s="218"/>
      <c r="HG374" s="218"/>
      <c r="HH374" s="218"/>
      <c r="HI374" s="218"/>
      <c r="HJ374" s="218"/>
      <c r="HK374" s="218"/>
      <c r="HL374" s="218"/>
      <c r="HM374" s="218"/>
      <c r="HN374" s="218"/>
      <c r="HO374" s="218"/>
      <c r="HP374" s="218"/>
      <c r="HQ374" s="218"/>
      <c r="HR374" s="218"/>
      <c r="HS374" s="218"/>
      <c r="HT374" s="218"/>
      <c r="HU374" s="218"/>
      <c r="HV374" s="218"/>
      <c r="HW374" s="218"/>
      <c r="HX374" s="218"/>
      <c r="HY374" s="218"/>
      <c r="HZ374" s="218"/>
      <c r="IA374" s="218"/>
      <c r="IB374" s="218"/>
      <c r="IC374" s="218"/>
      <c r="ID374" s="218"/>
      <c r="IE374" s="218"/>
      <c r="IF374" s="218"/>
      <c r="IG374" s="218"/>
      <c r="IH374" s="218"/>
      <c r="II374" s="218"/>
      <c r="IJ374" s="218"/>
      <c r="IK374" s="218"/>
      <c r="IL374" s="218"/>
      <c r="IM374" s="218"/>
      <c r="IN374" s="218"/>
      <c r="IO374" s="218"/>
      <c r="IP374" s="218"/>
      <c r="IQ374" s="218"/>
      <c r="IR374" s="218"/>
      <c r="IS374" s="218"/>
      <c r="IT374" s="218"/>
      <c r="IU374" s="218"/>
      <c r="IV374" s="218"/>
      <c r="IW374" s="218"/>
    </row>
    <row r="375" customFormat="false" ht="15.75" hidden="false" customHeight="false" outlineLevel="0" collapsed="false">
      <c r="A375" s="334"/>
      <c r="B375" s="334"/>
      <c r="C375" s="218"/>
      <c r="D375" s="334"/>
      <c r="F375" s="334"/>
      <c r="G375" s="334"/>
      <c r="H375" s="336"/>
      <c r="I375" s="337"/>
      <c r="J375" s="224"/>
      <c r="K375" s="225"/>
      <c r="L375" s="226"/>
      <c r="M375" s="227"/>
      <c r="N375" s="334"/>
      <c r="O375" s="218"/>
      <c r="P375" s="218"/>
      <c r="Q375" s="218"/>
      <c r="R375" s="218"/>
      <c r="S375" s="218"/>
      <c r="T375" s="218"/>
      <c r="U375" s="218"/>
      <c r="V375" s="218"/>
      <c r="W375" s="218"/>
      <c r="X375" s="218"/>
      <c r="Y375" s="218"/>
      <c r="Z375" s="218"/>
      <c r="AA375" s="218"/>
      <c r="AB375" s="218"/>
      <c r="AC375" s="218"/>
      <c r="AD375" s="218"/>
      <c r="AE375" s="218"/>
      <c r="AF375" s="218"/>
      <c r="AG375" s="218"/>
      <c r="AH375" s="218"/>
      <c r="AI375" s="218"/>
      <c r="AJ375" s="218"/>
      <c r="AK375" s="218"/>
      <c r="AL375" s="218"/>
      <c r="AM375" s="218"/>
      <c r="AN375" s="218"/>
      <c r="AO375" s="218"/>
      <c r="AP375" s="218"/>
      <c r="AQ375" s="218"/>
      <c r="AR375" s="218"/>
      <c r="AS375" s="218"/>
      <c r="AT375" s="218"/>
      <c r="AU375" s="218"/>
      <c r="AV375" s="218"/>
      <c r="AW375" s="218"/>
      <c r="AX375" s="218"/>
      <c r="AY375" s="218"/>
      <c r="AZ375" s="218"/>
      <c r="BA375" s="218"/>
      <c r="BB375" s="218"/>
      <c r="BC375" s="218"/>
      <c r="BD375" s="218"/>
      <c r="BE375" s="218"/>
      <c r="BF375" s="218"/>
      <c r="BG375" s="218"/>
      <c r="BH375" s="218"/>
      <c r="BI375" s="218"/>
      <c r="BJ375" s="218"/>
      <c r="BK375" s="218"/>
      <c r="BL375" s="218"/>
      <c r="BM375" s="218"/>
      <c r="BN375" s="218"/>
      <c r="BO375" s="218"/>
      <c r="BP375" s="218"/>
      <c r="BQ375" s="218"/>
      <c r="BR375" s="218"/>
      <c r="BS375" s="218"/>
      <c r="BT375" s="218"/>
      <c r="BU375" s="218"/>
      <c r="BV375" s="218"/>
      <c r="BW375" s="218"/>
      <c r="BX375" s="218"/>
      <c r="BY375" s="218"/>
      <c r="BZ375" s="218"/>
      <c r="CA375" s="218"/>
      <c r="CB375" s="218"/>
      <c r="CC375" s="218"/>
      <c r="CD375" s="218"/>
      <c r="CE375" s="218"/>
      <c r="CF375" s="218"/>
      <c r="CG375" s="218"/>
      <c r="CH375" s="218"/>
      <c r="CI375" s="218"/>
      <c r="CJ375" s="218"/>
      <c r="CK375" s="218"/>
      <c r="CL375" s="218"/>
      <c r="CM375" s="218"/>
      <c r="CN375" s="218"/>
      <c r="CO375" s="218"/>
      <c r="CP375" s="218"/>
      <c r="CQ375" s="218"/>
      <c r="CR375" s="218"/>
      <c r="CS375" s="218"/>
      <c r="CT375" s="218"/>
      <c r="CU375" s="218"/>
      <c r="CV375" s="218"/>
      <c r="CW375" s="218"/>
      <c r="CX375" s="218"/>
      <c r="CY375" s="218"/>
      <c r="CZ375" s="218"/>
      <c r="DA375" s="218"/>
      <c r="DB375" s="218"/>
      <c r="DC375" s="218"/>
      <c r="DD375" s="218"/>
      <c r="DE375" s="218"/>
      <c r="DF375" s="218"/>
      <c r="DG375" s="218"/>
      <c r="DH375" s="218"/>
      <c r="DI375" s="218"/>
      <c r="DJ375" s="218"/>
      <c r="DK375" s="218"/>
      <c r="DL375" s="218"/>
      <c r="DM375" s="218"/>
      <c r="DN375" s="218"/>
      <c r="DO375" s="218"/>
      <c r="DP375" s="218"/>
      <c r="DQ375" s="218"/>
      <c r="DR375" s="218"/>
      <c r="DS375" s="218"/>
      <c r="DT375" s="218"/>
      <c r="DU375" s="218"/>
      <c r="DV375" s="218"/>
      <c r="DW375" s="218"/>
      <c r="DX375" s="218"/>
      <c r="DY375" s="218"/>
      <c r="DZ375" s="218"/>
      <c r="EA375" s="218"/>
      <c r="EB375" s="218"/>
      <c r="EC375" s="218"/>
      <c r="ED375" s="218"/>
      <c r="EE375" s="218"/>
      <c r="EF375" s="218"/>
      <c r="EG375" s="218"/>
      <c r="EH375" s="218"/>
      <c r="EI375" s="218"/>
      <c r="EJ375" s="218"/>
      <c r="EK375" s="218"/>
      <c r="EL375" s="218"/>
      <c r="EM375" s="218"/>
      <c r="EN375" s="218"/>
      <c r="EO375" s="218"/>
      <c r="EP375" s="218"/>
      <c r="EQ375" s="218"/>
      <c r="ER375" s="218"/>
      <c r="ES375" s="218"/>
      <c r="ET375" s="218"/>
      <c r="EU375" s="218"/>
      <c r="EV375" s="218"/>
      <c r="EW375" s="218"/>
      <c r="EX375" s="218"/>
      <c r="EY375" s="218"/>
      <c r="EZ375" s="218"/>
      <c r="FA375" s="218"/>
      <c r="FB375" s="218"/>
      <c r="FC375" s="218"/>
      <c r="FD375" s="218"/>
      <c r="FE375" s="218"/>
      <c r="FF375" s="218"/>
      <c r="FG375" s="218"/>
      <c r="FH375" s="218"/>
      <c r="FI375" s="218"/>
      <c r="FJ375" s="218"/>
      <c r="FK375" s="218"/>
      <c r="FL375" s="218"/>
      <c r="FM375" s="218"/>
      <c r="FN375" s="218"/>
      <c r="FO375" s="218"/>
      <c r="FP375" s="218"/>
      <c r="FQ375" s="218"/>
      <c r="FR375" s="218"/>
      <c r="FS375" s="218"/>
      <c r="FT375" s="218"/>
      <c r="FU375" s="218"/>
      <c r="FV375" s="218"/>
      <c r="FW375" s="218"/>
      <c r="FX375" s="218"/>
      <c r="FY375" s="218"/>
      <c r="FZ375" s="218"/>
      <c r="GA375" s="218"/>
      <c r="GB375" s="218"/>
      <c r="GC375" s="218"/>
      <c r="GD375" s="218"/>
      <c r="GE375" s="218"/>
      <c r="GF375" s="218"/>
      <c r="GG375" s="218"/>
      <c r="GH375" s="218"/>
      <c r="GI375" s="218"/>
      <c r="GJ375" s="218"/>
      <c r="GK375" s="218"/>
      <c r="GL375" s="218"/>
      <c r="GM375" s="218"/>
      <c r="GN375" s="218"/>
      <c r="GO375" s="218"/>
      <c r="GP375" s="218"/>
      <c r="GQ375" s="218"/>
      <c r="GR375" s="218"/>
      <c r="GS375" s="218"/>
      <c r="GT375" s="218"/>
      <c r="GU375" s="218"/>
      <c r="GV375" s="218"/>
      <c r="GW375" s="218"/>
      <c r="GX375" s="218"/>
      <c r="GY375" s="218"/>
      <c r="GZ375" s="218"/>
      <c r="HA375" s="218"/>
      <c r="HB375" s="218"/>
      <c r="HC375" s="218"/>
      <c r="HD375" s="218"/>
      <c r="HE375" s="218"/>
      <c r="HF375" s="218"/>
      <c r="HG375" s="218"/>
      <c r="HH375" s="218"/>
      <c r="HI375" s="218"/>
      <c r="HJ375" s="218"/>
      <c r="HK375" s="218"/>
      <c r="HL375" s="218"/>
      <c r="HM375" s="218"/>
      <c r="HN375" s="218"/>
      <c r="HO375" s="218"/>
      <c r="HP375" s="218"/>
      <c r="HQ375" s="218"/>
      <c r="HR375" s="218"/>
      <c r="HS375" s="218"/>
      <c r="HT375" s="218"/>
      <c r="HU375" s="218"/>
      <c r="HV375" s="218"/>
      <c r="HW375" s="218"/>
      <c r="HX375" s="218"/>
      <c r="HY375" s="218"/>
      <c r="HZ375" s="218"/>
      <c r="IA375" s="218"/>
      <c r="IB375" s="218"/>
      <c r="IC375" s="218"/>
      <c r="ID375" s="218"/>
      <c r="IE375" s="218"/>
      <c r="IF375" s="218"/>
      <c r="IG375" s="218"/>
      <c r="IH375" s="218"/>
      <c r="II375" s="218"/>
      <c r="IJ375" s="218"/>
      <c r="IK375" s="218"/>
      <c r="IL375" s="218"/>
      <c r="IM375" s="218"/>
      <c r="IN375" s="218"/>
      <c r="IO375" s="218"/>
      <c r="IP375" s="218"/>
      <c r="IQ375" s="218"/>
      <c r="IR375" s="218"/>
      <c r="IS375" s="218"/>
      <c r="IT375" s="218"/>
      <c r="IU375" s="218"/>
      <c r="IV375" s="218"/>
      <c r="IW375" s="218"/>
    </row>
    <row r="376" customFormat="false" ht="15.75" hidden="false" customHeight="false" outlineLevel="0" collapsed="false">
      <c r="A376" s="334"/>
      <c r="B376" s="334"/>
      <c r="C376" s="218"/>
      <c r="D376" s="334"/>
      <c r="F376" s="334"/>
      <c r="G376" s="334"/>
      <c r="H376" s="336"/>
      <c r="I376" s="337"/>
      <c r="J376" s="224"/>
      <c r="K376" s="225"/>
      <c r="L376" s="226"/>
      <c r="M376" s="227"/>
      <c r="N376" s="334"/>
      <c r="O376" s="218"/>
      <c r="P376" s="218"/>
      <c r="Q376" s="218"/>
      <c r="R376" s="218"/>
      <c r="S376" s="218"/>
      <c r="T376" s="218"/>
      <c r="U376" s="218"/>
      <c r="V376" s="218"/>
      <c r="W376" s="218"/>
      <c r="X376" s="218"/>
      <c r="Y376" s="218"/>
      <c r="Z376" s="218"/>
      <c r="AA376" s="218"/>
      <c r="AB376" s="218"/>
      <c r="AC376" s="218"/>
      <c r="AD376" s="218"/>
      <c r="AE376" s="218"/>
      <c r="AF376" s="218"/>
      <c r="AG376" s="218"/>
      <c r="AH376" s="218"/>
      <c r="AI376" s="218"/>
      <c r="AJ376" s="218"/>
      <c r="AK376" s="218"/>
      <c r="AL376" s="218"/>
      <c r="AM376" s="218"/>
      <c r="AN376" s="218"/>
      <c r="AO376" s="218"/>
      <c r="AP376" s="218"/>
      <c r="AQ376" s="218"/>
      <c r="AR376" s="218"/>
      <c r="AS376" s="218"/>
      <c r="AT376" s="218"/>
      <c r="AU376" s="218"/>
      <c r="AV376" s="218"/>
      <c r="AW376" s="218"/>
      <c r="AX376" s="218"/>
      <c r="AY376" s="218"/>
      <c r="AZ376" s="218"/>
      <c r="BA376" s="218"/>
      <c r="BB376" s="218"/>
      <c r="BC376" s="218"/>
      <c r="BD376" s="218"/>
      <c r="BE376" s="218"/>
      <c r="BF376" s="218"/>
      <c r="BG376" s="218"/>
      <c r="BH376" s="218"/>
      <c r="BI376" s="218"/>
      <c r="BJ376" s="218"/>
      <c r="BK376" s="218"/>
      <c r="BL376" s="218"/>
      <c r="BM376" s="218"/>
      <c r="BN376" s="218"/>
      <c r="BO376" s="218"/>
      <c r="BP376" s="218"/>
      <c r="BQ376" s="218"/>
      <c r="BR376" s="218"/>
      <c r="BS376" s="218"/>
      <c r="BT376" s="218"/>
      <c r="BU376" s="218"/>
      <c r="BV376" s="218"/>
      <c r="BW376" s="218"/>
      <c r="BX376" s="218"/>
      <c r="BY376" s="218"/>
      <c r="BZ376" s="218"/>
      <c r="CA376" s="218"/>
      <c r="CB376" s="218"/>
      <c r="CC376" s="218"/>
      <c r="CD376" s="218"/>
      <c r="CE376" s="218"/>
      <c r="CF376" s="218"/>
      <c r="CG376" s="218"/>
      <c r="CH376" s="218"/>
      <c r="CI376" s="218"/>
      <c r="CJ376" s="218"/>
      <c r="CK376" s="218"/>
      <c r="CL376" s="218"/>
      <c r="CM376" s="218"/>
      <c r="CN376" s="218"/>
      <c r="CO376" s="218"/>
      <c r="CP376" s="218"/>
      <c r="CQ376" s="218"/>
      <c r="CR376" s="218"/>
      <c r="CS376" s="218"/>
      <c r="CT376" s="218"/>
      <c r="CU376" s="218"/>
      <c r="CV376" s="218"/>
      <c r="CW376" s="218"/>
      <c r="CX376" s="218"/>
      <c r="CY376" s="218"/>
      <c r="CZ376" s="218"/>
      <c r="DA376" s="218"/>
      <c r="DB376" s="218"/>
      <c r="DC376" s="218"/>
      <c r="DD376" s="218"/>
      <c r="DE376" s="218"/>
      <c r="DF376" s="218"/>
      <c r="DG376" s="218"/>
      <c r="DH376" s="218"/>
      <c r="DI376" s="218"/>
      <c r="DJ376" s="218"/>
      <c r="DK376" s="218"/>
      <c r="DL376" s="218"/>
      <c r="DM376" s="218"/>
      <c r="DN376" s="218"/>
      <c r="DO376" s="218"/>
      <c r="DP376" s="218"/>
      <c r="DQ376" s="218"/>
      <c r="DR376" s="218"/>
      <c r="DS376" s="218"/>
      <c r="DT376" s="218"/>
      <c r="DU376" s="218"/>
      <c r="DV376" s="218"/>
      <c r="DW376" s="218"/>
      <c r="DX376" s="218"/>
      <c r="DY376" s="218"/>
      <c r="DZ376" s="218"/>
      <c r="EA376" s="218"/>
      <c r="EB376" s="218"/>
      <c r="EC376" s="218"/>
      <c r="ED376" s="218"/>
      <c r="EE376" s="218"/>
      <c r="EF376" s="218"/>
      <c r="EG376" s="218"/>
      <c r="EH376" s="218"/>
      <c r="EI376" s="218"/>
      <c r="EJ376" s="218"/>
      <c r="EK376" s="218"/>
      <c r="EL376" s="218"/>
      <c r="EM376" s="218"/>
      <c r="EN376" s="218"/>
      <c r="EO376" s="218"/>
      <c r="EP376" s="218"/>
      <c r="EQ376" s="218"/>
      <c r="ER376" s="218"/>
      <c r="ES376" s="218"/>
      <c r="ET376" s="218"/>
      <c r="EU376" s="218"/>
      <c r="EV376" s="218"/>
      <c r="EW376" s="218"/>
      <c r="EX376" s="218"/>
      <c r="EY376" s="218"/>
      <c r="EZ376" s="218"/>
      <c r="FA376" s="218"/>
      <c r="FB376" s="218"/>
      <c r="FC376" s="218"/>
      <c r="FD376" s="218"/>
      <c r="FE376" s="218"/>
      <c r="FF376" s="218"/>
      <c r="FG376" s="218"/>
      <c r="FH376" s="218"/>
      <c r="FI376" s="218"/>
      <c r="FJ376" s="218"/>
      <c r="FK376" s="218"/>
      <c r="FL376" s="218"/>
      <c r="FM376" s="218"/>
      <c r="FN376" s="218"/>
      <c r="FO376" s="218"/>
      <c r="FP376" s="218"/>
      <c r="FQ376" s="218"/>
      <c r="FR376" s="218"/>
      <c r="FS376" s="218"/>
      <c r="FT376" s="218"/>
      <c r="FU376" s="218"/>
      <c r="FV376" s="218"/>
      <c r="FW376" s="218"/>
      <c r="FX376" s="218"/>
      <c r="FY376" s="218"/>
      <c r="FZ376" s="218"/>
      <c r="GA376" s="218"/>
      <c r="GB376" s="218"/>
      <c r="GC376" s="218"/>
      <c r="GD376" s="218"/>
      <c r="GE376" s="218"/>
      <c r="GF376" s="218"/>
      <c r="GG376" s="218"/>
      <c r="GH376" s="218"/>
      <c r="GI376" s="218"/>
      <c r="GJ376" s="218"/>
      <c r="GK376" s="218"/>
      <c r="GL376" s="218"/>
      <c r="GM376" s="218"/>
      <c r="GN376" s="218"/>
      <c r="GO376" s="218"/>
      <c r="GP376" s="218"/>
      <c r="GQ376" s="218"/>
      <c r="GR376" s="218"/>
      <c r="GS376" s="218"/>
      <c r="GT376" s="218"/>
      <c r="GU376" s="218"/>
      <c r="GV376" s="218"/>
      <c r="GW376" s="218"/>
      <c r="GX376" s="218"/>
      <c r="GY376" s="218"/>
      <c r="GZ376" s="218"/>
      <c r="HA376" s="218"/>
      <c r="HB376" s="218"/>
      <c r="HC376" s="218"/>
      <c r="HD376" s="218"/>
      <c r="HE376" s="218"/>
      <c r="HF376" s="218"/>
      <c r="HG376" s="218"/>
      <c r="HH376" s="218"/>
      <c r="HI376" s="218"/>
      <c r="HJ376" s="218"/>
      <c r="HK376" s="218"/>
      <c r="HL376" s="218"/>
      <c r="HM376" s="218"/>
      <c r="HN376" s="218"/>
      <c r="HO376" s="218"/>
      <c r="HP376" s="218"/>
      <c r="HQ376" s="218"/>
      <c r="HR376" s="218"/>
      <c r="HS376" s="218"/>
      <c r="HT376" s="218"/>
      <c r="HU376" s="218"/>
      <c r="HV376" s="218"/>
      <c r="HW376" s="218"/>
      <c r="HX376" s="218"/>
      <c r="HY376" s="218"/>
      <c r="HZ376" s="218"/>
      <c r="IA376" s="218"/>
      <c r="IB376" s="218"/>
      <c r="IC376" s="218"/>
      <c r="ID376" s="218"/>
      <c r="IE376" s="218"/>
      <c r="IF376" s="218"/>
      <c r="IG376" s="218"/>
      <c r="IH376" s="218"/>
      <c r="II376" s="218"/>
      <c r="IJ376" s="218"/>
      <c r="IK376" s="218"/>
      <c r="IL376" s="218"/>
      <c r="IM376" s="218"/>
      <c r="IN376" s="218"/>
      <c r="IO376" s="218"/>
      <c r="IP376" s="218"/>
      <c r="IQ376" s="218"/>
      <c r="IR376" s="218"/>
      <c r="IS376" s="218"/>
      <c r="IT376" s="218"/>
      <c r="IU376" s="218"/>
      <c r="IV376" s="218"/>
      <c r="IW376" s="218"/>
    </row>
    <row r="377" customFormat="false" ht="15.75" hidden="false" customHeight="false" outlineLevel="0" collapsed="false">
      <c r="A377" s="334"/>
      <c r="B377" s="334"/>
      <c r="C377" s="218"/>
      <c r="D377" s="334"/>
      <c r="F377" s="334"/>
      <c r="G377" s="334"/>
      <c r="H377" s="336"/>
      <c r="I377" s="337"/>
      <c r="J377" s="224"/>
      <c r="K377" s="225"/>
      <c r="L377" s="226"/>
      <c r="M377" s="227"/>
      <c r="N377" s="334"/>
      <c r="O377" s="218"/>
      <c r="P377" s="218"/>
      <c r="Q377" s="218"/>
      <c r="R377" s="218"/>
      <c r="S377" s="218"/>
      <c r="T377" s="218"/>
      <c r="U377" s="218"/>
      <c r="V377" s="218"/>
      <c r="W377" s="218"/>
      <c r="X377" s="218"/>
      <c r="Y377" s="218"/>
      <c r="Z377" s="218"/>
      <c r="AA377" s="218"/>
      <c r="AB377" s="218"/>
      <c r="AC377" s="218"/>
      <c r="AD377" s="218"/>
      <c r="AE377" s="218"/>
      <c r="AF377" s="218"/>
      <c r="AG377" s="218"/>
      <c r="AH377" s="218"/>
      <c r="AI377" s="218"/>
      <c r="AJ377" s="218"/>
      <c r="AK377" s="218"/>
      <c r="AL377" s="218"/>
      <c r="AM377" s="218"/>
      <c r="AN377" s="218"/>
      <c r="AO377" s="218"/>
      <c r="AP377" s="218"/>
      <c r="AQ377" s="218"/>
      <c r="AR377" s="218"/>
      <c r="AS377" s="218"/>
      <c r="AT377" s="218"/>
      <c r="AU377" s="218"/>
      <c r="AV377" s="218"/>
      <c r="AW377" s="218"/>
      <c r="AX377" s="218"/>
      <c r="AY377" s="218"/>
      <c r="AZ377" s="218"/>
      <c r="BA377" s="218"/>
      <c r="BB377" s="218"/>
      <c r="BC377" s="218"/>
      <c r="BD377" s="218"/>
      <c r="BE377" s="218"/>
      <c r="BF377" s="218"/>
      <c r="BG377" s="218"/>
      <c r="BH377" s="218"/>
      <c r="BI377" s="218"/>
      <c r="BJ377" s="218"/>
      <c r="BK377" s="218"/>
      <c r="BL377" s="218"/>
      <c r="BM377" s="218"/>
      <c r="BN377" s="218"/>
      <c r="BO377" s="218"/>
      <c r="BP377" s="218"/>
      <c r="BQ377" s="218"/>
      <c r="BR377" s="218"/>
      <c r="BS377" s="218"/>
      <c r="BT377" s="218"/>
      <c r="BU377" s="218"/>
      <c r="BV377" s="218"/>
      <c r="BW377" s="218"/>
      <c r="BX377" s="218"/>
      <c r="BY377" s="218"/>
      <c r="BZ377" s="218"/>
      <c r="CA377" s="218"/>
      <c r="CB377" s="218"/>
      <c r="CC377" s="218"/>
      <c r="CD377" s="218"/>
      <c r="CE377" s="218"/>
      <c r="CF377" s="218"/>
      <c r="CG377" s="218"/>
      <c r="CH377" s="218"/>
      <c r="CI377" s="218"/>
      <c r="CJ377" s="218"/>
      <c r="CK377" s="218"/>
      <c r="CL377" s="218"/>
      <c r="CM377" s="218"/>
      <c r="CN377" s="218"/>
      <c r="CO377" s="218"/>
      <c r="CP377" s="218"/>
      <c r="CQ377" s="218"/>
      <c r="CR377" s="218"/>
      <c r="CS377" s="218"/>
      <c r="CT377" s="218"/>
      <c r="CU377" s="218"/>
      <c r="CV377" s="218"/>
      <c r="CW377" s="218"/>
      <c r="CX377" s="218"/>
      <c r="CY377" s="218"/>
      <c r="CZ377" s="218"/>
      <c r="DA377" s="218"/>
      <c r="DB377" s="218"/>
      <c r="DC377" s="218"/>
      <c r="DD377" s="218"/>
      <c r="DE377" s="218"/>
      <c r="DF377" s="218"/>
      <c r="DG377" s="218"/>
      <c r="DH377" s="218"/>
      <c r="DI377" s="218"/>
      <c r="DJ377" s="218"/>
      <c r="DK377" s="218"/>
      <c r="DL377" s="218"/>
      <c r="DM377" s="218"/>
      <c r="DN377" s="218"/>
      <c r="DO377" s="218"/>
      <c r="DP377" s="218"/>
      <c r="DQ377" s="218"/>
      <c r="DR377" s="218"/>
      <c r="DS377" s="218"/>
      <c r="DT377" s="218"/>
      <c r="DU377" s="218"/>
      <c r="DV377" s="218"/>
      <c r="DW377" s="218"/>
      <c r="DX377" s="218"/>
      <c r="DY377" s="218"/>
      <c r="DZ377" s="218"/>
      <c r="EA377" s="218"/>
      <c r="EB377" s="218"/>
      <c r="EC377" s="218"/>
      <c r="ED377" s="218"/>
      <c r="EE377" s="218"/>
      <c r="EF377" s="218"/>
      <c r="EG377" s="218"/>
      <c r="EH377" s="218"/>
      <c r="EI377" s="218"/>
      <c r="EJ377" s="218"/>
      <c r="EK377" s="218"/>
      <c r="EL377" s="218"/>
      <c r="EM377" s="218"/>
      <c r="EN377" s="218"/>
      <c r="EO377" s="218"/>
      <c r="EP377" s="218"/>
      <c r="EQ377" s="218"/>
      <c r="ER377" s="218"/>
      <c r="ES377" s="218"/>
      <c r="ET377" s="218"/>
      <c r="EU377" s="218"/>
      <c r="EV377" s="218"/>
      <c r="EW377" s="218"/>
      <c r="EX377" s="218"/>
      <c r="EY377" s="218"/>
      <c r="EZ377" s="218"/>
      <c r="FA377" s="218"/>
      <c r="FB377" s="218"/>
      <c r="FC377" s="218"/>
      <c r="FD377" s="218"/>
      <c r="FE377" s="218"/>
      <c r="FF377" s="218"/>
      <c r="FG377" s="218"/>
      <c r="FH377" s="218"/>
      <c r="FI377" s="218"/>
      <c r="FJ377" s="218"/>
      <c r="FK377" s="218"/>
      <c r="FL377" s="218"/>
      <c r="FM377" s="218"/>
      <c r="FN377" s="218"/>
      <c r="FO377" s="218"/>
      <c r="FP377" s="218"/>
      <c r="FQ377" s="218"/>
      <c r="FR377" s="218"/>
      <c r="FS377" s="218"/>
      <c r="FT377" s="218"/>
      <c r="FU377" s="218"/>
      <c r="FV377" s="218"/>
      <c r="FW377" s="218"/>
      <c r="FX377" s="218"/>
      <c r="FY377" s="218"/>
      <c r="FZ377" s="218"/>
      <c r="GA377" s="218"/>
      <c r="GB377" s="218"/>
      <c r="GC377" s="218"/>
      <c r="GD377" s="218"/>
      <c r="GE377" s="218"/>
      <c r="GF377" s="218"/>
      <c r="GG377" s="218"/>
      <c r="GH377" s="218"/>
      <c r="GI377" s="218"/>
      <c r="GJ377" s="218"/>
      <c r="GK377" s="218"/>
      <c r="GL377" s="218"/>
      <c r="GM377" s="218"/>
      <c r="GN377" s="218"/>
      <c r="GO377" s="218"/>
      <c r="GP377" s="218"/>
      <c r="GQ377" s="218"/>
      <c r="GR377" s="218"/>
      <c r="GS377" s="218"/>
      <c r="GT377" s="218"/>
      <c r="GU377" s="218"/>
      <c r="GV377" s="218"/>
      <c r="GW377" s="218"/>
      <c r="GX377" s="218"/>
      <c r="GY377" s="218"/>
      <c r="GZ377" s="218"/>
      <c r="HA377" s="218"/>
      <c r="HB377" s="218"/>
      <c r="HC377" s="218"/>
      <c r="HD377" s="218"/>
      <c r="HE377" s="218"/>
      <c r="HF377" s="218"/>
      <c r="HG377" s="218"/>
      <c r="HH377" s="218"/>
      <c r="HI377" s="218"/>
      <c r="HJ377" s="218"/>
      <c r="HK377" s="218"/>
      <c r="HL377" s="218"/>
      <c r="HM377" s="218"/>
      <c r="HN377" s="218"/>
      <c r="HO377" s="218"/>
      <c r="HP377" s="218"/>
      <c r="HQ377" s="218"/>
      <c r="HR377" s="218"/>
      <c r="HS377" s="218"/>
      <c r="HT377" s="218"/>
      <c r="HU377" s="218"/>
      <c r="HV377" s="218"/>
      <c r="HW377" s="218"/>
      <c r="HX377" s="218"/>
      <c r="HY377" s="218"/>
      <c r="HZ377" s="218"/>
      <c r="IA377" s="218"/>
      <c r="IB377" s="218"/>
      <c r="IC377" s="218"/>
      <c r="ID377" s="218"/>
      <c r="IE377" s="218"/>
      <c r="IF377" s="218"/>
      <c r="IG377" s="218"/>
      <c r="IH377" s="218"/>
      <c r="II377" s="218"/>
      <c r="IJ377" s="218"/>
      <c r="IK377" s="218"/>
      <c r="IL377" s="218"/>
      <c r="IM377" s="218"/>
      <c r="IN377" s="218"/>
      <c r="IO377" s="218"/>
      <c r="IP377" s="218"/>
      <c r="IQ377" s="218"/>
      <c r="IR377" s="218"/>
      <c r="IS377" s="218"/>
      <c r="IT377" s="218"/>
      <c r="IU377" s="218"/>
      <c r="IV377" s="218"/>
      <c r="IW377" s="218"/>
    </row>
    <row r="378" customFormat="false" ht="15.75" hidden="false" customHeight="false" outlineLevel="0" collapsed="false">
      <c r="A378" s="334"/>
      <c r="B378" s="334"/>
      <c r="C378" s="218"/>
      <c r="D378" s="334"/>
      <c r="F378" s="334"/>
      <c r="G378" s="334"/>
      <c r="H378" s="336"/>
      <c r="I378" s="337"/>
      <c r="J378" s="224"/>
      <c r="K378" s="225"/>
      <c r="L378" s="226"/>
      <c r="M378" s="227"/>
      <c r="N378" s="334"/>
      <c r="O378" s="218"/>
      <c r="P378" s="218"/>
      <c r="Q378" s="218"/>
      <c r="R378" s="218"/>
      <c r="S378" s="218"/>
      <c r="T378" s="218"/>
      <c r="U378" s="218"/>
      <c r="V378" s="218"/>
      <c r="W378" s="218"/>
      <c r="X378" s="218"/>
      <c r="Y378" s="218"/>
      <c r="Z378" s="218"/>
      <c r="AA378" s="218"/>
      <c r="AB378" s="218"/>
      <c r="AC378" s="218"/>
      <c r="AD378" s="218"/>
      <c r="AE378" s="218"/>
      <c r="AF378" s="218"/>
      <c r="AG378" s="218"/>
      <c r="AH378" s="218"/>
      <c r="AI378" s="218"/>
      <c r="AJ378" s="218"/>
      <c r="AK378" s="218"/>
      <c r="AL378" s="218"/>
      <c r="AM378" s="218"/>
      <c r="AN378" s="218"/>
      <c r="AO378" s="218"/>
      <c r="AP378" s="218"/>
      <c r="AQ378" s="218"/>
      <c r="AR378" s="218"/>
      <c r="AS378" s="218"/>
      <c r="AT378" s="218"/>
      <c r="AU378" s="218"/>
      <c r="AV378" s="218"/>
      <c r="AW378" s="218"/>
      <c r="AX378" s="218"/>
      <c r="AY378" s="218"/>
      <c r="AZ378" s="218"/>
      <c r="BA378" s="218"/>
      <c r="BB378" s="218"/>
      <c r="BC378" s="218"/>
      <c r="BD378" s="218"/>
      <c r="BE378" s="218"/>
      <c r="BF378" s="218"/>
      <c r="BG378" s="218"/>
      <c r="BH378" s="218"/>
      <c r="BI378" s="218"/>
      <c r="BJ378" s="218"/>
      <c r="BK378" s="218"/>
      <c r="BL378" s="218"/>
      <c r="BM378" s="218"/>
      <c r="BN378" s="218"/>
      <c r="BO378" s="218"/>
      <c r="BP378" s="218"/>
      <c r="BQ378" s="218"/>
      <c r="BR378" s="218"/>
      <c r="BS378" s="218"/>
      <c r="BT378" s="218"/>
      <c r="BU378" s="218"/>
      <c r="BV378" s="218"/>
      <c r="BW378" s="218"/>
      <c r="BX378" s="218"/>
      <c r="BY378" s="218"/>
      <c r="BZ378" s="218"/>
      <c r="CA378" s="218"/>
      <c r="CB378" s="218"/>
      <c r="CC378" s="218"/>
      <c r="CD378" s="218"/>
      <c r="CE378" s="218"/>
      <c r="CF378" s="218"/>
      <c r="CG378" s="218"/>
      <c r="CH378" s="218"/>
      <c r="CI378" s="218"/>
      <c r="CJ378" s="218"/>
      <c r="CK378" s="218"/>
      <c r="CL378" s="218"/>
      <c r="CM378" s="218"/>
      <c r="CN378" s="218"/>
      <c r="CO378" s="218"/>
      <c r="CP378" s="218"/>
      <c r="CQ378" s="218"/>
      <c r="CR378" s="218"/>
      <c r="CS378" s="218"/>
      <c r="CT378" s="218"/>
      <c r="CU378" s="218"/>
      <c r="CV378" s="218"/>
      <c r="CW378" s="218"/>
      <c r="CX378" s="218"/>
      <c r="CY378" s="218"/>
      <c r="CZ378" s="218"/>
      <c r="DA378" s="218"/>
      <c r="DB378" s="218"/>
      <c r="DC378" s="218"/>
      <c r="DD378" s="218"/>
      <c r="DE378" s="218"/>
      <c r="DF378" s="218"/>
      <c r="DG378" s="218"/>
      <c r="DH378" s="218"/>
      <c r="DI378" s="218"/>
      <c r="DJ378" s="218"/>
      <c r="DK378" s="218"/>
      <c r="DL378" s="218"/>
      <c r="DM378" s="218"/>
      <c r="DN378" s="218"/>
      <c r="DO378" s="218"/>
      <c r="DP378" s="218"/>
      <c r="DQ378" s="218"/>
      <c r="DR378" s="218"/>
      <c r="DS378" s="218"/>
      <c r="DT378" s="218"/>
      <c r="DU378" s="218"/>
      <c r="DV378" s="218"/>
      <c r="DW378" s="218"/>
      <c r="DX378" s="218"/>
      <c r="DY378" s="218"/>
      <c r="DZ378" s="218"/>
      <c r="EA378" s="218"/>
      <c r="EB378" s="218"/>
      <c r="EC378" s="218"/>
      <c r="ED378" s="218"/>
      <c r="EE378" s="218"/>
      <c r="EF378" s="218"/>
      <c r="EG378" s="218"/>
      <c r="EH378" s="218"/>
      <c r="EI378" s="218"/>
      <c r="EJ378" s="218"/>
      <c r="EK378" s="218"/>
      <c r="EL378" s="218"/>
      <c r="EM378" s="218"/>
      <c r="EN378" s="218"/>
      <c r="EO378" s="218"/>
      <c r="EP378" s="218"/>
      <c r="EQ378" s="218"/>
      <c r="ER378" s="218"/>
      <c r="ES378" s="218"/>
      <c r="ET378" s="218"/>
      <c r="EU378" s="218"/>
      <c r="EV378" s="218"/>
      <c r="EW378" s="218"/>
      <c r="EX378" s="218"/>
      <c r="EY378" s="218"/>
      <c r="EZ378" s="218"/>
      <c r="FA378" s="218"/>
      <c r="FB378" s="218"/>
      <c r="FC378" s="218"/>
      <c r="FD378" s="218"/>
      <c r="FE378" s="218"/>
      <c r="FF378" s="218"/>
      <c r="FG378" s="218"/>
      <c r="FH378" s="218"/>
      <c r="FI378" s="218"/>
      <c r="FJ378" s="218"/>
      <c r="FK378" s="218"/>
      <c r="FL378" s="218"/>
      <c r="FM378" s="218"/>
      <c r="FN378" s="218"/>
      <c r="FO378" s="218"/>
      <c r="FP378" s="218"/>
      <c r="FQ378" s="218"/>
      <c r="FR378" s="218"/>
      <c r="FS378" s="218"/>
      <c r="FT378" s="218"/>
      <c r="FU378" s="218"/>
      <c r="FV378" s="218"/>
      <c r="FW378" s="218"/>
      <c r="FX378" s="218"/>
      <c r="FY378" s="218"/>
      <c r="FZ378" s="218"/>
      <c r="GA378" s="218"/>
      <c r="GB378" s="218"/>
      <c r="GC378" s="218"/>
      <c r="GD378" s="218"/>
      <c r="GE378" s="218"/>
      <c r="GF378" s="218"/>
      <c r="GG378" s="218"/>
      <c r="GH378" s="218"/>
      <c r="GI378" s="218"/>
      <c r="GJ378" s="218"/>
      <c r="GK378" s="218"/>
      <c r="GL378" s="218"/>
      <c r="GM378" s="218"/>
      <c r="GN378" s="218"/>
      <c r="GO378" s="218"/>
      <c r="GP378" s="218"/>
      <c r="GQ378" s="218"/>
      <c r="GR378" s="218"/>
      <c r="GS378" s="218"/>
      <c r="GT378" s="218"/>
      <c r="GU378" s="218"/>
      <c r="GV378" s="218"/>
      <c r="GW378" s="218"/>
      <c r="GX378" s="218"/>
      <c r="GY378" s="218"/>
      <c r="GZ378" s="218"/>
      <c r="HA378" s="218"/>
      <c r="HB378" s="218"/>
      <c r="HC378" s="218"/>
      <c r="HD378" s="218"/>
      <c r="HE378" s="218"/>
      <c r="HF378" s="218"/>
      <c r="HG378" s="218"/>
      <c r="HH378" s="218"/>
      <c r="HI378" s="218"/>
      <c r="HJ378" s="218"/>
      <c r="HK378" s="218"/>
      <c r="HL378" s="218"/>
      <c r="HM378" s="218"/>
      <c r="HN378" s="218"/>
      <c r="HO378" s="218"/>
      <c r="HP378" s="218"/>
      <c r="HQ378" s="218"/>
      <c r="HR378" s="218"/>
      <c r="HS378" s="218"/>
      <c r="HT378" s="218"/>
      <c r="HU378" s="218"/>
      <c r="HV378" s="218"/>
      <c r="HW378" s="218"/>
      <c r="HX378" s="218"/>
      <c r="HY378" s="218"/>
      <c r="HZ378" s="218"/>
      <c r="IA378" s="218"/>
      <c r="IB378" s="218"/>
      <c r="IC378" s="218"/>
      <c r="ID378" s="218"/>
      <c r="IE378" s="218"/>
      <c r="IF378" s="218"/>
      <c r="IG378" s="218"/>
      <c r="IH378" s="218"/>
      <c r="II378" s="218"/>
      <c r="IJ378" s="218"/>
      <c r="IK378" s="218"/>
      <c r="IL378" s="218"/>
      <c r="IM378" s="218"/>
      <c r="IN378" s="218"/>
      <c r="IO378" s="218"/>
      <c r="IP378" s="218"/>
      <c r="IQ378" s="218"/>
      <c r="IR378" s="218"/>
      <c r="IS378" s="218"/>
      <c r="IT378" s="218"/>
      <c r="IU378" s="218"/>
      <c r="IV378" s="218"/>
      <c r="IW378" s="218"/>
    </row>
    <row r="379" customFormat="false" ht="15.75" hidden="false" customHeight="false" outlineLevel="0" collapsed="false">
      <c r="A379" s="334"/>
      <c r="B379" s="334"/>
      <c r="C379" s="218"/>
      <c r="D379" s="334"/>
      <c r="F379" s="334"/>
      <c r="G379" s="334"/>
      <c r="H379" s="336"/>
      <c r="I379" s="337"/>
      <c r="J379" s="224"/>
      <c r="K379" s="225"/>
      <c r="L379" s="226"/>
      <c r="M379" s="227"/>
      <c r="N379" s="334"/>
      <c r="O379" s="218"/>
      <c r="P379" s="218"/>
      <c r="Q379" s="218"/>
      <c r="R379" s="218"/>
      <c r="S379" s="218"/>
      <c r="T379" s="218"/>
      <c r="U379" s="218"/>
      <c r="V379" s="218"/>
      <c r="W379" s="218"/>
      <c r="X379" s="218"/>
      <c r="Y379" s="218"/>
      <c r="Z379" s="218"/>
      <c r="AA379" s="218"/>
      <c r="AB379" s="218"/>
      <c r="AC379" s="218"/>
      <c r="AD379" s="218"/>
      <c r="AE379" s="218"/>
      <c r="AF379" s="218"/>
      <c r="AG379" s="218"/>
      <c r="AH379" s="218"/>
      <c r="AI379" s="218"/>
      <c r="AJ379" s="218"/>
      <c r="AK379" s="218"/>
      <c r="AL379" s="218"/>
      <c r="AM379" s="218"/>
      <c r="AN379" s="218"/>
      <c r="AO379" s="218"/>
      <c r="AP379" s="218"/>
      <c r="AQ379" s="218"/>
      <c r="AR379" s="218"/>
      <c r="AS379" s="218"/>
      <c r="AT379" s="218"/>
      <c r="AU379" s="218"/>
      <c r="AV379" s="218"/>
      <c r="AW379" s="218"/>
      <c r="AX379" s="218"/>
      <c r="AY379" s="218"/>
      <c r="AZ379" s="218"/>
      <c r="BA379" s="218"/>
      <c r="BB379" s="218"/>
      <c r="BC379" s="218"/>
      <c r="BD379" s="218"/>
      <c r="BE379" s="218"/>
      <c r="BF379" s="218"/>
      <c r="BG379" s="218"/>
      <c r="BH379" s="218"/>
      <c r="BI379" s="218"/>
      <c r="BJ379" s="218"/>
      <c r="BK379" s="218"/>
      <c r="BL379" s="218"/>
      <c r="BM379" s="218"/>
      <c r="BN379" s="218"/>
      <c r="BO379" s="218"/>
      <c r="BP379" s="218"/>
      <c r="BQ379" s="218"/>
      <c r="BR379" s="218"/>
      <c r="BS379" s="218"/>
      <c r="BT379" s="218"/>
      <c r="BU379" s="218"/>
      <c r="BV379" s="218"/>
      <c r="BW379" s="218"/>
      <c r="BX379" s="218"/>
      <c r="BY379" s="218"/>
      <c r="BZ379" s="218"/>
      <c r="CA379" s="218"/>
      <c r="CB379" s="218"/>
      <c r="CC379" s="218"/>
      <c r="CD379" s="218"/>
      <c r="CE379" s="218"/>
      <c r="CF379" s="218"/>
      <c r="CG379" s="218"/>
      <c r="CH379" s="218"/>
      <c r="CI379" s="218"/>
      <c r="CJ379" s="218"/>
      <c r="CK379" s="218"/>
      <c r="CL379" s="218"/>
      <c r="CM379" s="218"/>
      <c r="CN379" s="218"/>
      <c r="CO379" s="218"/>
      <c r="CP379" s="218"/>
      <c r="CQ379" s="218"/>
      <c r="CR379" s="218"/>
      <c r="CS379" s="218"/>
      <c r="CT379" s="218"/>
      <c r="CU379" s="218"/>
      <c r="CV379" s="218"/>
      <c r="CW379" s="218"/>
      <c r="CX379" s="218"/>
      <c r="CY379" s="218"/>
      <c r="CZ379" s="218"/>
      <c r="DA379" s="218"/>
      <c r="DB379" s="218"/>
      <c r="DC379" s="218"/>
      <c r="DD379" s="218"/>
      <c r="DE379" s="218"/>
      <c r="DF379" s="218"/>
      <c r="DG379" s="218"/>
      <c r="DH379" s="218"/>
      <c r="DI379" s="218"/>
      <c r="DJ379" s="218"/>
      <c r="DK379" s="218"/>
      <c r="DL379" s="218"/>
      <c r="DM379" s="218"/>
      <c r="DN379" s="218"/>
      <c r="DO379" s="218"/>
      <c r="DP379" s="218"/>
      <c r="DQ379" s="218"/>
      <c r="DR379" s="218"/>
      <c r="DS379" s="218"/>
      <c r="DT379" s="218"/>
      <c r="DU379" s="218"/>
      <c r="DV379" s="218"/>
      <c r="DW379" s="218"/>
      <c r="DX379" s="218"/>
      <c r="DY379" s="218"/>
      <c r="DZ379" s="218"/>
      <c r="EA379" s="218"/>
      <c r="EB379" s="218"/>
      <c r="EC379" s="218"/>
      <c r="ED379" s="218"/>
      <c r="EE379" s="218"/>
      <c r="EF379" s="218"/>
      <c r="EG379" s="218"/>
      <c r="EH379" s="218"/>
      <c r="EI379" s="218"/>
      <c r="EJ379" s="218"/>
      <c r="EK379" s="218"/>
      <c r="EL379" s="218"/>
      <c r="EM379" s="218"/>
      <c r="EN379" s="218"/>
      <c r="EO379" s="218"/>
      <c r="EP379" s="218"/>
      <c r="EQ379" s="218"/>
      <c r="ER379" s="218"/>
      <c r="ES379" s="218"/>
      <c r="ET379" s="218"/>
      <c r="EU379" s="218"/>
      <c r="EV379" s="218"/>
      <c r="EW379" s="218"/>
      <c r="EX379" s="218"/>
      <c r="EY379" s="218"/>
      <c r="EZ379" s="218"/>
      <c r="FA379" s="218"/>
      <c r="FB379" s="218"/>
      <c r="FC379" s="218"/>
      <c r="FD379" s="218"/>
      <c r="FE379" s="218"/>
      <c r="FF379" s="218"/>
      <c r="FG379" s="218"/>
      <c r="FH379" s="218"/>
      <c r="FI379" s="218"/>
      <c r="FJ379" s="218"/>
      <c r="FK379" s="218"/>
      <c r="FL379" s="218"/>
      <c r="FM379" s="218"/>
      <c r="FN379" s="218"/>
      <c r="FO379" s="218"/>
      <c r="FP379" s="218"/>
      <c r="FQ379" s="218"/>
      <c r="FR379" s="218"/>
      <c r="FS379" s="218"/>
      <c r="FT379" s="218"/>
      <c r="FU379" s="218"/>
      <c r="FV379" s="218"/>
      <c r="FW379" s="218"/>
      <c r="FX379" s="218"/>
      <c r="FY379" s="218"/>
      <c r="FZ379" s="218"/>
      <c r="GA379" s="218"/>
      <c r="GB379" s="218"/>
      <c r="GC379" s="218"/>
      <c r="GD379" s="218"/>
      <c r="GE379" s="218"/>
      <c r="GF379" s="218"/>
      <c r="GG379" s="218"/>
      <c r="GH379" s="218"/>
      <c r="GI379" s="218"/>
      <c r="GJ379" s="218"/>
      <c r="GK379" s="218"/>
      <c r="GL379" s="218"/>
      <c r="GM379" s="218"/>
      <c r="GN379" s="218"/>
      <c r="GO379" s="218"/>
      <c r="GP379" s="218"/>
      <c r="GQ379" s="218"/>
      <c r="GR379" s="218"/>
      <c r="GS379" s="218"/>
      <c r="GT379" s="218"/>
      <c r="GU379" s="218"/>
      <c r="GV379" s="218"/>
      <c r="GW379" s="218"/>
      <c r="GX379" s="218"/>
      <c r="GY379" s="218"/>
      <c r="GZ379" s="218"/>
      <c r="HA379" s="218"/>
      <c r="HB379" s="218"/>
      <c r="HC379" s="218"/>
      <c r="HD379" s="218"/>
      <c r="HE379" s="218"/>
      <c r="HF379" s="218"/>
      <c r="HG379" s="218"/>
      <c r="HH379" s="218"/>
      <c r="HI379" s="218"/>
      <c r="HJ379" s="218"/>
      <c r="HK379" s="218"/>
      <c r="HL379" s="218"/>
      <c r="HM379" s="218"/>
      <c r="HN379" s="218"/>
      <c r="HO379" s="218"/>
      <c r="HP379" s="218"/>
      <c r="HQ379" s="218"/>
      <c r="HR379" s="218"/>
      <c r="HS379" s="218"/>
      <c r="HT379" s="218"/>
      <c r="HU379" s="218"/>
      <c r="HV379" s="218"/>
      <c r="HW379" s="218"/>
      <c r="HX379" s="218"/>
      <c r="HY379" s="218"/>
      <c r="HZ379" s="218"/>
      <c r="IA379" s="218"/>
      <c r="IB379" s="218"/>
      <c r="IC379" s="218"/>
      <c r="ID379" s="218"/>
      <c r="IE379" s="218"/>
      <c r="IF379" s="218"/>
      <c r="IG379" s="218"/>
      <c r="IH379" s="218"/>
      <c r="II379" s="218"/>
      <c r="IJ379" s="218"/>
      <c r="IK379" s="218"/>
      <c r="IL379" s="218"/>
      <c r="IM379" s="218"/>
      <c r="IN379" s="218"/>
      <c r="IO379" s="218"/>
      <c r="IP379" s="218"/>
      <c r="IQ379" s="218"/>
      <c r="IR379" s="218"/>
      <c r="IS379" s="218"/>
      <c r="IT379" s="218"/>
      <c r="IU379" s="218"/>
      <c r="IV379" s="218"/>
      <c r="IW379" s="218"/>
    </row>
    <row r="380" customFormat="false" ht="15.75" hidden="false" customHeight="false" outlineLevel="0" collapsed="false">
      <c r="A380" s="334"/>
      <c r="B380" s="334"/>
      <c r="C380" s="218"/>
      <c r="D380" s="334"/>
      <c r="F380" s="334"/>
      <c r="G380" s="334"/>
      <c r="H380" s="336"/>
      <c r="I380" s="337"/>
      <c r="J380" s="224"/>
      <c r="K380" s="225"/>
      <c r="L380" s="226"/>
      <c r="M380" s="227"/>
      <c r="N380" s="334"/>
      <c r="O380" s="218"/>
      <c r="P380" s="218"/>
      <c r="Q380" s="218"/>
      <c r="R380" s="218"/>
      <c r="S380" s="218"/>
      <c r="T380" s="218"/>
      <c r="U380" s="218"/>
      <c r="V380" s="218"/>
      <c r="W380" s="218"/>
      <c r="X380" s="218"/>
      <c r="Y380" s="218"/>
      <c r="Z380" s="218"/>
      <c r="AA380" s="218"/>
      <c r="AB380" s="218"/>
      <c r="AC380" s="218"/>
      <c r="AD380" s="218"/>
      <c r="AE380" s="218"/>
      <c r="AF380" s="218"/>
      <c r="AG380" s="218"/>
      <c r="AH380" s="218"/>
      <c r="AI380" s="218"/>
      <c r="AJ380" s="218"/>
      <c r="AK380" s="218"/>
      <c r="AL380" s="218"/>
      <c r="AM380" s="218"/>
      <c r="AN380" s="218"/>
      <c r="AO380" s="218"/>
      <c r="AP380" s="218"/>
      <c r="AQ380" s="218"/>
      <c r="AR380" s="218"/>
      <c r="AS380" s="218"/>
      <c r="AT380" s="218"/>
      <c r="AU380" s="218"/>
      <c r="AV380" s="218"/>
      <c r="AW380" s="218"/>
      <c r="AX380" s="218"/>
      <c r="AY380" s="218"/>
      <c r="AZ380" s="218"/>
      <c r="BA380" s="218"/>
      <c r="BB380" s="218"/>
      <c r="BC380" s="218"/>
      <c r="BD380" s="218"/>
      <c r="BE380" s="218"/>
      <c r="BF380" s="218"/>
      <c r="BG380" s="218"/>
      <c r="BH380" s="218"/>
      <c r="BI380" s="218"/>
      <c r="BJ380" s="218"/>
      <c r="BK380" s="218"/>
      <c r="BL380" s="218"/>
      <c r="BM380" s="218"/>
      <c r="BN380" s="218"/>
      <c r="BO380" s="218"/>
      <c r="BP380" s="218"/>
      <c r="BQ380" s="218"/>
      <c r="BR380" s="218"/>
      <c r="BS380" s="218"/>
      <c r="BT380" s="218"/>
      <c r="BU380" s="218"/>
      <c r="BV380" s="218"/>
      <c r="BW380" s="218"/>
      <c r="BX380" s="218"/>
      <c r="BY380" s="218"/>
      <c r="BZ380" s="218"/>
      <c r="CA380" s="218"/>
      <c r="CB380" s="218"/>
      <c r="CC380" s="218"/>
      <c r="CD380" s="218"/>
      <c r="CE380" s="218"/>
      <c r="CF380" s="218"/>
      <c r="CG380" s="218"/>
      <c r="CH380" s="218"/>
      <c r="CI380" s="218"/>
      <c r="CJ380" s="218"/>
      <c r="CK380" s="218"/>
      <c r="CL380" s="218"/>
      <c r="CM380" s="218"/>
      <c r="CN380" s="218"/>
      <c r="CO380" s="218"/>
      <c r="CP380" s="218"/>
      <c r="CQ380" s="218"/>
      <c r="CR380" s="218"/>
      <c r="CS380" s="218"/>
      <c r="CT380" s="218"/>
      <c r="CU380" s="218"/>
      <c r="CV380" s="218"/>
      <c r="CW380" s="218"/>
      <c r="CX380" s="218"/>
      <c r="CY380" s="218"/>
      <c r="CZ380" s="218"/>
      <c r="DA380" s="218"/>
      <c r="DB380" s="218"/>
      <c r="DC380" s="218"/>
      <c r="DD380" s="218"/>
      <c r="DE380" s="218"/>
      <c r="DF380" s="218"/>
      <c r="DG380" s="218"/>
      <c r="DH380" s="218"/>
      <c r="DI380" s="218"/>
      <c r="DJ380" s="218"/>
      <c r="DK380" s="218"/>
      <c r="DL380" s="218"/>
      <c r="DM380" s="218"/>
      <c r="DN380" s="218"/>
      <c r="DO380" s="218"/>
      <c r="DP380" s="218"/>
      <c r="DQ380" s="218"/>
      <c r="DR380" s="218"/>
      <c r="DS380" s="218"/>
      <c r="DT380" s="218"/>
      <c r="DU380" s="218"/>
      <c r="DV380" s="218"/>
      <c r="DW380" s="218"/>
      <c r="DX380" s="218"/>
      <c r="DY380" s="218"/>
      <c r="DZ380" s="218"/>
      <c r="EA380" s="218"/>
      <c r="EB380" s="218"/>
      <c r="EC380" s="218"/>
      <c r="ED380" s="218"/>
      <c r="EE380" s="218"/>
      <c r="EF380" s="218"/>
      <c r="EG380" s="218"/>
      <c r="EH380" s="218"/>
      <c r="EI380" s="218"/>
      <c r="EJ380" s="218"/>
      <c r="EK380" s="218"/>
      <c r="EL380" s="218"/>
      <c r="EM380" s="218"/>
      <c r="EN380" s="218"/>
      <c r="EO380" s="218"/>
      <c r="EP380" s="218"/>
      <c r="EQ380" s="218"/>
      <c r="ER380" s="218"/>
      <c r="ES380" s="218"/>
      <c r="ET380" s="218"/>
      <c r="EU380" s="218"/>
      <c r="EV380" s="218"/>
      <c r="EW380" s="218"/>
      <c r="EX380" s="218"/>
      <c r="EY380" s="218"/>
      <c r="EZ380" s="218"/>
      <c r="FA380" s="218"/>
      <c r="FB380" s="218"/>
      <c r="FC380" s="218"/>
      <c r="FD380" s="218"/>
      <c r="FE380" s="218"/>
      <c r="FF380" s="218"/>
      <c r="FG380" s="218"/>
      <c r="FH380" s="218"/>
      <c r="FI380" s="218"/>
      <c r="FJ380" s="218"/>
      <c r="FK380" s="218"/>
      <c r="FL380" s="218"/>
      <c r="FM380" s="218"/>
      <c r="FN380" s="218"/>
      <c r="FO380" s="218"/>
      <c r="FP380" s="218"/>
      <c r="FQ380" s="218"/>
      <c r="FR380" s="218"/>
      <c r="FS380" s="218"/>
      <c r="FT380" s="218"/>
      <c r="FU380" s="218"/>
      <c r="FV380" s="218"/>
      <c r="FW380" s="218"/>
      <c r="FX380" s="218"/>
      <c r="FY380" s="218"/>
      <c r="FZ380" s="218"/>
      <c r="GA380" s="218"/>
      <c r="GB380" s="218"/>
      <c r="GC380" s="218"/>
      <c r="GD380" s="218"/>
      <c r="GE380" s="218"/>
      <c r="GF380" s="218"/>
      <c r="GG380" s="218"/>
      <c r="GH380" s="218"/>
      <c r="GI380" s="218"/>
      <c r="GJ380" s="218"/>
      <c r="GK380" s="218"/>
      <c r="GL380" s="218"/>
      <c r="GM380" s="218"/>
      <c r="GN380" s="218"/>
      <c r="GO380" s="218"/>
      <c r="GP380" s="218"/>
      <c r="GQ380" s="218"/>
      <c r="GR380" s="218"/>
      <c r="GS380" s="218"/>
      <c r="GT380" s="218"/>
      <c r="GU380" s="218"/>
      <c r="GV380" s="218"/>
      <c r="GW380" s="218"/>
      <c r="GX380" s="218"/>
      <c r="GY380" s="218"/>
      <c r="GZ380" s="218"/>
      <c r="HA380" s="218"/>
      <c r="HB380" s="218"/>
      <c r="HC380" s="218"/>
      <c r="HD380" s="218"/>
      <c r="HE380" s="218"/>
      <c r="HF380" s="218"/>
      <c r="HG380" s="218"/>
      <c r="HH380" s="218"/>
      <c r="HI380" s="218"/>
      <c r="HJ380" s="218"/>
      <c r="HK380" s="218"/>
      <c r="HL380" s="218"/>
      <c r="HM380" s="218"/>
      <c r="HN380" s="218"/>
      <c r="HO380" s="218"/>
      <c r="HP380" s="218"/>
      <c r="HQ380" s="218"/>
      <c r="HR380" s="218"/>
      <c r="HS380" s="218"/>
      <c r="HT380" s="218"/>
      <c r="HU380" s="218"/>
      <c r="HV380" s="218"/>
      <c r="HW380" s="218"/>
      <c r="HX380" s="218"/>
      <c r="HY380" s="218"/>
      <c r="HZ380" s="218"/>
      <c r="IA380" s="218"/>
      <c r="IB380" s="218"/>
      <c r="IC380" s="218"/>
      <c r="ID380" s="218"/>
      <c r="IE380" s="218"/>
      <c r="IF380" s="218"/>
      <c r="IG380" s="218"/>
      <c r="IH380" s="218"/>
      <c r="II380" s="218"/>
      <c r="IJ380" s="218"/>
      <c r="IK380" s="218"/>
      <c r="IL380" s="218"/>
      <c r="IM380" s="218"/>
      <c r="IN380" s="218"/>
      <c r="IO380" s="218"/>
      <c r="IP380" s="218"/>
      <c r="IQ380" s="218"/>
      <c r="IR380" s="218"/>
      <c r="IS380" s="218"/>
      <c r="IT380" s="218"/>
      <c r="IU380" s="218"/>
      <c r="IV380" s="218"/>
      <c r="IW380" s="218"/>
    </row>
    <row r="381" customFormat="false" ht="15.75" hidden="false" customHeight="false" outlineLevel="0" collapsed="false">
      <c r="A381" s="334"/>
      <c r="B381" s="334"/>
      <c r="C381" s="218"/>
      <c r="D381" s="334"/>
      <c r="F381" s="334"/>
      <c r="G381" s="334"/>
      <c r="H381" s="336"/>
      <c r="I381" s="337"/>
      <c r="J381" s="224"/>
      <c r="K381" s="225"/>
      <c r="L381" s="226"/>
      <c r="M381" s="227"/>
      <c r="N381" s="334"/>
      <c r="O381" s="218"/>
      <c r="P381" s="218"/>
      <c r="Q381" s="218"/>
      <c r="R381" s="218"/>
      <c r="S381" s="218"/>
      <c r="T381" s="218"/>
      <c r="U381" s="218"/>
      <c r="V381" s="218"/>
      <c r="W381" s="218"/>
      <c r="X381" s="218"/>
      <c r="Y381" s="218"/>
      <c r="Z381" s="218"/>
      <c r="AA381" s="218"/>
      <c r="AB381" s="218"/>
      <c r="AC381" s="218"/>
      <c r="AD381" s="218"/>
      <c r="AE381" s="218"/>
      <c r="AF381" s="218"/>
      <c r="AG381" s="218"/>
      <c r="AH381" s="218"/>
      <c r="AI381" s="218"/>
      <c r="AJ381" s="218"/>
      <c r="AK381" s="218"/>
      <c r="AL381" s="218"/>
      <c r="AM381" s="218"/>
      <c r="AN381" s="218"/>
      <c r="AO381" s="218"/>
      <c r="AP381" s="218"/>
      <c r="AQ381" s="218"/>
      <c r="AR381" s="218"/>
      <c r="AS381" s="218"/>
      <c r="AT381" s="218"/>
      <c r="AU381" s="218"/>
      <c r="AV381" s="218"/>
      <c r="AW381" s="218"/>
      <c r="AX381" s="218"/>
      <c r="AY381" s="218"/>
      <c r="AZ381" s="218"/>
      <c r="BA381" s="218"/>
      <c r="BB381" s="218"/>
      <c r="BC381" s="218"/>
      <c r="BD381" s="218"/>
      <c r="BE381" s="218"/>
      <c r="BF381" s="218"/>
      <c r="BG381" s="218"/>
      <c r="BH381" s="218"/>
      <c r="BI381" s="218"/>
      <c r="BJ381" s="218"/>
      <c r="BK381" s="218"/>
      <c r="BL381" s="218"/>
      <c r="BM381" s="218"/>
      <c r="BN381" s="218"/>
      <c r="BO381" s="218"/>
      <c r="BP381" s="218"/>
      <c r="BQ381" s="218"/>
      <c r="BR381" s="218"/>
      <c r="BS381" s="218"/>
      <c r="BT381" s="218"/>
      <c r="BU381" s="218"/>
      <c r="BV381" s="218"/>
      <c r="BW381" s="218"/>
      <c r="BX381" s="218"/>
      <c r="BY381" s="218"/>
      <c r="BZ381" s="218"/>
      <c r="CA381" s="218"/>
      <c r="CB381" s="218"/>
      <c r="CC381" s="218"/>
      <c r="CD381" s="218"/>
      <c r="CE381" s="218"/>
      <c r="CF381" s="218"/>
      <c r="CG381" s="218"/>
      <c r="CH381" s="218"/>
      <c r="CI381" s="218"/>
      <c r="CJ381" s="218"/>
      <c r="CK381" s="218"/>
      <c r="CL381" s="218"/>
      <c r="CM381" s="218"/>
      <c r="CN381" s="218"/>
      <c r="CO381" s="218"/>
      <c r="CP381" s="218"/>
      <c r="CQ381" s="218"/>
      <c r="CR381" s="218"/>
      <c r="CS381" s="218"/>
      <c r="CT381" s="218"/>
      <c r="CU381" s="218"/>
      <c r="CV381" s="218"/>
      <c r="CW381" s="218"/>
      <c r="CX381" s="218"/>
      <c r="CY381" s="218"/>
      <c r="CZ381" s="218"/>
      <c r="DA381" s="218"/>
      <c r="DB381" s="218"/>
      <c r="DC381" s="218"/>
      <c r="DD381" s="218"/>
      <c r="DE381" s="218"/>
      <c r="DF381" s="218"/>
      <c r="DG381" s="218"/>
      <c r="DH381" s="218"/>
      <c r="DI381" s="218"/>
      <c r="DJ381" s="218"/>
      <c r="DK381" s="218"/>
      <c r="DL381" s="218"/>
      <c r="DM381" s="218"/>
      <c r="DN381" s="218"/>
      <c r="DO381" s="218"/>
      <c r="DP381" s="218"/>
      <c r="DQ381" s="218"/>
      <c r="DR381" s="218"/>
      <c r="DS381" s="218"/>
      <c r="DT381" s="218"/>
      <c r="DU381" s="218"/>
      <c r="DV381" s="218"/>
      <c r="DW381" s="218"/>
      <c r="DX381" s="218"/>
      <c r="DY381" s="218"/>
      <c r="DZ381" s="218"/>
      <c r="EA381" s="218"/>
      <c r="EB381" s="218"/>
      <c r="EC381" s="218"/>
      <c r="ED381" s="218"/>
      <c r="EE381" s="218"/>
      <c r="EF381" s="218"/>
      <c r="EG381" s="218"/>
      <c r="EH381" s="218"/>
      <c r="EI381" s="218"/>
      <c r="EJ381" s="218"/>
      <c r="EK381" s="218"/>
      <c r="EL381" s="218"/>
      <c r="EM381" s="218"/>
      <c r="EN381" s="218"/>
      <c r="EO381" s="218"/>
      <c r="EP381" s="218"/>
      <c r="EQ381" s="218"/>
      <c r="ER381" s="218"/>
      <c r="ES381" s="218"/>
      <c r="ET381" s="218"/>
      <c r="EU381" s="218"/>
      <c r="EV381" s="218"/>
      <c r="EW381" s="218"/>
      <c r="EX381" s="218"/>
      <c r="EY381" s="218"/>
      <c r="EZ381" s="218"/>
      <c r="FA381" s="218"/>
      <c r="FB381" s="218"/>
      <c r="FC381" s="218"/>
      <c r="FD381" s="218"/>
      <c r="FE381" s="218"/>
      <c r="FF381" s="218"/>
      <c r="FG381" s="218"/>
      <c r="FH381" s="218"/>
      <c r="FI381" s="218"/>
      <c r="FJ381" s="218"/>
      <c r="FK381" s="218"/>
      <c r="FL381" s="218"/>
      <c r="FM381" s="218"/>
      <c r="FN381" s="218"/>
      <c r="FO381" s="218"/>
      <c r="FP381" s="218"/>
      <c r="FQ381" s="218"/>
      <c r="FR381" s="218"/>
      <c r="FS381" s="218"/>
      <c r="FT381" s="218"/>
      <c r="FU381" s="218"/>
      <c r="FV381" s="218"/>
      <c r="FW381" s="218"/>
      <c r="FX381" s="218"/>
      <c r="FY381" s="218"/>
      <c r="FZ381" s="218"/>
      <c r="GA381" s="218"/>
      <c r="GB381" s="218"/>
      <c r="GC381" s="218"/>
      <c r="GD381" s="218"/>
      <c r="GE381" s="218"/>
      <c r="GF381" s="218"/>
      <c r="GG381" s="218"/>
      <c r="GH381" s="218"/>
      <c r="GI381" s="218"/>
      <c r="GJ381" s="218"/>
      <c r="GK381" s="218"/>
      <c r="GL381" s="218"/>
      <c r="GM381" s="218"/>
      <c r="GN381" s="218"/>
      <c r="GO381" s="218"/>
      <c r="GP381" s="218"/>
      <c r="GQ381" s="218"/>
      <c r="GR381" s="218"/>
      <c r="GS381" s="218"/>
      <c r="GT381" s="218"/>
      <c r="GU381" s="218"/>
      <c r="GV381" s="218"/>
      <c r="GW381" s="218"/>
      <c r="GX381" s="218"/>
      <c r="GY381" s="218"/>
      <c r="GZ381" s="218"/>
      <c r="HA381" s="218"/>
      <c r="HB381" s="218"/>
      <c r="HC381" s="218"/>
      <c r="HD381" s="218"/>
      <c r="HE381" s="218"/>
      <c r="HF381" s="218"/>
      <c r="HG381" s="218"/>
      <c r="HH381" s="218"/>
      <c r="HI381" s="218"/>
      <c r="HJ381" s="218"/>
      <c r="HK381" s="218"/>
      <c r="HL381" s="218"/>
      <c r="HM381" s="218"/>
      <c r="HN381" s="218"/>
      <c r="HO381" s="218"/>
      <c r="HP381" s="218"/>
      <c r="HQ381" s="218"/>
      <c r="HR381" s="218"/>
      <c r="HS381" s="218"/>
      <c r="HT381" s="218"/>
      <c r="HU381" s="218"/>
      <c r="HV381" s="218"/>
      <c r="HW381" s="218"/>
      <c r="HX381" s="218"/>
      <c r="HY381" s="218"/>
      <c r="HZ381" s="218"/>
      <c r="IA381" s="218"/>
      <c r="IB381" s="218"/>
      <c r="IC381" s="218"/>
      <c r="ID381" s="218"/>
      <c r="IE381" s="218"/>
      <c r="IF381" s="218"/>
      <c r="IG381" s="218"/>
      <c r="IH381" s="218"/>
      <c r="II381" s="218"/>
      <c r="IJ381" s="218"/>
      <c r="IK381" s="218"/>
      <c r="IL381" s="218"/>
      <c r="IM381" s="218"/>
      <c r="IN381" s="218"/>
      <c r="IO381" s="218"/>
      <c r="IP381" s="218"/>
      <c r="IQ381" s="218"/>
      <c r="IR381" s="218"/>
      <c r="IS381" s="218"/>
      <c r="IT381" s="218"/>
      <c r="IU381" s="218"/>
      <c r="IV381" s="218"/>
      <c r="IW381" s="218"/>
    </row>
    <row r="382" customFormat="false" ht="15.75" hidden="false" customHeight="false" outlineLevel="0" collapsed="false">
      <c r="A382" s="334"/>
      <c r="B382" s="334"/>
      <c r="C382" s="218"/>
      <c r="D382" s="334"/>
      <c r="F382" s="334"/>
      <c r="G382" s="334"/>
      <c r="H382" s="336"/>
      <c r="I382" s="337"/>
      <c r="J382" s="224"/>
      <c r="K382" s="225"/>
      <c r="L382" s="226"/>
      <c r="M382" s="227"/>
      <c r="N382" s="334"/>
      <c r="O382" s="218"/>
      <c r="P382" s="218"/>
      <c r="Q382" s="218"/>
      <c r="R382" s="218"/>
      <c r="S382" s="218"/>
      <c r="T382" s="218"/>
      <c r="U382" s="218"/>
      <c r="V382" s="218"/>
      <c r="W382" s="218"/>
      <c r="X382" s="218"/>
      <c r="Y382" s="218"/>
      <c r="Z382" s="218"/>
      <c r="AA382" s="218"/>
      <c r="AB382" s="218"/>
      <c r="AC382" s="218"/>
      <c r="AD382" s="218"/>
      <c r="AE382" s="218"/>
      <c r="AF382" s="218"/>
      <c r="AG382" s="218"/>
      <c r="AH382" s="218"/>
      <c r="AI382" s="218"/>
      <c r="AJ382" s="218"/>
      <c r="AK382" s="218"/>
      <c r="AL382" s="218"/>
      <c r="AM382" s="218"/>
      <c r="AN382" s="218"/>
      <c r="AO382" s="218"/>
      <c r="AP382" s="218"/>
      <c r="AQ382" s="218"/>
      <c r="AR382" s="218"/>
      <c r="AS382" s="218"/>
      <c r="AT382" s="218"/>
      <c r="AU382" s="218"/>
      <c r="AV382" s="218"/>
      <c r="AW382" s="218"/>
      <c r="AX382" s="218"/>
      <c r="AY382" s="218"/>
      <c r="AZ382" s="218"/>
      <c r="BA382" s="218"/>
      <c r="BB382" s="218"/>
      <c r="BC382" s="218"/>
      <c r="BD382" s="218"/>
      <c r="BE382" s="218"/>
      <c r="BF382" s="218"/>
      <c r="BG382" s="218"/>
      <c r="BH382" s="218"/>
      <c r="BI382" s="218"/>
      <c r="BJ382" s="218"/>
      <c r="BK382" s="218"/>
      <c r="BL382" s="218"/>
      <c r="BM382" s="218"/>
      <c r="BN382" s="218"/>
      <c r="BO382" s="218"/>
      <c r="BP382" s="218"/>
      <c r="BQ382" s="218"/>
      <c r="BR382" s="218"/>
      <c r="BS382" s="218"/>
      <c r="BT382" s="218"/>
      <c r="BU382" s="218"/>
      <c r="BV382" s="218"/>
      <c r="BW382" s="218"/>
      <c r="BX382" s="218"/>
      <c r="BY382" s="218"/>
      <c r="BZ382" s="218"/>
      <c r="CA382" s="218"/>
      <c r="CB382" s="218"/>
      <c r="CC382" s="218"/>
      <c r="CD382" s="218"/>
      <c r="CE382" s="218"/>
      <c r="CF382" s="218"/>
      <c r="CG382" s="218"/>
      <c r="CH382" s="218"/>
      <c r="CI382" s="218"/>
      <c r="CJ382" s="218"/>
      <c r="CK382" s="218"/>
      <c r="CL382" s="218"/>
      <c r="CM382" s="218"/>
      <c r="CN382" s="218"/>
      <c r="CO382" s="218"/>
      <c r="CP382" s="218"/>
      <c r="CQ382" s="218"/>
      <c r="CR382" s="218"/>
      <c r="CS382" s="218"/>
      <c r="CT382" s="218"/>
      <c r="CU382" s="218"/>
      <c r="CV382" s="218"/>
      <c r="CW382" s="218"/>
      <c r="CX382" s="218"/>
      <c r="CY382" s="218"/>
      <c r="CZ382" s="218"/>
      <c r="DA382" s="218"/>
      <c r="DB382" s="218"/>
      <c r="DC382" s="218"/>
      <c r="DD382" s="218"/>
      <c r="DE382" s="218"/>
      <c r="DF382" s="218"/>
      <c r="DG382" s="218"/>
      <c r="DH382" s="218"/>
      <c r="DI382" s="218"/>
      <c r="DJ382" s="218"/>
      <c r="DK382" s="218"/>
      <c r="DL382" s="218"/>
      <c r="DM382" s="218"/>
      <c r="DN382" s="218"/>
      <c r="DO382" s="218"/>
      <c r="DP382" s="218"/>
      <c r="DQ382" s="218"/>
      <c r="DR382" s="218"/>
      <c r="DS382" s="218"/>
      <c r="DT382" s="218"/>
      <c r="DU382" s="218"/>
      <c r="DV382" s="218"/>
      <c r="DW382" s="218"/>
      <c r="DX382" s="218"/>
      <c r="DY382" s="218"/>
      <c r="DZ382" s="218"/>
      <c r="EA382" s="218"/>
      <c r="EB382" s="218"/>
      <c r="EC382" s="218"/>
      <c r="ED382" s="218"/>
      <c r="EE382" s="218"/>
      <c r="EF382" s="218"/>
      <c r="EG382" s="218"/>
      <c r="EH382" s="218"/>
      <c r="EI382" s="218"/>
      <c r="EJ382" s="218"/>
      <c r="EK382" s="218"/>
      <c r="EL382" s="218"/>
      <c r="EM382" s="218"/>
      <c r="EN382" s="218"/>
      <c r="EO382" s="218"/>
      <c r="EP382" s="218"/>
      <c r="EQ382" s="218"/>
      <c r="ER382" s="218"/>
      <c r="ES382" s="218"/>
      <c r="ET382" s="218"/>
      <c r="EU382" s="218"/>
      <c r="EV382" s="218"/>
      <c r="EW382" s="218"/>
      <c r="EX382" s="218"/>
      <c r="EY382" s="218"/>
      <c r="EZ382" s="218"/>
      <c r="FA382" s="218"/>
      <c r="FB382" s="218"/>
      <c r="FC382" s="218"/>
      <c r="FD382" s="218"/>
      <c r="FE382" s="218"/>
      <c r="FF382" s="218"/>
      <c r="FG382" s="218"/>
      <c r="FH382" s="218"/>
      <c r="FI382" s="218"/>
      <c r="FJ382" s="218"/>
      <c r="FK382" s="218"/>
      <c r="FL382" s="218"/>
      <c r="FM382" s="218"/>
      <c r="FN382" s="218"/>
      <c r="FO382" s="218"/>
      <c r="FP382" s="218"/>
      <c r="FQ382" s="218"/>
      <c r="FR382" s="218"/>
      <c r="FS382" s="218"/>
      <c r="FT382" s="218"/>
      <c r="FU382" s="218"/>
      <c r="FV382" s="218"/>
      <c r="FW382" s="218"/>
      <c r="FX382" s="218"/>
      <c r="FY382" s="218"/>
      <c r="FZ382" s="218"/>
      <c r="GA382" s="218"/>
      <c r="GB382" s="218"/>
      <c r="GC382" s="218"/>
      <c r="GD382" s="218"/>
      <c r="GE382" s="218"/>
      <c r="GF382" s="218"/>
      <c r="GG382" s="218"/>
      <c r="GH382" s="218"/>
      <c r="GI382" s="218"/>
      <c r="GJ382" s="218"/>
      <c r="GK382" s="218"/>
      <c r="GL382" s="218"/>
      <c r="GM382" s="218"/>
      <c r="GN382" s="218"/>
      <c r="GO382" s="218"/>
      <c r="GP382" s="218"/>
      <c r="GQ382" s="218"/>
      <c r="GR382" s="218"/>
      <c r="GS382" s="218"/>
      <c r="GT382" s="218"/>
      <c r="GU382" s="218"/>
      <c r="GV382" s="218"/>
      <c r="GW382" s="218"/>
      <c r="GX382" s="218"/>
      <c r="GY382" s="218"/>
      <c r="GZ382" s="218"/>
      <c r="HA382" s="218"/>
      <c r="HB382" s="218"/>
      <c r="HC382" s="218"/>
      <c r="HD382" s="218"/>
      <c r="HE382" s="218"/>
      <c r="HF382" s="218"/>
      <c r="HG382" s="218"/>
      <c r="HH382" s="218"/>
      <c r="HI382" s="218"/>
      <c r="HJ382" s="218"/>
      <c r="HK382" s="218"/>
      <c r="HL382" s="218"/>
      <c r="HM382" s="218"/>
      <c r="HN382" s="218"/>
      <c r="HO382" s="218"/>
      <c r="HP382" s="218"/>
      <c r="HQ382" s="218"/>
      <c r="HR382" s="218"/>
      <c r="HS382" s="218"/>
      <c r="HT382" s="218"/>
      <c r="HU382" s="218"/>
      <c r="HV382" s="218"/>
      <c r="HW382" s="218"/>
      <c r="HX382" s="218"/>
      <c r="HY382" s="218"/>
      <c r="HZ382" s="218"/>
      <c r="IA382" s="218"/>
      <c r="IB382" s="218"/>
      <c r="IC382" s="218"/>
      <c r="ID382" s="218"/>
      <c r="IE382" s="218"/>
      <c r="IF382" s="218"/>
      <c r="IG382" s="218"/>
      <c r="IH382" s="218"/>
      <c r="II382" s="218"/>
      <c r="IJ382" s="218"/>
      <c r="IK382" s="218"/>
      <c r="IL382" s="218"/>
      <c r="IM382" s="218"/>
      <c r="IN382" s="218"/>
      <c r="IO382" s="218"/>
      <c r="IP382" s="218"/>
      <c r="IQ382" s="218"/>
      <c r="IR382" s="218"/>
      <c r="IS382" s="218"/>
      <c r="IT382" s="218"/>
      <c r="IU382" s="218"/>
      <c r="IV382" s="218"/>
      <c r="IW382" s="218"/>
    </row>
    <row r="383" customFormat="false" ht="15.75" hidden="false" customHeight="false" outlineLevel="0" collapsed="false">
      <c r="A383" s="334"/>
      <c r="B383" s="334"/>
      <c r="C383" s="218"/>
      <c r="D383" s="334"/>
      <c r="F383" s="334"/>
      <c r="G383" s="334"/>
      <c r="H383" s="336"/>
      <c r="I383" s="337"/>
      <c r="J383" s="224"/>
      <c r="K383" s="225"/>
      <c r="L383" s="226"/>
      <c r="M383" s="227"/>
      <c r="N383" s="334"/>
      <c r="O383" s="218"/>
      <c r="P383" s="218"/>
      <c r="Q383" s="218"/>
      <c r="R383" s="218"/>
      <c r="S383" s="218"/>
      <c r="T383" s="218"/>
      <c r="U383" s="218"/>
      <c r="V383" s="218"/>
      <c r="W383" s="218"/>
      <c r="X383" s="218"/>
      <c r="Y383" s="218"/>
      <c r="Z383" s="218"/>
      <c r="AA383" s="218"/>
      <c r="AB383" s="218"/>
      <c r="AC383" s="218"/>
      <c r="AD383" s="218"/>
      <c r="AE383" s="218"/>
      <c r="AF383" s="218"/>
      <c r="AG383" s="218"/>
      <c r="AH383" s="218"/>
      <c r="AI383" s="218"/>
      <c r="AJ383" s="218"/>
      <c r="AK383" s="218"/>
      <c r="AL383" s="218"/>
      <c r="AM383" s="218"/>
      <c r="AN383" s="218"/>
      <c r="AO383" s="218"/>
      <c r="AP383" s="218"/>
      <c r="AQ383" s="218"/>
      <c r="AR383" s="218"/>
      <c r="AS383" s="218"/>
      <c r="AT383" s="218"/>
      <c r="AU383" s="218"/>
      <c r="AV383" s="218"/>
      <c r="AW383" s="218"/>
      <c r="AX383" s="218"/>
      <c r="AY383" s="218"/>
      <c r="AZ383" s="218"/>
      <c r="BA383" s="218"/>
      <c r="BB383" s="218"/>
      <c r="BC383" s="218"/>
      <c r="BD383" s="218"/>
      <c r="BE383" s="218"/>
      <c r="BF383" s="218"/>
      <c r="BG383" s="218"/>
      <c r="BH383" s="218"/>
      <c r="BI383" s="218"/>
      <c r="BJ383" s="218"/>
      <c r="BK383" s="218"/>
      <c r="BL383" s="218"/>
      <c r="BM383" s="218"/>
      <c r="BN383" s="218"/>
      <c r="BO383" s="218"/>
      <c r="BP383" s="218"/>
      <c r="BQ383" s="218"/>
      <c r="BR383" s="218"/>
      <c r="BS383" s="218"/>
      <c r="BT383" s="218"/>
      <c r="BU383" s="218"/>
      <c r="BV383" s="218"/>
      <c r="BW383" s="218"/>
      <c r="BX383" s="218"/>
      <c r="BY383" s="218"/>
      <c r="BZ383" s="218"/>
      <c r="CA383" s="218"/>
      <c r="CB383" s="218"/>
      <c r="CC383" s="218"/>
      <c r="CD383" s="218"/>
      <c r="CE383" s="218"/>
      <c r="CF383" s="218"/>
      <c r="CG383" s="218"/>
      <c r="CH383" s="218"/>
      <c r="CI383" s="218"/>
      <c r="CJ383" s="218"/>
      <c r="CK383" s="218"/>
      <c r="CL383" s="218"/>
      <c r="CM383" s="218"/>
      <c r="CN383" s="218"/>
      <c r="CO383" s="218"/>
      <c r="CP383" s="218"/>
      <c r="CQ383" s="218"/>
      <c r="CR383" s="218"/>
      <c r="CS383" s="218"/>
      <c r="CT383" s="218"/>
      <c r="CU383" s="218"/>
      <c r="CV383" s="218"/>
      <c r="CW383" s="218"/>
      <c r="CX383" s="218"/>
      <c r="CY383" s="218"/>
      <c r="CZ383" s="218"/>
      <c r="DA383" s="218"/>
      <c r="DB383" s="218"/>
      <c r="DC383" s="218"/>
      <c r="DD383" s="218"/>
      <c r="DE383" s="218"/>
      <c r="DF383" s="218"/>
      <c r="DG383" s="218"/>
      <c r="DH383" s="218"/>
      <c r="DI383" s="218"/>
      <c r="DJ383" s="218"/>
      <c r="DK383" s="218"/>
      <c r="DL383" s="218"/>
      <c r="DM383" s="218"/>
      <c r="DN383" s="218"/>
      <c r="DO383" s="218"/>
      <c r="DP383" s="218"/>
      <c r="DQ383" s="218"/>
      <c r="DR383" s="218"/>
      <c r="DS383" s="218"/>
      <c r="DT383" s="218"/>
      <c r="DU383" s="218"/>
      <c r="DV383" s="218"/>
      <c r="DW383" s="218"/>
      <c r="DX383" s="218"/>
      <c r="DY383" s="218"/>
      <c r="DZ383" s="218"/>
      <c r="EA383" s="218"/>
      <c r="EB383" s="218"/>
      <c r="EC383" s="218"/>
      <c r="ED383" s="218"/>
      <c r="EE383" s="218"/>
      <c r="EF383" s="218"/>
      <c r="EG383" s="218"/>
      <c r="EH383" s="218"/>
      <c r="EI383" s="218"/>
      <c r="EJ383" s="218"/>
      <c r="EK383" s="218"/>
      <c r="EL383" s="218"/>
      <c r="EM383" s="218"/>
      <c r="EN383" s="218"/>
      <c r="EO383" s="218"/>
      <c r="EP383" s="218"/>
      <c r="EQ383" s="218"/>
      <c r="ER383" s="218"/>
      <c r="ES383" s="218"/>
      <c r="ET383" s="218"/>
      <c r="EU383" s="218"/>
      <c r="EV383" s="218"/>
      <c r="EW383" s="218"/>
      <c r="EX383" s="218"/>
      <c r="EY383" s="218"/>
      <c r="EZ383" s="218"/>
      <c r="FA383" s="218"/>
      <c r="FB383" s="218"/>
      <c r="FC383" s="218"/>
      <c r="FD383" s="218"/>
      <c r="FE383" s="218"/>
      <c r="FF383" s="218"/>
      <c r="FG383" s="218"/>
      <c r="FH383" s="218"/>
      <c r="FI383" s="218"/>
      <c r="FJ383" s="218"/>
      <c r="FK383" s="218"/>
      <c r="FL383" s="218"/>
      <c r="FM383" s="218"/>
      <c r="FN383" s="218"/>
      <c r="FO383" s="218"/>
      <c r="FP383" s="218"/>
      <c r="FQ383" s="218"/>
      <c r="FR383" s="218"/>
      <c r="FS383" s="218"/>
      <c r="FT383" s="218"/>
      <c r="FU383" s="218"/>
      <c r="FV383" s="218"/>
      <c r="FW383" s="218"/>
      <c r="FX383" s="218"/>
      <c r="FY383" s="218"/>
      <c r="FZ383" s="218"/>
      <c r="GA383" s="218"/>
      <c r="GB383" s="218"/>
      <c r="GC383" s="218"/>
      <c r="GD383" s="218"/>
      <c r="GE383" s="218"/>
      <c r="GF383" s="218"/>
      <c r="GG383" s="218"/>
      <c r="GH383" s="218"/>
      <c r="GI383" s="218"/>
      <c r="GJ383" s="218"/>
      <c r="GK383" s="218"/>
      <c r="GL383" s="218"/>
      <c r="GM383" s="218"/>
      <c r="GN383" s="218"/>
      <c r="GO383" s="218"/>
      <c r="GP383" s="218"/>
      <c r="GQ383" s="218"/>
      <c r="GR383" s="218"/>
      <c r="GS383" s="218"/>
      <c r="GT383" s="218"/>
      <c r="GU383" s="218"/>
      <c r="GV383" s="218"/>
      <c r="GW383" s="218"/>
      <c r="GX383" s="218"/>
      <c r="GY383" s="218"/>
      <c r="GZ383" s="218"/>
      <c r="HA383" s="218"/>
      <c r="HB383" s="218"/>
      <c r="HC383" s="218"/>
      <c r="HD383" s="218"/>
      <c r="HE383" s="218"/>
      <c r="HF383" s="218"/>
      <c r="HG383" s="218"/>
      <c r="HH383" s="218"/>
      <c r="HI383" s="218"/>
      <c r="HJ383" s="218"/>
      <c r="HK383" s="218"/>
      <c r="HL383" s="218"/>
      <c r="HM383" s="218"/>
      <c r="HN383" s="218"/>
      <c r="HO383" s="218"/>
      <c r="HP383" s="218"/>
      <c r="HQ383" s="218"/>
      <c r="HR383" s="218"/>
      <c r="HS383" s="218"/>
      <c r="HT383" s="218"/>
      <c r="HU383" s="218"/>
      <c r="HV383" s="218"/>
      <c r="HW383" s="218"/>
      <c r="HX383" s="218"/>
      <c r="HY383" s="218"/>
      <c r="HZ383" s="218"/>
      <c r="IA383" s="218"/>
      <c r="IB383" s="218"/>
      <c r="IC383" s="218"/>
      <c r="ID383" s="218"/>
      <c r="IE383" s="218"/>
      <c r="IF383" s="218"/>
      <c r="IG383" s="218"/>
      <c r="IH383" s="218"/>
      <c r="II383" s="218"/>
      <c r="IJ383" s="218"/>
      <c r="IK383" s="218"/>
      <c r="IL383" s="218"/>
      <c r="IM383" s="218"/>
      <c r="IN383" s="218"/>
      <c r="IO383" s="218"/>
      <c r="IP383" s="218"/>
      <c r="IQ383" s="218"/>
      <c r="IR383" s="218"/>
      <c r="IS383" s="218"/>
      <c r="IT383" s="218"/>
      <c r="IU383" s="218"/>
      <c r="IV383" s="218"/>
      <c r="IW383" s="218"/>
    </row>
    <row r="384" customFormat="false" ht="15.75" hidden="false" customHeight="false" outlineLevel="0" collapsed="false">
      <c r="A384" s="334"/>
      <c r="B384" s="334"/>
      <c r="C384" s="218"/>
      <c r="D384" s="334"/>
      <c r="F384" s="334"/>
      <c r="G384" s="334"/>
      <c r="H384" s="336"/>
      <c r="I384" s="337"/>
      <c r="J384" s="224"/>
      <c r="K384" s="225"/>
      <c r="L384" s="226"/>
      <c r="M384" s="227"/>
      <c r="N384" s="334"/>
      <c r="O384" s="218"/>
      <c r="P384" s="218"/>
      <c r="Q384" s="218"/>
      <c r="R384" s="218"/>
      <c r="S384" s="218"/>
      <c r="T384" s="218"/>
      <c r="U384" s="218"/>
      <c r="V384" s="218"/>
      <c r="W384" s="218"/>
      <c r="X384" s="218"/>
      <c r="Y384" s="218"/>
      <c r="Z384" s="218"/>
      <c r="AA384" s="218"/>
      <c r="AB384" s="218"/>
      <c r="AC384" s="218"/>
      <c r="AD384" s="218"/>
      <c r="AE384" s="218"/>
      <c r="AF384" s="218"/>
      <c r="AG384" s="218"/>
      <c r="AH384" s="218"/>
      <c r="AI384" s="218"/>
      <c r="AJ384" s="218"/>
      <c r="AK384" s="218"/>
      <c r="AL384" s="218"/>
      <c r="AM384" s="218"/>
      <c r="AN384" s="218"/>
      <c r="AO384" s="218"/>
      <c r="AP384" s="218"/>
      <c r="AQ384" s="218"/>
      <c r="AR384" s="218"/>
      <c r="AS384" s="218"/>
      <c r="AT384" s="218"/>
      <c r="AU384" s="218"/>
      <c r="AV384" s="218"/>
      <c r="AW384" s="218"/>
      <c r="AX384" s="218"/>
      <c r="AY384" s="218"/>
      <c r="AZ384" s="218"/>
      <c r="BA384" s="218"/>
      <c r="BB384" s="218"/>
      <c r="BC384" s="218"/>
      <c r="BD384" s="218"/>
      <c r="BE384" s="218"/>
      <c r="BF384" s="218"/>
      <c r="BG384" s="218"/>
      <c r="BH384" s="218"/>
      <c r="BI384" s="218"/>
      <c r="BJ384" s="218"/>
      <c r="BK384" s="218"/>
      <c r="BL384" s="218"/>
      <c r="BM384" s="218"/>
      <c r="BN384" s="218"/>
      <c r="BO384" s="218"/>
      <c r="BP384" s="218"/>
      <c r="BQ384" s="218"/>
      <c r="BR384" s="218"/>
      <c r="BS384" s="218"/>
      <c r="BT384" s="218"/>
      <c r="BU384" s="218"/>
      <c r="BV384" s="218"/>
      <c r="BW384" s="218"/>
      <c r="BX384" s="218"/>
      <c r="BY384" s="218"/>
      <c r="BZ384" s="218"/>
      <c r="CA384" s="218"/>
      <c r="CB384" s="218"/>
      <c r="CC384" s="218"/>
      <c r="CD384" s="218"/>
      <c r="CE384" s="218"/>
      <c r="CF384" s="218"/>
      <c r="CG384" s="218"/>
      <c r="CH384" s="218"/>
      <c r="CI384" s="218"/>
      <c r="CJ384" s="218"/>
      <c r="CK384" s="218"/>
      <c r="CL384" s="218"/>
      <c r="CM384" s="218"/>
      <c r="CN384" s="218"/>
      <c r="CO384" s="218"/>
      <c r="CP384" s="218"/>
      <c r="CQ384" s="218"/>
      <c r="CR384" s="218"/>
      <c r="CS384" s="218"/>
      <c r="CT384" s="218"/>
      <c r="CU384" s="218"/>
      <c r="CV384" s="218"/>
      <c r="CW384" s="218"/>
      <c r="CX384" s="218"/>
      <c r="CY384" s="218"/>
      <c r="CZ384" s="218"/>
      <c r="DA384" s="218"/>
      <c r="DB384" s="218"/>
      <c r="DC384" s="218"/>
      <c r="DD384" s="218"/>
      <c r="DE384" s="218"/>
      <c r="DF384" s="218"/>
      <c r="DG384" s="218"/>
      <c r="DH384" s="218"/>
      <c r="DI384" s="218"/>
      <c r="DJ384" s="218"/>
      <c r="DK384" s="218"/>
      <c r="DL384" s="218"/>
      <c r="DM384" s="218"/>
      <c r="DN384" s="218"/>
      <c r="DO384" s="218"/>
      <c r="DP384" s="218"/>
      <c r="DQ384" s="218"/>
      <c r="DR384" s="218"/>
      <c r="DS384" s="218"/>
      <c r="DT384" s="218"/>
      <c r="DU384" s="218"/>
      <c r="DV384" s="218"/>
      <c r="DW384" s="218"/>
      <c r="DX384" s="218"/>
      <c r="DY384" s="218"/>
      <c r="DZ384" s="218"/>
      <c r="EA384" s="218"/>
      <c r="EB384" s="218"/>
      <c r="EC384" s="218"/>
      <c r="ED384" s="218"/>
      <c r="EE384" s="218"/>
      <c r="EF384" s="218"/>
      <c r="EG384" s="218"/>
      <c r="EH384" s="218"/>
      <c r="EI384" s="218"/>
      <c r="EJ384" s="218"/>
      <c r="EK384" s="218"/>
      <c r="EL384" s="218"/>
      <c r="EM384" s="218"/>
      <c r="EN384" s="218"/>
      <c r="EO384" s="218"/>
      <c r="EP384" s="218"/>
      <c r="EQ384" s="218"/>
      <c r="ER384" s="218"/>
      <c r="ES384" s="218"/>
      <c r="ET384" s="218"/>
      <c r="EU384" s="218"/>
      <c r="EV384" s="218"/>
      <c r="EW384" s="218"/>
      <c r="EX384" s="218"/>
      <c r="EY384" s="218"/>
      <c r="EZ384" s="218"/>
      <c r="FA384" s="218"/>
      <c r="FB384" s="218"/>
      <c r="FC384" s="218"/>
      <c r="FD384" s="218"/>
      <c r="FE384" s="218"/>
      <c r="FF384" s="218"/>
      <c r="FG384" s="218"/>
      <c r="FH384" s="218"/>
      <c r="FI384" s="218"/>
      <c r="FJ384" s="218"/>
      <c r="FK384" s="218"/>
      <c r="FL384" s="218"/>
      <c r="FM384" s="218"/>
      <c r="FN384" s="218"/>
      <c r="FO384" s="218"/>
      <c r="FP384" s="218"/>
      <c r="FQ384" s="218"/>
      <c r="FR384" s="218"/>
      <c r="FS384" s="218"/>
      <c r="FT384" s="218"/>
      <c r="FU384" s="218"/>
      <c r="FV384" s="218"/>
      <c r="FW384" s="218"/>
      <c r="FX384" s="218"/>
      <c r="FY384" s="218"/>
      <c r="FZ384" s="218"/>
      <c r="GA384" s="218"/>
      <c r="GB384" s="218"/>
      <c r="GC384" s="218"/>
      <c r="GD384" s="218"/>
      <c r="GE384" s="218"/>
      <c r="GF384" s="218"/>
      <c r="GG384" s="218"/>
      <c r="GH384" s="218"/>
      <c r="GI384" s="218"/>
      <c r="GJ384" s="218"/>
      <c r="GK384" s="218"/>
      <c r="GL384" s="218"/>
      <c r="GM384" s="218"/>
      <c r="GN384" s="218"/>
      <c r="GO384" s="218"/>
      <c r="GP384" s="218"/>
      <c r="GQ384" s="218"/>
      <c r="GR384" s="218"/>
      <c r="GS384" s="218"/>
      <c r="GT384" s="218"/>
      <c r="GU384" s="218"/>
      <c r="GV384" s="218"/>
      <c r="GW384" s="218"/>
      <c r="GX384" s="218"/>
      <c r="GY384" s="218"/>
      <c r="GZ384" s="218"/>
      <c r="HA384" s="218"/>
      <c r="HB384" s="218"/>
      <c r="HC384" s="218"/>
      <c r="HD384" s="218"/>
      <c r="HE384" s="218"/>
      <c r="HF384" s="218"/>
      <c r="HG384" s="218"/>
      <c r="HH384" s="218"/>
      <c r="HI384" s="218"/>
      <c r="HJ384" s="218"/>
      <c r="HK384" s="218"/>
      <c r="HL384" s="218"/>
      <c r="HM384" s="218"/>
      <c r="HN384" s="218"/>
      <c r="HO384" s="218"/>
      <c r="HP384" s="218"/>
      <c r="HQ384" s="218"/>
      <c r="HR384" s="218"/>
      <c r="HS384" s="218"/>
      <c r="HT384" s="218"/>
      <c r="HU384" s="218"/>
      <c r="HV384" s="218"/>
      <c r="HW384" s="218"/>
      <c r="HX384" s="218"/>
      <c r="HY384" s="218"/>
      <c r="HZ384" s="218"/>
      <c r="IA384" s="218"/>
      <c r="IB384" s="218"/>
      <c r="IC384" s="218"/>
      <c r="ID384" s="218"/>
      <c r="IE384" s="218"/>
      <c r="IF384" s="218"/>
      <c r="IG384" s="218"/>
      <c r="IH384" s="218"/>
      <c r="II384" s="218"/>
      <c r="IJ384" s="218"/>
      <c r="IK384" s="218"/>
      <c r="IL384" s="218"/>
      <c r="IM384" s="218"/>
      <c r="IN384" s="218"/>
      <c r="IO384" s="218"/>
      <c r="IP384" s="218"/>
      <c r="IQ384" s="218"/>
      <c r="IR384" s="218"/>
      <c r="IS384" s="218"/>
      <c r="IT384" s="218"/>
      <c r="IU384" s="218"/>
      <c r="IV384" s="218"/>
      <c r="IW384" s="218"/>
    </row>
    <row r="385" customFormat="false" ht="15.75" hidden="false" customHeight="false" outlineLevel="0" collapsed="false">
      <c r="A385" s="334"/>
      <c r="B385" s="334"/>
      <c r="C385" s="218"/>
      <c r="D385" s="334"/>
      <c r="F385" s="334"/>
      <c r="G385" s="334"/>
      <c r="H385" s="336"/>
      <c r="I385" s="337"/>
      <c r="J385" s="224"/>
      <c r="K385" s="225"/>
      <c r="L385" s="226"/>
      <c r="M385" s="227"/>
      <c r="N385" s="334"/>
      <c r="O385" s="218"/>
      <c r="P385" s="218"/>
      <c r="Q385" s="218"/>
      <c r="R385" s="218"/>
      <c r="S385" s="218"/>
      <c r="T385" s="218"/>
      <c r="U385" s="218"/>
      <c r="V385" s="218"/>
      <c r="W385" s="218"/>
      <c r="X385" s="218"/>
      <c r="Y385" s="218"/>
      <c r="Z385" s="218"/>
      <c r="AA385" s="218"/>
      <c r="AB385" s="218"/>
      <c r="AC385" s="218"/>
      <c r="AD385" s="218"/>
      <c r="AE385" s="218"/>
      <c r="AF385" s="218"/>
      <c r="AG385" s="218"/>
      <c r="AH385" s="218"/>
      <c r="AI385" s="218"/>
      <c r="AJ385" s="218"/>
      <c r="AK385" s="218"/>
      <c r="AL385" s="218"/>
      <c r="AM385" s="218"/>
      <c r="AN385" s="218"/>
      <c r="AO385" s="218"/>
      <c r="AP385" s="218"/>
      <c r="AQ385" s="218"/>
      <c r="AR385" s="218"/>
      <c r="AS385" s="218"/>
      <c r="AT385" s="218"/>
      <c r="AU385" s="218"/>
      <c r="AV385" s="218"/>
      <c r="AW385" s="218"/>
      <c r="AX385" s="218"/>
      <c r="AY385" s="218"/>
      <c r="AZ385" s="218"/>
      <c r="BA385" s="218"/>
      <c r="BB385" s="218"/>
      <c r="BC385" s="218"/>
      <c r="BD385" s="218"/>
      <c r="BE385" s="218"/>
      <c r="BF385" s="218"/>
      <c r="BG385" s="218"/>
      <c r="BH385" s="218"/>
      <c r="BI385" s="218"/>
      <c r="BJ385" s="218"/>
      <c r="BK385" s="218"/>
      <c r="BL385" s="218"/>
      <c r="BM385" s="218"/>
      <c r="BN385" s="218"/>
      <c r="BO385" s="218"/>
      <c r="BP385" s="218"/>
      <c r="BQ385" s="218"/>
      <c r="BR385" s="218"/>
      <c r="BS385" s="218"/>
      <c r="BT385" s="218"/>
      <c r="BU385" s="218"/>
      <c r="BV385" s="218"/>
      <c r="BW385" s="218"/>
      <c r="BX385" s="218"/>
      <c r="BY385" s="218"/>
      <c r="BZ385" s="218"/>
      <c r="CA385" s="218"/>
      <c r="CB385" s="218"/>
      <c r="CC385" s="218"/>
      <c r="CD385" s="218"/>
      <c r="CE385" s="218"/>
      <c r="CF385" s="218"/>
      <c r="CG385" s="218"/>
      <c r="CH385" s="218"/>
      <c r="CI385" s="218"/>
      <c r="CJ385" s="218"/>
      <c r="CK385" s="218"/>
      <c r="CL385" s="218"/>
      <c r="CM385" s="218"/>
      <c r="CN385" s="218"/>
      <c r="CO385" s="218"/>
      <c r="CP385" s="218"/>
      <c r="CQ385" s="218"/>
      <c r="CR385" s="218"/>
      <c r="CS385" s="218"/>
      <c r="CT385" s="218"/>
      <c r="CU385" s="218"/>
      <c r="CV385" s="218"/>
      <c r="CW385" s="218"/>
      <c r="CX385" s="218"/>
      <c r="CY385" s="218"/>
      <c r="CZ385" s="218"/>
      <c r="DA385" s="218"/>
      <c r="DB385" s="218"/>
      <c r="DC385" s="218"/>
      <c r="DD385" s="218"/>
      <c r="DE385" s="218"/>
      <c r="DF385" s="218"/>
      <c r="DG385" s="218"/>
      <c r="DH385" s="218"/>
      <c r="DI385" s="218"/>
      <c r="DJ385" s="218"/>
      <c r="DK385" s="218"/>
      <c r="DL385" s="218"/>
      <c r="DM385" s="218"/>
      <c r="DN385" s="218"/>
      <c r="DO385" s="218"/>
      <c r="DP385" s="218"/>
      <c r="DQ385" s="218"/>
      <c r="DR385" s="218"/>
      <c r="DS385" s="218"/>
      <c r="DT385" s="218"/>
      <c r="DU385" s="218"/>
      <c r="DV385" s="218"/>
      <c r="DW385" s="218"/>
      <c r="DX385" s="218"/>
      <c r="DY385" s="218"/>
      <c r="DZ385" s="218"/>
      <c r="EA385" s="218"/>
      <c r="EB385" s="218"/>
      <c r="EC385" s="218"/>
      <c r="ED385" s="218"/>
      <c r="EE385" s="218"/>
      <c r="EF385" s="218"/>
      <c r="EG385" s="218"/>
      <c r="EH385" s="218"/>
      <c r="EI385" s="218"/>
      <c r="EJ385" s="218"/>
      <c r="EK385" s="218"/>
      <c r="EL385" s="218"/>
      <c r="EM385" s="218"/>
      <c r="EN385" s="218"/>
      <c r="EO385" s="218"/>
      <c r="EP385" s="218"/>
      <c r="EQ385" s="218"/>
      <c r="ER385" s="218"/>
      <c r="ES385" s="218"/>
      <c r="ET385" s="218"/>
      <c r="EU385" s="218"/>
      <c r="EV385" s="218"/>
      <c r="EW385" s="218"/>
      <c r="EX385" s="218"/>
      <c r="EY385" s="218"/>
      <c r="EZ385" s="218"/>
      <c r="FA385" s="218"/>
      <c r="FB385" s="218"/>
      <c r="FC385" s="218"/>
      <c r="FD385" s="218"/>
      <c r="FE385" s="218"/>
      <c r="FF385" s="218"/>
      <c r="FG385" s="218"/>
      <c r="FH385" s="218"/>
      <c r="FI385" s="218"/>
      <c r="FJ385" s="218"/>
      <c r="FK385" s="218"/>
      <c r="FL385" s="218"/>
      <c r="FM385" s="218"/>
      <c r="FN385" s="218"/>
      <c r="FO385" s="218"/>
      <c r="FP385" s="218"/>
      <c r="FQ385" s="218"/>
      <c r="FR385" s="218"/>
      <c r="FS385" s="218"/>
      <c r="FT385" s="218"/>
      <c r="FU385" s="218"/>
      <c r="FV385" s="218"/>
      <c r="FW385" s="218"/>
      <c r="FX385" s="218"/>
      <c r="FY385" s="218"/>
      <c r="FZ385" s="218"/>
      <c r="GA385" s="218"/>
      <c r="GB385" s="218"/>
      <c r="GC385" s="218"/>
      <c r="GD385" s="218"/>
      <c r="GE385" s="218"/>
      <c r="GF385" s="218"/>
      <c r="GG385" s="218"/>
      <c r="GH385" s="218"/>
      <c r="GI385" s="218"/>
      <c r="GJ385" s="218"/>
      <c r="GK385" s="218"/>
      <c r="GL385" s="218"/>
      <c r="GM385" s="218"/>
      <c r="GN385" s="218"/>
      <c r="GO385" s="218"/>
      <c r="GP385" s="218"/>
      <c r="GQ385" s="218"/>
      <c r="GR385" s="218"/>
      <c r="GS385" s="218"/>
      <c r="GT385" s="218"/>
      <c r="GU385" s="218"/>
      <c r="GV385" s="218"/>
      <c r="GW385" s="218"/>
      <c r="GX385" s="218"/>
      <c r="GY385" s="218"/>
      <c r="GZ385" s="218"/>
      <c r="HA385" s="218"/>
      <c r="HB385" s="218"/>
      <c r="HC385" s="218"/>
      <c r="HD385" s="218"/>
      <c r="HE385" s="218"/>
      <c r="HF385" s="218"/>
      <c r="HG385" s="218"/>
      <c r="HH385" s="218"/>
      <c r="HI385" s="218"/>
      <c r="HJ385" s="218"/>
      <c r="HK385" s="218"/>
      <c r="HL385" s="218"/>
      <c r="HM385" s="218"/>
      <c r="HN385" s="218"/>
      <c r="HO385" s="218"/>
      <c r="HP385" s="218"/>
      <c r="HQ385" s="218"/>
      <c r="HR385" s="218"/>
      <c r="HS385" s="218"/>
      <c r="HT385" s="218"/>
      <c r="HU385" s="218"/>
      <c r="HV385" s="218"/>
      <c r="HW385" s="218"/>
      <c r="HX385" s="218"/>
      <c r="HY385" s="218"/>
      <c r="HZ385" s="218"/>
      <c r="IA385" s="218"/>
      <c r="IB385" s="218"/>
      <c r="IC385" s="218"/>
      <c r="ID385" s="218"/>
      <c r="IE385" s="218"/>
      <c r="IF385" s="218"/>
      <c r="IG385" s="218"/>
      <c r="IH385" s="218"/>
      <c r="II385" s="218"/>
      <c r="IJ385" s="218"/>
      <c r="IK385" s="218"/>
      <c r="IL385" s="218"/>
      <c r="IM385" s="218"/>
      <c r="IN385" s="218"/>
      <c r="IO385" s="218"/>
      <c r="IP385" s="218"/>
      <c r="IQ385" s="218"/>
      <c r="IR385" s="218"/>
      <c r="IS385" s="218"/>
      <c r="IT385" s="218"/>
      <c r="IU385" s="218"/>
      <c r="IV385" s="218"/>
      <c r="IW385" s="218"/>
    </row>
    <row r="386" customFormat="false" ht="15.75" hidden="false" customHeight="false" outlineLevel="0" collapsed="false">
      <c r="A386" s="334"/>
      <c r="B386" s="334"/>
      <c r="C386" s="218"/>
      <c r="D386" s="334"/>
      <c r="F386" s="334"/>
      <c r="G386" s="334"/>
      <c r="H386" s="336"/>
      <c r="I386" s="337"/>
      <c r="J386" s="224"/>
      <c r="K386" s="225"/>
      <c r="L386" s="226"/>
      <c r="M386" s="227"/>
      <c r="N386" s="334"/>
      <c r="O386" s="218"/>
      <c r="P386" s="218"/>
      <c r="Q386" s="218"/>
      <c r="R386" s="218"/>
      <c r="S386" s="218"/>
      <c r="T386" s="218"/>
      <c r="U386" s="218"/>
      <c r="V386" s="218"/>
      <c r="W386" s="218"/>
      <c r="X386" s="218"/>
      <c r="Y386" s="218"/>
      <c r="Z386" s="218"/>
      <c r="AA386" s="218"/>
      <c r="AB386" s="218"/>
      <c r="AC386" s="218"/>
      <c r="AD386" s="218"/>
      <c r="AE386" s="218"/>
      <c r="AF386" s="218"/>
      <c r="AG386" s="218"/>
      <c r="AH386" s="218"/>
      <c r="AI386" s="218"/>
      <c r="AJ386" s="218"/>
      <c r="AK386" s="218"/>
      <c r="AL386" s="218"/>
      <c r="AM386" s="218"/>
      <c r="AN386" s="218"/>
      <c r="AO386" s="218"/>
      <c r="AP386" s="218"/>
      <c r="AQ386" s="218"/>
      <c r="AR386" s="218"/>
      <c r="AS386" s="218"/>
      <c r="AT386" s="218"/>
      <c r="AU386" s="218"/>
      <c r="AV386" s="218"/>
      <c r="AW386" s="218"/>
      <c r="AX386" s="218"/>
      <c r="AY386" s="218"/>
      <c r="AZ386" s="218"/>
      <c r="BA386" s="218"/>
      <c r="BB386" s="218"/>
      <c r="BC386" s="218"/>
      <c r="BD386" s="218"/>
      <c r="BE386" s="218"/>
      <c r="BF386" s="218"/>
      <c r="BG386" s="218"/>
      <c r="BH386" s="218"/>
      <c r="BI386" s="218"/>
      <c r="BJ386" s="218"/>
      <c r="BK386" s="218"/>
      <c r="BL386" s="218"/>
      <c r="BM386" s="218"/>
      <c r="BN386" s="218"/>
      <c r="BO386" s="218"/>
      <c r="BP386" s="218"/>
      <c r="BQ386" s="218"/>
      <c r="BR386" s="218"/>
      <c r="BS386" s="218"/>
      <c r="BT386" s="218"/>
      <c r="BU386" s="218"/>
      <c r="BV386" s="218"/>
      <c r="BW386" s="218"/>
      <c r="BX386" s="218"/>
      <c r="BY386" s="218"/>
      <c r="BZ386" s="218"/>
      <c r="CA386" s="218"/>
      <c r="CB386" s="218"/>
      <c r="CC386" s="218"/>
      <c r="CD386" s="218"/>
      <c r="CE386" s="218"/>
      <c r="CF386" s="218"/>
      <c r="CG386" s="218"/>
      <c r="CH386" s="218"/>
      <c r="CI386" s="218"/>
      <c r="CJ386" s="218"/>
      <c r="CK386" s="218"/>
      <c r="CL386" s="218"/>
      <c r="CM386" s="218"/>
      <c r="CN386" s="218"/>
      <c r="CO386" s="218"/>
      <c r="CP386" s="218"/>
      <c r="CQ386" s="218"/>
      <c r="CR386" s="218"/>
      <c r="CS386" s="218"/>
      <c r="CT386" s="218"/>
      <c r="CU386" s="218"/>
      <c r="CV386" s="218"/>
      <c r="CW386" s="218"/>
      <c r="CX386" s="218"/>
      <c r="CY386" s="218"/>
      <c r="CZ386" s="218"/>
      <c r="DA386" s="218"/>
      <c r="DB386" s="218"/>
      <c r="DC386" s="218"/>
      <c r="DD386" s="218"/>
      <c r="DE386" s="218"/>
      <c r="DF386" s="218"/>
      <c r="DG386" s="218"/>
      <c r="DH386" s="218"/>
      <c r="DI386" s="218"/>
      <c r="DJ386" s="218"/>
      <c r="DK386" s="218"/>
      <c r="DL386" s="218"/>
      <c r="DM386" s="218"/>
      <c r="DN386" s="218"/>
      <c r="DO386" s="218"/>
      <c r="DP386" s="218"/>
      <c r="DQ386" s="218"/>
      <c r="DR386" s="218"/>
      <c r="DS386" s="218"/>
      <c r="DT386" s="218"/>
      <c r="DU386" s="218"/>
      <c r="DV386" s="218"/>
      <c r="DW386" s="218"/>
      <c r="DX386" s="218"/>
      <c r="DY386" s="218"/>
      <c r="DZ386" s="218"/>
      <c r="EA386" s="218"/>
      <c r="EB386" s="218"/>
      <c r="EC386" s="218"/>
      <c r="ED386" s="218"/>
      <c r="EE386" s="218"/>
      <c r="EF386" s="218"/>
      <c r="EG386" s="218"/>
      <c r="EH386" s="218"/>
      <c r="EI386" s="218"/>
      <c r="EJ386" s="218"/>
      <c r="EK386" s="218"/>
      <c r="EL386" s="218"/>
      <c r="EM386" s="218"/>
      <c r="EN386" s="218"/>
      <c r="EO386" s="218"/>
      <c r="EP386" s="218"/>
      <c r="EQ386" s="218"/>
      <c r="ER386" s="218"/>
      <c r="ES386" s="218"/>
      <c r="ET386" s="218"/>
      <c r="EU386" s="218"/>
      <c r="EV386" s="218"/>
      <c r="EW386" s="218"/>
      <c r="EX386" s="218"/>
      <c r="EY386" s="218"/>
      <c r="EZ386" s="218"/>
      <c r="FA386" s="218"/>
      <c r="FB386" s="218"/>
      <c r="FC386" s="218"/>
      <c r="FD386" s="218"/>
      <c r="FE386" s="218"/>
      <c r="FF386" s="218"/>
      <c r="FG386" s="218"/>
      <c r="FH386" s="218"/>
      <c r="FI386" s="218"/>
      <c r="FJ386" s="218"/>
      <c r="FK386" s="218"/>
      <c r="FL386" s="218"/>
      <c r="FM386" s="218"/>
      <c r="FN386" s="218"/>
      <c r="FO386" s="218"/>
      <c r="FP386" s="218"/>
      <c r="FQ386" s="218"/>
      <c r="FR386" s="218"/>
      <c r="FS386" s="218"/>
      <c r="FT386" s="218"/>
      <c r="FU386" s="218"/>
      <c r="FV386" s="218"/>
      <c r="FW386" s="218"/>
      <c r="FX386" s="218"/>
      <c r="FY386" s="218"/>
      <c r="FZ386" s="218"/>
      <c r="GA386" s="218"/>
      <c r="GB386" s="218"/>
      <c r="GC386" s="218"/>
      <c r="GD386" s="218"/>
      <c r="GE386" s="218"/>
      <c r="GF386" s="218"/>
      <c r="GG386" s="218"/>
      <c r="GH386" s="218"/>
      <c r="GI386" s="218"/>
      <c r="GJ386" s="218"/>
      <c r="GK386" s="218"/>
      <c r="GL386" s="218"/>
      <c r="GM386" s="218"/>
      <c r="GN386" s="218"/>
      <c r="GO386" s="218"/>
      <c r="GP386" s="218"/>
      <c r="GQ386" s="218"/>
      <c r="GR386" s="218"/>
      <c r="GS386" s="218"/>
      <c r="GT386" s="218"/>
      <c r="GU386" s="218"/>
      <c r="GV386" s="218"/>
      <c r="GW386" s="218"/>
      <c r="GX386" s="218"/>
      <c r="GY386" s="218"/>
      <c r="GZ386" s="218"/>
      <c r="HA386" s="218"/>
      <c r="HB386" s="218"/>
      <c r="HC386" s="218"/>
      <c r="HD386" s="218"/>
      <c r="HE386" s="218"/>
      <c r="HF386" s="218"/>
      <c r="HG386" s="218"/>
      <c r="HH386" s="218"/>
      <c r="HI386" s="218"/>
      <c r="HJ386" s="218"/>
      <c r="HK386" s="218"/>
      <c r="HL386" s="218"/>
      <c r="HM386" s="218"/>
      <c r="HN386" s="218"/>
      <c r="HO386" s="218"/>
      <c r="HP386" s="218"/>
      <c r="HQ386" s="218"/>
      <c r="HR386" s="218"/>
      <c r="HS386" s="218"/>
      <c r="HT386" s="218"/>
      <c r="HU386" s="218"/>
      <c r="HV386" s="218"/>
      <c r="HW386" s="218"/>
      <c r="HX386" s="218"/>
      <c r="HY386" s="218"/>
      <c r="HZ386" s="218"/>
      <c r="IA386" s="218"/>
      <c r="IB386" s="218"/>
      <c r="IC386" s="218"/>
      <c r="ID386" s="218"/>
      <c r="IE386" s="218"/>
      <c r="IF386" s="218"/>
      <c r="IG386" s="218"/>
      <c r="IH386" s="218"/>
      <c r="II386" s="218"/>
      <c r="IJ386" s="218"/>
      <c r="IK386" s="218"/>
      <c r="IL386" s="218"/>
      <c r="IM386" s="218"/>
      <c r="IN386" s="218"/>
      <c r="IO386" s="218"/>
      <c r="IP386" s="218"/>
      <c r="IQ386" s="218"/>
      <c r="IR386" s="218"/>
      <c r="IS386" s="218"/>
      <c r="IT386" s="218"/>
      <c r="IU386" s="218"/>
      <c r="IV386" s="218"/>
      <c r="IW386" s="218"/>
    </row>
    <row r="387" customFormat="false" ht="15.75" hidden="false" customHeight="false" outlineLevel="0" collapsed="false">
      <c r="A387" s="334"/>
      <c r="B387" s="334"/>
      <c r="C387" s="218"/>
      <c r="D387" s="334"/>
      <c r="F387" s="334"/>
      <c r="G387" s="334"/>
      <c r="H387" s="336"/>
      <c r="I387" s="337"/>
      <c r="J387" s="224"/>
      <c r="K387" s="225"/>
      <c r="L387" s="226"/>
      <c r="M387" s="227"/>
      <c r="N387" s="334"/>
      <c r="O387" s="218"/>
      <c r="P387" s="218"/>
      <c r="Q387" s="218"/>
      <c r="R387" s="218"/>
      <c r="S387" s="218"/>
      <c r="T387" s="218"/>
      <c r="U387" s="218"/>
      <c r="V387" s="218"/>
      <c r="W387" s="218"/>
      <c r="X387" s="218"/>
      <c r="Y387" s="218"/>
      <c r="Z387" s="218"/>
      <c r="AA387" s="218"/>
      <c r="AB387" s="218"/>
      <c r="AC387" s="218"/>
      <c r="AD387" s="218"/>
      <c r="AE387" s="218"/>
      <c r="AF387" s="218"/>
      <c r="AG387" s="218"/>
      <c r="AH387" s="218"/>
      <c r="AI387" s="218"/>
      <c r="AJ387" s="218"/>
      <c r="AK387" s="218"/>
      <c r="AL387" s="218"/>
      <c r="AM387" s="218"/>
      <c r="AN387" s="218"/>
      <c r="AO387" s="218"/>
      <c r="AP387" s="218"/>
      <c r="AQ387" s="218"/>
      <c r="AR387" s="218"/>
      <c r="AS387" s="218"/>
      <c r="AT387" s="218"/>
      <c r="AU387" s="218"/>
      <c r="AV387" s="218"/>
      <c r="AW387" s="218"/>
      <c r="AX387" s="218"/>
      <c r="AY387" s="218"/>
      <c r="AZ387" s="218"/>
      <c r="BA387" s="218"/>
      <c r="BB387" s="218"/>
      <c r="BC387" s="218"/>
      <c r="BD387" s="218"/>
      <c r="BE387" s="218"/>
      <c r="BF387" s="218"/>
      <c r="BG387" s="218"/>
      <c r="BH387" s="218"/>
      <c r="BI387" s="218"/>
      <c r="BJ387" s="218"/>
      <c r="BK387" s="218"/>
      <c r="BL387" s="218"/>
      <c r="BM387" s="218"/>
      <c r="BN387" s="218"/>
      <c r="BO387" s="218"/>
      <c r="BP387" s="218"/>
      <c r="BQ387" s="218"/>
      <c r="BR387" s="218"/>
      <c r="BS387" s="218"/>
      <c r="BT387" s="218"/>
      <c r="BU387" s="218"/>
      <c r="BV387" s="218"/>
      <c r="BW387" s="218"/>
      <c r="BX387" s="218"/>
      <c r="BY387" s="218"/>
      <c r="BZ387" s="218"/>
      <c r="CA387" s="218"/>
      <c r="CB387" s="218"/>
      <c r="CC387" s="218"/>
      <c r="CD387" s="218"/>
      <c r="CE387" s="218"/>
      <c r="CF387" s="218"/>
      <c r="CG387" s="218"/>
      <c r="CH387" s="218"/>
      <c r="CI387" s="218"/>
      <c r="CJ387" s="218"/>
      <c r="CK387" s="218"/>
      <c r="CL387" s="218"/>
      <c r="CM387" s="218"/>
      <c r="CN387" s="218"/>
      <c r="CO387" s="218"/>
      <c r="CP387" s="218"/>
      <c r="CQ387" s="218"/>
      <c r="CR387" s="218"/>
      <c r="CS387" s="218"/>
      <c r="CT387" s="218"/>
      <c r="CU387" s="218"/>
      <c r="CV387" s="218"/>
      <c r="CW387" s="218"/>
      <c r="CX387" s="218"/>
      <c r="CY387" s="218"/>
      <c r="CZ387" s="218"/>
      <c r="DA387" s="218"/>
      <c r="DB387" s="218"/>
      <c r="DC387" s="218"/>
      <c r="DD387" s="218"/>
      <c r="DE387" s="218"/>
      <c r="DF387" s="218"/>
      <c r="DG387" s="218"/>
      <c r="DH387" s="218"/>
      <c r="DI387" s="218"/>
      <c r="DJ387" s="218"/>
      <c r="DK387" s="218"/>
      <c r="DL387" s="218"/>
      <c r="DM387" s="218"/>
      <c r="DN387" s="218"/>
      <c r="DO387" s="218"/>
      <c r="DP387" s="218"/>
      <c r="DQ387" s="218"/>
      <c r="DR387" s="218"/>
      <c r="DS387" s="218"/>
      <c r="DT387" s="218"/>
      <c r="DU387" s="218"/>
      <c r="DV387" s="218"/>
      <c r="DW387" s="218"/>
      <c r="DX387" s="218"/>
      <c r="DY387" s="218"/>
      <c r="DZ387" s="218"/>
      <c r="EA387" s="218"/>
      <c r="EB387" s="218"/>
      <c r="EC387" s="218"/>
      <c r="ED387" s="218"/>
      <c r="EE387" s="218"/>
      <c r="EF387" s="218"/>
      <c r="EG387" s="218"/>
      <c r="EH387" s="218"/>
      <c r="EI387" s="218"/>
      <c r="EJ387" s="218"/>
      <c r="EK387" s="218"/>
      <c r="EL387" s="218"/>
      <c r="EM387" s="218"/>
      <c r="EN387" s="218"/>
      <c r="EO387" s="218"/>
      <c r="EP387" s="218"/>
      <c r="EQ387" s="218"/>
      <c r="ER387" s="218"/>
      <c r="ES387" s="218"/>
      <c r="ET387" s="218"/>
      <c r="EU387" s="218"/>
      <c r="EV387" s="218"/>
      <c r="EW387" s="218"/>
      <c r="EX387" s="218"/>
      <c r="EY387" s="218"/>
      <c r="EZ387" s="218"/>
      <c r="FA387" s="218"/>
      <c r="FB387" s="218"/>
      <c r="FC387" s="218"/>
      <c r="FD387" s="218"/>
      <c r="FE387" s="218"/>
      <c r="FF387" s="218"/>
      <c r="FG387" s="218"/>
      <c r="FH387" s="218"/>
      <c r="FI387" s="218"/>
      <c r="FJ387" s="218"/>
      <c r="FK387" s="218"/>
      <c r="FL387" s="218"/>
      <c r="FM387" s="218"/>
      <c r="FN387" s="218"/>
      <c r="FO387" s="218"/>
      <c r="FP387" s="218"/>
      <c r="FQ387" s="218"/>
      <c r="FR387" s="218"/>
      <c r="FS387" s="218"/>
      <c r="FT387" s="218"/>
      <c r="FU387" s="218"/>
      <c r="FV387" s="218"/>
      <c r="FW387" s="218"/>
      <c r="FX387" s="218"/>
      <c r="FY387" s="218"/>
      <c r="FZ387" s="218"/>
      <c r="GA387" s="218"/>
      <c r="GB387" s="218"/>
      <c r="GC387" s="218"/>
      <c r="GD387" s="218"/>
      <c r="GE387" s="218"/>
      <c r="GF387" s="218"/>
      <c r="GG387" s="218"/>
      <c r="GH387" s="218"/>
      <c r="GI387" s="218"/>
      <c r="GJ387" s="218"/>
      <c r="GK387" s="218"/>
      <c r="GL387" s="218"/>
      <c r="GM387" s="218"/>
      <c r="GN387" s="218"/>
      <c r="GO387" s="218"/>
      <c r="GP387" s="218"/>
      <c r="GQ387" s="218"/>
      <c r="GR387" s="218"/>
      <c r="GS387" s="218"/>
      <c r="GT387" s="218"/>
      <c r="GU387" s="218"/>
      <c r="GV387" s="218"/>
      <c r="GW387" s="218"/>
      <c r="GX387" s="218"/>
      <c r="GY387" s="218"/>
      <c r="GZ387" s="218"/>
      <c r="HA387" s="218"/>
      <c r="HB387" s="218"/>
      <c r="HC387" s="218"/>
      <c r="HD387" s="218"/>
      <c r="HE387" s="218"/>
      <c r="HF387" s="218"/>
      <c r="HG387" s="218"/>
      <c r="HH387" s="218"/>
      <c r="HI387" s="218"/>
      <c r="HJ387" s="218"/>
      <c r="HK387" s="218"/>
      <c r="HL387" s="218"/>
      <c r="HM387" s="218"/>
      <c r="HN387" s="218"/>
      <c r="HO387" s="218"/>
      <c r="HP387" s="218"/>
      <c r="HQ387" s="218"/>
      <c r="HR387" s="218"/>
      <c r="HS387" s="218"/>
      <c r="HT387" s="218"/>
      <c r="HU387" s="218"/>
      <c r="HV387" s="218"/>
      <c r="HW387" s="218"/>
      <c r="HX387" s="218"/>
      <c r="HY387" s="218"/>
      <c r="HZ387" s="218"/>
      <c r="IA387" s="218"/>
      <c r="IB387" s="218"/>
      <c r="IC387" s="218"/>
      <c r="ID387" s="218"/>
      <c r="IE387" s="218"/>
      <c r="IF387" s="218"/>
      <c r="IG387" s="218"/>
      <c r="IH387" s="218"/>
      <c r="II387" s="218"/>
      <c r="IJ387" s="218"/>
      <c r="IK387" s="218"/>
      <c r="IL387" s="218"/>
      <c r="IM387" s="218"/>
      <c r="IN387" s="218"/>
      <c r="IO387" s="218"/>
      <c r="IP387" s="218"/>
      <c r="IQ387" s="218"/>
      <c r="IR387" s="218"/>
      <c r="IS387" s="218"/>
      <c r="IT387" s="218"/>
      <c r="IU387" s="218"/>
      <c r="IV387" s="218"/>
      <c r="IW387" s="218"/>
    </row>
    <row r="388" customFormat="false" ht="15.75" hidden="false" customHeight="false" outlineLevel="0" collapsed="false">
      <c r="A388" s="334"/>
      <c r="B388" s="334"/>
      <c r="C388" s="218"/>
      <c r="D388" s="334"/>
      <c r="F388" s="334"/>
      <c r="G388" s="334"/>
      <c r="H388" s="336"/>
      <c r="I388" s="337"/>
      <c r="J388" s="224"/>
      <c r="K388" s="225"/>
      <c r="L388" s="226"/>
      <c r="M388" s="227"/>
      <c r="N388" s="334"/>
      <c r="O388" s="218"/>
      <c r="P388" s="218"/>
      <c r="Q388" s="218"/>
      <c r="R388" s="218"/>
      <c r="S388" s="218"/>
      <c r="T388" s="218"/>
      <c r="U388" s="218"/>
      <c r="V388" s="218"/>
      <c r="W388" s="218"/>
      <c r="X388" s="218"/>
      <c r="Y388" s="218"/>
      <c r="Z388" s="218"/>
      <c r="AA388" s="218"/>
      <c r="AB388" s="218"/>
      <c r="AC388" s="218"/>
      <c r="AD388" s="218"/>
      <c r="AE388" s="218"/>
      <c r="AF388" s="218"/>
      <c r="AG388" s="218"/>
      <c r="AH388" s="218"/>
      <c r="AI388" s="218"/>
      <c r="AJ388" s="218"/>
      <c r="AK388" s="218"/>
      <c r="AL388" s="218"/>
      <c r="AM388" s="218"/>
      <c r="AN388" s="218"/>
      <c r="AO388" s="218"/>
      <c r="AP388" s="218"/>
      <c r="AQ388" s="218"/>
      <c r="AR388" s="218"/>
      <c r="AS388" s="218"/>
      <c r="AT388" s="218"/>
      <c r="AU388" s="218"/>
      <c r="AV388" s="218"/>
      <c r="AW388" s="218"/>
      <c r="AX388" s="218"/>
      <c r="AY388" s="218"/>
      <c r="AZ388" s="218"/>
      <c r="BA388" s="218"/>
      <c r="BB388" s="218"/>
      <c r="BC388" s="218"/>
      <c r="BD388" s="218"/>
      <c r="BE388" s="218"/>
      <c r="BF388" s="218"/>
      <c r="BG388" s="218"/>
      <c r="BH388" s="218"/>
      <c r="BI388" s="218"/>
      <c r="BJ388" s="218"/>
      <c r="BK388" s="218"/>
      <c r="BL388" s="218"/>
      <c r="BM388" s="218"/>
      <c r="BN388" s="218"/>
      <c r="BO388" s="218"/>
      <c r="BP388" s="218"/>
      <c r="BQ388" s="218"/>
      <c r="BR388" s="218"/>
      <c r="BS388" s="218"/>
      <c r="BT388" s="218"/>
      <c r="BU388" s="218"/>
      <c r="BV388" s="218"/>
      <c r="BW388" s="218"/>
      <c r="BX388" s="218"/>
      <c r="BY388" s="218"/>
      <c r="BZ388" s="218"/>
      <c r="CA388" s="218"/>
      <c r="CB388" s="218"/>
      <c r="CC388" s="218"/>
      <c r="CD388" s="218"/>
      <c r="CE388" s="218"/>
      <c r="CF388" s="218"/>
      <c r="CG388" s="218"/>
      <c r="CH388" s="218"/>
      <c r="CI388" s="218"/>
      <c r="CJ388" s="218"/>
      <c r="CK388" s="218"/>
      <c r="CL388" s="218"/>
      <c r="CM388" s="218"/>
      <c r="CN388" s="218"/>
      <c r="CO388" s="218"/>
      <c r="CP388" s="218"/>
      <c r="CQ388" s="218"/>
      <c r="CR388" s="218"/>
      <c r="CS388" s="218"/>
      <c r="CT388" s="218"/>
      <c r="CU388" s="218"/>
      <c r="CV388" s="218"/>
      <c r="CW388" s="218"/>
      <c r="CX388" s="218"/>
      <c r="CY388" s="218"/>
      <c r="CZ388" s="218"/>
      <c r="DA388" s="218"/>
      <c r="DB388" s="218"/>
      <c r="DC388" s="218"/>
      <c r="DD388" s="218"/>
      <c r="DE388" s="218"/>
      <c r="DF388" s="218"/>
      <c r="DG388" s="218"/>
      <c r="DH388" s="218"/>
      <c r="DI388" s="218"/>
      <c r="DJ388" s="218"/>
      <c r="DK388" s="218"/>
      <c r="DL388" s="218"/>
      <c r="DM388" s="218"/>
      <c r="DN388" s="218"/>
      <c r="DO388" s="218"/>
      <c r="DP388" s="218"/>
      <c r="DQ388" s="218"/>
      <c r="DR388" s="218"/>
      <c r="DS388" s="218"/>
      <c r="DT388" s="218"/>
      <c r="DU388" s="218"/>
      <c r="DV388" s="218"/>
      <c r="DW388" s="218"/>
      <c r="DX388" s="218"/>
      <c r="DY388" s="218"/>
      <c r="DZ388" s="218"/>
      <c r="EA388" s="218"/>
      <c r="EB388" s="218"/>
      <c r="EC388" s="218"/>
      <c r="ED388" s="218"/>
      <c r="EE388" s="218"/>
      <c r="EF388" s="218"/>
      <c r="EG388" s="218"/>
      <c r="EH388" s="218"/>
      <c r="EI388" s="218"/>
      <c r="EJ388" s="218"/>
      <c r="EK388" s="218"/>
      <c r="EL388" s="218"/>
      <c r="EM388" s="218"/>
      <c r="EN388" s="218"/>
      <c r="EO388" s="218"/>
      <c r="EP388" s="218"/>
      <c r="EQ388" s="218"/>
      <c r="ER388" s="218"/>
      <c r="ES388" s="218"/>
      <c r="ET388" s="218"/>
      <c r="EU388" s="218"/>
      <c r="EV388" s="218"/>
      <c r="EW388" s="218"/>
      <c r="EX388" s="218"/>
      <c r="EY388" s="218"/>
      <c r="EZ388" s="218"/>
      <c r="FA388" s="218"/>
      <c r="FB388" s="218"/>
      <c r="FC388" s="218"/>
      <c r="FD388" s="218"/>
      <c r="FE388" s="218"/>
      <c r="FF388" s="218"/>
      <c r="FG388" s="218"/>
      <c r="FH388" s="218"/>
      <c r="FI388" s="218"/>
      <c r="FJ388" s="218"/>
      <c r="FK388" s="218"/>
      <c r="FL388" s="218"/>
      <c r="FM388" s="218"/>
      <c r="FN388" s="218"/>
      <c r="FO388" s="218"/>
      <c r="FP388" s="218"/>
      <c r="FQ388" s="218"/>
      <c r="FR388" s="218"/>
      <c r="FS388" s="218"/>
      <c r="FT388" s="218"/>
      <c r="FU388" s="218"/>
      <c r="FV388" s="218"/>
      <c r="FW388" s="218"/>
      <c r="FX388" s="218"/>
      <c r="FY388" s="218"/>
      <c r="FZ388" s="218"/>
      <c r="GA388" s="218"/>
      <c r="GB388" s="218"/>
      <c r="GC388" s="218"/>
      <c r="GD388" s="218"/>
      <c r="GE388" s="218"/>
      <c r="GF388" s="218"/>
      <c r="GG388" s="218"/>
      <c r="GH388" s="218"/>
      <c r="GI388" s="218"/>
      <c r="GJ388" s="218"/>
      <c r="GK388" s="218"/>
      <c r="GL388" s="218"/>
      <c r="GM388" s="218"/>
      <c r="GN388" s="218"/>
      <c r="GO388" s="218"/>
      <c r="GP388" s="218"/>
      <c r="GQ388" s="218"/>
      <c r="GR388" s="218"/>
      <c r="GS388" s="218"/>
      <c r="GT388" s="218"/>
      <c r="GU388" s="218"/>
      <c r="GV388" s="218"/>
      <c r="GW388" s="218"/>
      <c r="GX388" s="218"/>
      <c r="GY388" s="218"/>
      <c r="GZ388" s="218"/>
      <c r="HA388" s="218"/>
      <c r="HB388" s="218"/>
      <c r="HC388" s="218"/>
      <c r="HD388" s="218"/>
      <c r="HE388" s="218"/>
      <c r="HF388" s="218"/>
      <c r="HG388" s="218"/>
      <c r="HH388" s="218"/>
      <c r="HI388" s="218"/>
      <c r="HJ388" s="218"/>
      <c r="HK388" s="218"/>
      <c r="HL388" s="218"/>
      <c r="HM388" s="218"/>
      <c r="HN388" s="218"/>
      <c r="HO388" s="218"/>
      <c r="HP388" s="218"/>
      <c r="HQ388" s="218"/>
      <c r="HR388" s="218"/>
      <c r="HS388" s="218"/>
      <c r="HT388" s="218"/>
      <c r="HU388" s="218"/>
      <c r="HV388" s="218"/>
      <c r="HW388" s="218"/>
      <c r="HX388" s="218"/>
      <c r="HY388" s="218"/>
      <c r="HZ388" s="218"/>
      <c r="IA388" s="218"/>
      <c r="IB388" s="218"/>
      <c r="IC388" s="218"/>
      <c r="ID388" s="218"/>
      <c r="IE388" s="218"/>
      <c r="IF388" s="218"/>
      <c r="IG388" s="218"/>
      <c r="IH388" s="218"/>
      <c r="II388" s="218"/>
      <c r="IJ388" s="218"/>
      <c r="IK388" s="218"/>
      <c r="IL388" s="218"/>
      <c r="IM388" s="218"/>
      <c r="IN388" s="218"/>
      <c r="IO388" s="218"/>
      <c r="IP388" s="218"/>
      <c r="IQ388" s="218"/>
      <c r="IR388" s="218"/>
      <c r="IS388" s="218"/>
      <c r="IT388" s="218"/>
      <c r="IU388" s="218"/>
      <c r="IV388" s="218"/>
      <c r="IW388" s="218"/>
    </row>
    <row r="389" customFormat="false" ht="15.75" hidden="false" customHeight="false" outlineLevel="0" collapsed="false">
      <c r="A389" s="334"/>
      <c r="B389" s="334"/>
      <c r="C389" s="218"/>
      <c r="D389" s="334"/>
      <c r="F389" s="334"/>
      <c r="G389" s="334"/>
      <c r="H389" s="336"/>
      <c r="I389" s="337"/>
      <c r="J389" s="224"/>
      <c r="K389" s="225"/>
      <c r="L389" s="226"/>
      <c r="M389" s="227"/>
      <c r="N389" s="334"/>
      <c r="O389" s="218"/>
      <c r="P389" s="218"/>
      <c r="Q389" s="218"/>
      <c r="R389" s="218"/>
      <c r="S389" s="218"/>
      <c r="T389" s="218"/>
      <c r="U389" s="218"/>
      <c r="V389" s="218"/>
      <c r="W389" s="218"/>
      <c r="X389" s="218"/>
      <c r="Y389" s="218"/>
      <c r="Z389" s="218"/>
      <c r="AA389" s="218"/>
      <c r="AB389" s="218"/>
      <c r="AC389" s="218"/>
      <c r="AD389" s="218"/>
      <c r="AE389" s="218"/>
      <c r="AF389" s="218"/>
      <c r="AG389" s="218"/>
      <c r="AH389" s="218"/>
      <c r="AI389" s="218"/>
      <c r="AJ389" s="218"/>
      <c r="AK389" s="218"/>
      <c r="AL389" s="218"/>
      <c r="AM389" s="218"/>
      <c r="AN389" s="218"/>
      <c r="AO389" s="218"/>
      <c r="AP389" s="218"/>
      <c r="AQ389" s="218"/>
      <c r="AR389" s="218"/>
      <c r="AS389" s="218"/>
      <c r="AT389" s="218"/>
      <c r="AU389" s="218"/>
      <c r="AV389" s="218"/>
      <c r="AW389" s="218"/>
      <c r="AX389" s="218"/>
      <c r="AY389" s="218"/>
      <c r="AZ389" s="218"/>
      <c r="BA389" s="218"/>
      <c r="BB389" s="218"/>
      <c r="BC389" s="218"/>
      <c r="BD389" s="218"/>
      <c r="BE389" s="218"/>
      <c r="BF389" s="218"/>
      <c r="BG389" s="218"/>
      <c r="BH389" s="218"/>
      <c r="BI389" s="218"/>
      <c r="BJ389" s="218"/>
      <c r="BK389" s="218"/>
      <c r="BL389" s="218"/>
      <c r="BM389" s="218"/>
      <c r="BN389" s="218"/>
      <c r="BO389" s="218"/>
      <c r="BP389" s="218"/>
      <c r="BQ389" s="218"/>
      <c r="BR389" s="218"/>
      <c r="BS389" s="218"/>
      <c r="BT389" s="218"/>
      <c r="BU389" s="218"/>
      <c r="BV389" s="218"/>
      <c r="BW389" s="218"/>
      <c r="BX389" s="218"/>
      <c r="BY389" s="218"/>
      <c r="BZ389" s="218"/>
      <c r="CA389" s="218"/>
      <c r="CB389" s="218"/>
      <c r="CC389" s="218"/>
      <c r="CD389" s="218"/>
      <c r="CE389" s="218"/>
      <c r="CF389" s="218"/>
      <c r="CG389" s="218"/>
      <c r="CH389" s="218"/>
      <c r="CI389" s="218"/>
      <c r="CJ389" s="218"/>
      <c r="CK389" s="218"/>
      <c r="CL389" s="218"/>
      <c r="CM389" s="218"/>
      <c r="CN389" s="218"/>
      <c r="CO389" s="218"/>
      <c r="CP389" s="218"/>
      <c r="CQ389" s="218"/>
      <c r="CR389" s="218"/>
      <c r="CS389" s="218"/>
      <c r="CT389" s="218"/>
      <c r="CU389" s="218"/>
      <c r="CV389" s="218"/>
      <c r="CW389" s="218"/>
      <c r="CX389" s="218"/>
      <c r="CY389" s="218"/>
      <c r="CZ389" s="218"/>
      <c r="DA389" s="218"/>
      <c r="DB389" s="218"/>
      <c r="DC389" s="218"/>
      <c r="DD389" s="218"/>
      <c r="DE389" s="218"/>
      <c r="DF389" s="218"/>
      <c r="DG389" s="218"/>
      <c r="DH389" s="218"/>
      <c r="DI389" s="218"/>
      <c r="DJ389" s="218"/>
      <c r="DK389" s="218"/>
      <c r="DL389" s="218"/>
      <c r="DM389" s="218"/>
      <c r="DN389" s="218"/>
      <c r="DO389" s="218"/>
      <c r="DP389" s="218"/>
      <c r="DQ389" s="218"/>
      <c r="DR389" s="218"/>
      <c r="DS389" s="218"/>
      <c r="DT389" s="218"/>
      <c r="DU389" s="218"/>
      <c r="DV389" s="218"/>
      <c r="DW389" s="218"/>
      <c r="DX389" s="218"/>
      <c r="DY389" s="218"/>
      <c r="DZ389" s="218"/>
      <c r="EA389" s="218"/>
      <c r="EB389" s="218"/>
      <c r="EC389" s="218"/>
      <c r="ED389" s="218"/>
      <c r="EE389" s="218"/>
      <c r="EF389" s="218"/>
      <c r="EG389" s="218"/>
      <c r="EH389" s="218"/>
      <c r="EI389" s="218"/>
      <c r="EJ389" s="218"/>
      <c r="EK389" s="218"/>
      <c r="EL389" s="218"/>
      <c r="EM389" s="218"/>
      <c r="EN389" s="218"/>
      <c r="EO389" s="218"/>
      <c r="EP389" s="218"/>
      <c r="EQ389" s="218"/>
      <c r="ER389" s="218"/>
      <c r="ES389" s="218"/>
      <c r="ET389" s="218"/>
      <c r="EU389" s="218"/>
      <c r="EV389" s="218"/>
      <c r="EW389" s="218"/>
      <c r="EX389" s="218"/>
      <c r="EY389" s="218"/>
      <c r="EZ389" s="218"/>
      <c r="FA389" s="218"/>
      <c r="FB389" s="218"/>
      <c r="FC389" s="218"/>
      <c r="FD389" s="218"/>
      <c r="FE389" s="218"/>
      <c r="FF389" s="218"/>
      <c r="FG389" s="218"/>
      <c r="FH389" s="218"/>
      <c r="FI389" s="218"/>
      <c r="FJ389" s="218"/>
      <c r="FK389" s="218"/>
      <c r="FL389" s="218"/>
      <c r="FM389" s="218"/>
      <c r="FN389" s="218"/>
      <c r="FO389" s="218"/>
      <c r="FP389" s="218"/>
      <c r="FQ389" s="218"/>
      <c r="FR389" s="218"/>
      <c r="FS389" s="218"/>
      <c r="FT389" s="218"/>
      <c r="FU389" s="218"/>
      <c r="FV389" s="218"/>
      <c r="FW389" s="218"/>
      <c r="FX389" s="218"/>
      <c r="FY389" s="218"/>
      <c r="FZ389" s="218"/>
      <c r="GA389" s="218"/>
      <c r="GB389" s="218"/>
      <c r="GC389" s="218"/>
      <c r="GD389" s="218"/>
      <c r="GE389" s="218"/>
      <c r="GF389" s="218"/>
      <c r="GG389" s="218"/>
      <c r="GH389" s="218"/>
      <c r="GI389" s="218"/>
      <c r="GJ389" s="218"/>
      <c r="GK389" s="218"/>
      <c r="GL389" s="218"/>
      <c r="GM389" s="218"/>
      <c r="GN389" s="218"/>
      <c r="GO389" s="218"/>
      <c r="GP389" s="218"/>
      <c r="GQ389" s="218"/>
      <c r="GR389" s="218"/>
      <c r="GS389" s="218"/>
      <c r="GT389" s="218"/>
      <c r="GU389" s="218"/>
      <c r="GV389" s="218"/>
      <c r="GW389" s="218"/>
      <c r="GX389" s="218"/>
      <c r="GY389" s="218"/>
      <c r="GZ389" s="218"/>
      <c r="HA389" s="218"/>
      <c r="HB389" s="218"/>
      <c r="HC389" s="218"/>
      <c r="HD389" s="218"/>
      <c r="HE389" s="218"/>
      <c r="HF389" s="218"/>
      <c r="HG389" s="218"/>
      <c r="HH389" s="218"/>
      <c r="HI389" s="218"/>
      <c r="HJ389" s="218"/>
      <c r="HK389" s="218"/>
      <c r="HL389" s="218"/>
      <c r="HM389" s="218"/>
      <c r="HN389" s="218"/>
      <c r="HO389" s="218"/>
      <c r="HP389" s="218"/>
      <c r="HQ389" s="218"/>
      <c r="HR389" s="218"/>
      <c r="HS389" s="218"/>
      <c r="HT389" s="218"/>
      <c r="HU389" s="218"/>
      <c r="HV389" s="218"/>
      <c r="HW389" s="218"/>
      <c r="HX389" s="218"/>
      <c r="HY389" s="218"/>
      <c r="HZ389" s="218"/>
      <c r="IA389" s="218"/>
      <c r="IB389" s="218"/>
      <c r="IC389" s="218"/>
      <c r="ID389" s="218"/>
      <c r="IE389" s="218"/>
      <c r="IF389" s="218"/>
      <c r="IG389" s="218"/>
      <c r="IH389" s="218"/>
      <c r="II389" s="218"/>
      <c r="IJ389" s="218"/>
      <c r="IK389" s="218"/>
      <c r="IL389" s="218"/>
      <c r="IM389" s="218"/>
      <c r="IN389" s="218"/>
      <c r="IO389" s="218"/>
      <c r="IP389" s="218"/>
      <c r="IQ389" s="218"/>
      <c r="IR389" s="218"/>
      <c r="IS389" s="218"/>
      <c r="IT389" s="218"/>
      <c r="IU389" s="218"/>
      <c r="IV389" s="218"/>
      <c r="IW389" s="218"/>
    </row>
    <row r="390" customFormat="false" ht="15.75" hidden="false" customHeight="false" outlineLevel="0" collapsed="false">
      <c r="A390" s="334"/>
      <c r="B390" s="334"/>
      <c r="C390" s="218"/>
      <c r="D390" s="334"/>
      <c r="F390" s="334"/>
      <c r="G390" s="334"/>
      <c r="H390" s="336"/>
      <c r="I390" s="337"/>
      <c r="J390" s="224"/>
      <c r="K390" s="225"/>
      <c r="L390" s="226"/>
      <c r="M390" s="227"/>
      <c r="N390" s="334"/>
      <c r="O390" s="218"/>
      <c r="P390" s="218"/>
      <c r="Q390" s="218"/>
      <c r="R390" s="218"/>
      <c r="S390" s="218"/>
      <c r="T390" s="218"/>
      <c r="U390" s="218"/>
      <c r="V390" s="218"/>
      <c r="W390" s="218"/>
      <c r="X390" s="218"/>
      <c r="Y390" s="218"/>
      <c r="Z390" s="218"/>
      <c r="AA390" s="218"/>
      <c r="AB390" s="218"/>
      <c r="AC390" s="218"/>
      <c r="AD390" s="218"/>
      <c r="AE390" s="218"/>
      <c r="AF390" s="218"/>
      <c r="AG390" s="218"/>
      <c r="AH390" s="218"/>
      <c r="AI390" s="218"/>
      <c r="AJ390" s="218"/>
      <c r="AK390" s="218"/>
      <c r="AL390" s="218"/>
      <c r="AM390" s="218"/>
      <c r="AN390" s="218"/>
      <c r="AO390" s="218"/>
      <c r="AP390" s="218"/>
      <c r="AQ390" s="218"/>
      <c r="AR390" s="218"/>
      <c r="AS390" s="218"/>
      <c r="AT390" s="218"/>
      <c r="AU390" s="218"/>
      <c r="AV390" s="218"/>
      <c r="AW390" s="218"/>
      <c r="AX390" s="218"/>
      <c r="AY390" s="218"/>
      <c r="AZ390" s="218"/>
      <c r="BA390" s="218"/>
      <c r="BB390" s="218"/>
      <c r="BC390" s="218"/>
      <c r="BD390" s="218"/>
      <c r="BE390" s="218"/>
      <c r="BF390" s="218"/>
      <c r="BG390" s="218"/>
      <c r="BH390" s="218"/>
      <c r="BI390" s="218"/>
      <c r="BJ390" s="218"/>
      <c r="BK390" s="218"/>
      <c r="BL390" s="218"/>
      <c r="BM390" s="218"/>
      <c r="BN390" s="218"/>
      <c r="BO390" s="218"/>
      <c r="BP390" s="218"/>
      <c r="BQ390" s="218"/>
      <c r="BR390" s="218"/>
      <c r="BS390" s="218"/>
      <c r="BT390" s="218"/>
      <c r="BU390" s="218"/>
      <c r="BV390" s="218"/>
      <c r="BW390" s="218"/>
      <c r="BX390" s="218"/>
      <c r="BY390" s="218"/>
      <c r="BZ390" s="218"/>
      <c r="CA390" s="218"/>
      <c r="CB390" s="218"/>
      <c r="CC390" s="218"/>
      <c r="CD390" s="218"/>
      <c r="CE390" s="218"/>
      <c r="CF390" s="218"/>
      <c r="CG390" s="218"/>
      <c r="CH390" s="218"/>
      <c r="CI390" s="218"/>
      <c r="CJ390" s="218"/>
      <c r="CK390" s="218"/>
      <c r="CL390" s="218"/>
      <c r="CM390" s="218"/>
      <c r="CN390" s="218"/>
      <c r="CO390" s="218"/>
      <c r="CP390" s="218"/>
      <c r="CQ390" s="218"/>
      <c r="CR390" s="218"/>
      <c r="CS390" s="218"/>
      <c r="CT390" s="218"/>
      <c r="CU390" s="218"/>
      <c r="CV390" s="218"/>
      <c r="CW390" s="218"/>
      <c r="CX390" s="218"/>
      <c r="CY390" s="218"/>
      <c r="CZ390" s="218"/>
      <c r="DA390" s="218"/>
      <c r="DB390" s="218"/>
      <c r="DC390" s="218"/>
      <c r="DD390" s="218"/>
      <c r="DE390" s="218"/>
      <c r="DF390" s="218"/>
      <c r="DG390" s="218"/>
      <c r="DH390" s="218"/>
      <c r="DI390" s="218"/>
      <c r="DJ390" s="218"/>
      <c r="DK390" s="218"/>
      <c r="DL390" s="218"/>
      <c r="DM390" s="218"/>
      <c r="DN390" s="218"/>
      <c r="DO390" s="218"/>
      <c r="DP390" s="218"/>
      <c r="DQ390" s="218"/>
      <c r="DR390" s="218"/>
      <c r="DS390" s="218"/>
      <c r="DT390" s="218"/>
      <c r="DU390" s="218"/>
      <c r="DV390" s="218"/>
      <c r="DW390" s="218"/>
      <c r="DX390" s="218"/>
      <c r="DY390" s="218"/>
      <c r="DZ390" s="218"/>
      <c r="EA390" s="218"/>
      <c r="EB390" s="218"/>
      <c r="EC390" s="218"/>
      <c r="ED390" s="218"/>
      <c r="EE390" s="218"/>
      <c r="EF390" s="218"/>
      <c r="EG390" s="218"/>
      <c r="EH390" s="218"/>
      <c r="EI390" s="218"/>
      <c r="EJ390" s="218"/>
      <c r="EK390" s="218"/>
      <c r="EL390" s="218"/>
      <c r="EM390" s="218"/>
      <c r="EN390" s="218"/>
      <c r="EO390" s="218"/>
      <c r="EP390" s="218"/>
      <c r="EQ390" s="218"/>
      <c r="ER390" s="218"/>
      <c r="ES390" s="218"/>
      <c r="ET390" s="218"/>
      <c r="EU390" s="218"/>
      <c r="EV390" s="218"/>
      <c r="EW390" s="218"/>
      <c r="EX390" s="218"/>
      <c r="EY390" s="218"/>
      <c r="EZ390" s="218"/>
      <c r="FA390" s="218"/>
      <c r="FB390" s="218"/>
      <c r="FC390" s="218"/>
      <c r="FD390" s="218"/>
      <c r="FE390" s="218"/>
      <c r="FF390" s="218"/>
      <c r="FG390" s="218"/>
      <c r="FH390" s="218"/>
      <c r="FI390" s="218"/>
      <c r="FJ390" s="218"/>
      <c r="FK390" s="218"/>
      <c r="FL390" s="218"/>
      <c r="FM390" s="218"/>
      <c r="FN390" s="218"/>
      <c r="FO390" s="218"/>
      <c r="FP390" s="218"/>
      <c r="FQ390" s="218"/>
      <c r="FR390" s="218"/>
      <c r="FS390" s="218"/>
      <c r="FT390" s="218"/>
      <c r="FU390" s="218"/>
      <c r="FV390" s="218"/>
      <c r="FW390" s="218"/>
      <c r="FX390" s="218"/>
      <c r="FY390" s="218"/>
      <c r="FZ390" s="218"/>
      <c r="GA390" s="218"/>
      <c r="GB390" s="218"/>
      <c r="GC390" s="218"/>
      <c r="GD390" s="218"/>
      <c r="GE390" s="218"/>
      <c r="GF390" s="218"/>
      <c r="GG390" s="218"/>
      <c r="GH390" s="218"/>
      <c r="GI390" s="218"/>
      <c r="GJ390" s="218"/>
      <c r="GK390" s="218"/>
      <c r="GL390" s="218"/>
      <c r="GM390" s="218"/>
      <c r="GN390" s="218"/>
      <c r="GO390" s="218"/>
      <c r="GP390" s="218"/>
      <c r="GQ390" s="218"/>
      <c r="GR390" s="218"/>
      <c r="GS390" s="218"/>
      <c r="GT390" s="218"/>
      <c r="GU390" s="218"/>
      <c r="GV390" s="218"/>
      <c r="GW390" s="218"/>
      <c r="GX390" s="218"/>
      <c r="GY390" s="218"/>
      <c r="GZ390" s="218"/>
      <c r="HA390" s="218"/>
      <c r="HB390" s="218"/>
      <c r="HC390" s="218"/>
      <c r="HD390" s="218"/>
      <c r="HE390" s="218"/>
      <c r="HF390" s="218"/>
      <c r="HG390" s="218"/>
      <c r="HH390" s="218"/>
      <c r="HI390" s="218"/>
      <c r="HJ390" s="218"/>
      <c r="HK390" s="218"/>
      <c r="HL390" s="218"/>
      <c r="HM390" s="218"/>
      <c r="HN390" s="218"/>
      <c r="HO390" s="218"/>
      <c r="HP390" s="218"/>
      <c r="HQ390" s="218"/>
      <c r="HR390" s="218"/>
      <c r="HS390" s="218"/>
      <c r="HT390" s="218"/>
      <c r="HU390" s="218"/>
      <c r="HV390" s="218"/>
      <c r="HW390" s="218"/>
      <c r="HX390" s="218"/>
      <c r="HY390" s="218"/>
      <c r="HZ390" s="218"/>
      <c r="IA390" s="218"/>
      <c r="IB390" s="218"/>
      <c r="IC390" s="218"/>
      <c r="ID390" s="218"/>
      <c r="IE390" s="218"/>
      <c r="IF390" s="218"/>
      <c r="IG390" s="218"/>
      <c r="IH390" s="218"/>
      <c r="II390" s="218"/>
      <c r="IJ390" s="218"/>
      <c r="IK390" s="218"/>
      <c r="IL390" s="218"/>
      <c r="IM390" s="218"/>
      <c r="IN390" s="218"/>
      <c r="IO390" s="218"/>
      <c r="IP390" s="218"/>
      <c r="IQ390" s="218"/>
      <c r="IR390" s="218"/>
      <c r="IS390" s="218"/>
      <c r="IT390" s="218"/>
      <c r="IU390" s="218"/>
      <c r="IV390" s="218"/>
      <c r="IW390" s="218"/>
    </row>
    <row r="391" customFormat="false" ht="15.75" hidden="false" customHeight="false" outlineLevel="0" collapsed="false">
      <c r="A391" s="334"/>
      <c r="B391" s="334"/>
      <c r="C391" s="218"/>
      <c r="D391" s="334"/>
      <c r="F391" s="334"/>
      <c r="G391" s="334"/>
      <c r="H391" s="336"/>
      <c r="I391" s="337"/>
      <c r="J391" s="224"/>
      <c r="K391" s="225"/>
      <c r="L391" s="226"/>
      <c r="M391" s="227"/>
      <c r="N391" s="334"/>
      <c r="O391" s="218"/>
      <c r="P391" s="218"/>
      <c r="Q391" s="218"/>
      <c r="R391" s="218"/>
      <c r="S391" s="218"/>
      <c r="T391" s="218"/>
      <c r="U391" s="218"/>
      <c r="V391" s="218"/>
      <c r="W391" s="218"/>
      <c r="X391" s="218"/>
      <c r="Y391" s="218"/>
      <c r="Z391" s="218"/>
      <c r="AA391" s="218"/>
      <c r="AB391" s="218"/>
      <c r="AC391" s="218"/>
      <c r="AD391" s="218"/>
      <c r="AE391" s="218"/>
      <c r="AF391" s="218"/>
      <c r="AG391" s="218"/>
      <c r="AH391" s="218"/>
      <c r="AI391" s="218"/>
      <c r="AJ391" s="218"/>
      <c r="AK391" s="218"/>
      <c r="AL391" s="218"/>
      <c r="AM391" s="218"/>
      <c r="AN391" s="218"/>
      <c r="AO391" s="218"/>
      <c r="AP391" s="218"/>
      <c r="AQ391" s="218"/>
      <c r="AR391" s="218"/>
      <c r="AS391" s="218"/>
      <c r="AT391" s="218"/>
      <c r="AU391" s="218"/>
      <c r="AV391" s="218"/>
      <c r="AW391" s="218"/>
      <c r="AX391" s="218"/>
      <c r="AY391" s="218"/>
      <c r="AZ391" s="218"/>
      <c r="BA391" s="218"/>
      <c r="BB391" s="218"/>
      <c r="BC391" s="218"/>
      <c r="BD391" s="218"/>
      <c r="BE391" s="218"/>
      <c r="BF391" s="218"/>
      <c r="BG391" s="218"/>
      <c r="BH391" s="218"/>
      <c r="BI391" s="218"/>
      <c r="BJ391" s="218"/>
      <c r="BK391" s="218"/>
      <c r="BL391" s="218"/>
      <c r="BM391" s="218"/>
      <c r="BN391" s="218"/>
      <c r="BO391" s="218"/>
      <c r="BP391" s="218"/>
      <c r="BQ391" s="218"/>
      <c r="BR391" s="218"/>
      <c r="BS391" s="218"/>
      <c r="BT391" s="218"/>
      <c r="BU391" s="218"/>
      <c r="BV391" s="218"/>
      <c r="BW391" s="218"/>
      <c r="BX391" s="218"/>
      <c r="BY391" s="218"/>
      <c r="BZ391" s="218"/>
      <c r="CA391" s="218"/>
      <c r="CB391" s="218"/>
      <c r="CC391" s="218"/>
      <c r="CD391" s="218"/>
      <c r="CE391" s="218"/>
      <c r="CF391" s="218"/>
      <c r="CG391" s="218"/>
      <c r="CH391" s="218"/>
      <c r="CI391" s="218"/>
      <c r="CJ391" s="218"/>
      <c r="CK391" s="218"/>
      <c r="CL391" s="218"/>
      <c r="CM391" s="218"/>
      <c r="CN391" s="218"/>
      <c r="CO391" s="218"/>
      <c r="CP391" s="218"/>
      <c r="CQ391" s="218"/>
      <c r="CR391" s="218"/>
      <c r="CS391" s="218"/>
      <c r="CT391" s="218"/>
      <c r="CU391" s="218"/>
      <c r="CV391" s="218"/>
      <c r="CW391" s="218"/>
      <c r="CX391" s="218"/>
      <c r="CY391" s="218"/>
      <c r="CZ391" s="218"/>
      <c r="DA391" s="218"/>
      <c r="DB391" s="218"/>
      <c r="DC391" s="218"/>
      <c r="DD391" s="218"/>
      <c r="DE391" s="218"/>
      <c r="DF391" s="218"/>
      <c r="DG391" s="218"/>
      <c r="DH391" s="218"/>
      <c r="DI391" s="218"/>
      <c r="DJ391" s="218"/>
      <c r="DK391" s="218"/>
      <c r="DL391" s="218"/>
      <c r="DM391" s="218"/>
      <c r="DN391" s="218"/>
      <c r="DO391" s="218"/>
      <c r="DP391" s="218"/>
      <c r="DQ391" s="218"/>
      <c r="DR391" s="218"/>
      <c r="DS391" s="218"/>
      <c r="DT391" s="218"/>
      <c r="DU391" s="218"/>
      <c r="DV391" s="218"/>
      <c r="DW391" s="218"/>
      <c r="DX391" s="218"/>
      <c r="DY391" s="218"/>
      <c r="DZ391" s="218"/>
      <c r="EA391" s="218"/>
      <c r="EB391" s="218"/>
      <c r="EC391" s="218"/>
      <c r="ED391" s="218"/>
      <c r="EE391" s="218"/>
      <c r="EF391" s="218"/>
      <c r="EG391" s="218"/>
      <c r="EH391" s="218"/>
      <c r="EI391" s="218"/>
      <c r="EJ391" s="218"/>
      <c r="EK391" s="218"/>
      <c r="EL391" s="218"/>
      <c r="EM391" s="218"/>
      <c r="EN391" s="218"/>
      <c r="EO391" s="218"/>
      <c r="EP391" s="218"/>
      <c r="EQ391" s="218"/>
      <c r="ER391" s="218"/>
      <c r="ES391" s="218"/>
      <c r="ET391" s="218"/>
      <c r="EU391" s="218"/>
      <c r="EV391" s="218"/>
      <c r="EW391" s="218"/>
      <c r="EX391" s="218"/>
      <c r="EY391" s="218"/>
      <c r="EZ391" s="218"/>
      <c r="FA391" s="218"/>
      <c r="FB391" s="218"/>
      <c r="FC391" s="218"/>
      <c r="FD391" s="218"/>
      <c r="FE391" s="218"/>
      <c r="FF391" s="218"/>
      <c r="FG391" s="218"/>
      <c r="FH391" s="218"/>
      <c r="FI391" s="218"/>
      <c r="FJ391" s="218"/>
      <c r="FK391" s="218"/>
      <c r="FL391" s="218"/>
      <c r="FM391" s="218"/>
      <c r="FN391" s="218"/>
      <c r="FO391" s="218"/>
      <c r="FP391" s="218"/>
      <c r="FQ391" s="218"/>
      <c r="FR391" s="218"/>
      <c r="FS391" s="218"/>
      <c r="FT391" s="218"/>
      <c r="FU391" s="218"/>
      <c r="FV391" s="218"/>
      <c r="FW391" s="218"/>
      <c r="FX391" s="218"/>
      <c r="FY391" s="218"/>
      <c r="FZ391" s="218"/>
      <c r="GA391" s="218"/>
      <c r="GB391" s="218"/>
      <c r="GC391" s="218"/>
      <c r="GD391" s="218"/>
      <c r="GE391" s="218"/>
      <c r="GF391" s="218"/>
      <c r="GG391" s="218"/>
      <c r="GH391" s="218"/>
      <c r="GI391" s="218"/>
      <c r="GJ391" s="218"/>
      <c r="GK391" s="218"/>
      <c r="GL391" s="218"/>
      <c r="GM391" s="218"/>
      <c r="GN391" s="218"/>
      <c r="GO391" s="218"/>
      <c r="GP391" s="218"/>
      <c r="GQ391" s="218"/>
      <c r="GR391" s="218"/>
      <c r="GS391" s="218"/>
      <c r="GT391" s="218"/>
      <c r="GU391" s="218"/>
      <c r="GV391" s="218"/>
      <c r="GW391" s="218"/>
      <c r="GX391" s="218"/>
      <c r="GY391" s="218"/>
      <c r="GZ391" s="218"/>
      <c r="HA391" s="218"/>
      <c r="HB391" s="218"/>
      <c r="HC391" s="218"/>
      <c r="HD391" s="218"/>
      <c r="HE391" s="218"/>
      <c r="HF391" s="218"/>
      <c r="HG391" s="218"/>
      <c r="HH391" s="218"/>
      <c r="HI391" s="218"/>
      <c r="HJ391" s="218"/>
      <c r="HK391" s="218"/>
      <c r="HL391" s="218"/>
      <c r="HM391" s="218"/>
      <c r="HN391" s="218"/>
      <c r="HO391" s="218"/>
      <c r="HP391" s="218"/>
      <c r="HQ391" s="218"/>
      <c r="HR391" s="218"/>
      <c r="HS391" s="218"/>
      <c r="HT391" s="218"/>
      <c r="HU391" s="218"/>
      <c r="HV391" s="218"/>
      <c r="HW391" s="218"/>
      <c r="HX391" s="218"/>
      <c r="HY391" s="218"/>
      <c r="HZ391" s="218"/>
      <c r="IA391" s="218"/>
      <c r="IB391" s="218"/>
      <c r="IC391" s="218"/>
      <c r="ID391" s="218"/>
      <c r="IE391" s="218"/>
      <c r="IF391" s="218"/>
      <c r="IG391" s="218"/>
      <c r="IH391" s="218"/>
      <c r="II391" s="218"/>
      <c r="IJ391" s="218"/>
      <c r="IK391" s="218"/>
      <c r="IL391" s="218"/>
      <c r="IM391" s="218"/>
      <c r="IN391" s="218"/>
      <c r="IO391" s="218"/>
      <c r="IP391" s="218"/>
      <c r="IQ391" s="218"/>
      <c r="IR391" s="218"/>
      <c r="IS391" s="218"/>
      <c r="IT391" s="218"/>
      <c r="IU391" s="218"/>
      <c r="IV391" s="218"/>
      <c r="IW391" s="218"/>
    </row>
    <row r="392" customFormat="false" ht="15.75" hidden="false" customHeight="false" outlineLevel="0" collapsed="false">
      <c r="A392" s="334"/>
      <c r="B392" s="334"/>
      <c r="C392" s="218"/>
      <c r="D392" s="334"/>
      <c r="F392" s="334"/>
      <c r="G392" s="334"/>
      <c r="H392" s="336"/>
      <c r="I392" s="337"/>
      <c r="J392" s="224"/>
      <c r="K392" s="225"/>
      <c r="L392" s="226"/>
      <c r="M392" s="227"/>
      <c r="N392" s="334"/>
      <c r="O392" s="218"/>
      <c r="P392" s="218"/>
      <c r="Q392" s="218"/>
      <c r="R392" s="218"/>
      <c r="S392" s="218"/>
      <c r="T392" s="218"/>
      <c r="U392" s="218"/>
      <c r="V392" s="218"/>
      <c r="W392" s="218"/>
      <c r="X392" s="218"/>
      <c r="Y392" s="218"/>
      <c r="Z392" s="218"/>
      <c r="AA392" s="218"/>
      <c r="AB392" s="218"/>
      <c r="AC392" s="218"/>
      <c r="AD392" s="218"/>
      <c r="AE392" s="218"/>
      <c r="AF392" s="218"/>
      <c r="AG392" s="218"/>
      <c r="AH392" s="218"/>
      <c r="AI392" s="218"/>
      <c r="AJ392" s="218"/>
      <c r="AK392" s="218"/>
      <c r="AL392" s="218"/>
      <c r="AM392" s="218"/>
      <c r="AN392" s="218"/>
      <c r="AO392" s="218"/>
      <c r="AP392" s="218"/>
      <c r="AQ392" s="218"/>
      <c r="AR392" s="218"/>
      <c r="AS392" s="218"/>
      <c r="AT392" s="218"/>
      <c r="AU392" s="218"/>
      <c r="AV392" s="218"/>
      <c r="AW392" s="218"/>
      <c r="AX392" s="218"/>
      <c r="AY392" s="218"/>
      <c r="AZ392" s="218"/>
      <c r="BA392" s="218"/>
      <c r="BB392" s="218"/>
      <c r="BC392" s="218"/>
      <c r="BD392" s="218"/>
      <c r="BE392" s="218"/>
      <c r="BF392" s="218"/>
      <c r="BG392" s="218"/>
      <c r="BH392" s="218"/>
      <c r="BI392" s="218"/>
      <c r="BJ392" s="218"/>
      <c r="BK392" s="218"/>
      <c r="BL392" s="218"/>
      <c r="BM392" s="218"/>
      <c r="BN392" s="218"/>
      <c r="BO392" s="218"/>
      <c r="BP392" s="218"/>
      <c r="BQ392" s="218"/>
      <c r="BR392" s="218"/>
      <c r="BS392" s="218"/>
      <c r="BT392" s="218"/>
      <c r="BU392" s="218"/>
      <c r="BV392" s="218"/>
      <c r="BW392" s="218"/>
      <c r="BX392" s="218"/>
      <c r="BY392" s="218"/>
      <c r="BZ392" s="218"/>
      <c r="CA392" s="218"/>
      <c r="CB392" s="218"/>
      <c r="CC392" s="218"/>
      <c r="CD392" s="218"/>
      <c r="CE392" s="218"/>
      <c r="CF392" s="218"/>
      <c r="CG392" s="218"/>
      <c r="CH392" s="218"/>
      <c r="CI392" s="218"/>
      <c r="CJ392" s="218"/>
      <c r="CK392" s="218"/>
      <c r="CL392" s="218"/>
      <c r="CM392" s="218"/>
      <c r="CN392" s="218"/>
      <c r="CO392" s="218"/>
      <c r="CP392" s="218"/>
      <c r="CQ392" s="218"/>
      <c r="CR392" s="218"/>
      <c r="CS392" s="218"/>
      <c r="CT392" s="218"/>
      <c r="CU392" s="218"/>
      <c r="CV392" s="218"/>
      <c r="CW392" s="218"/>
      <c r="CX392" s="218"/>
      <c r="CY392" s="218"/>
      <c r="CZ392" s="218"/>
      <c r="DA392" s="218"/>
      <c r="DB392" s="218"/>
      <c r="DC392" s="218"/>
      <c r="DD392" s="218"/>
      <c r="DE392" s="218"/>
      <c r="DF392" s="218"/>
      <c r="DG392" s="218"/>
      <c r="DH392" s="218"/>
      <c r="DI392" s="218"/>
      <c r="DJ392" s="218"/>
      <c r="DK392" s="218"/>
      <c r="DL392" s="218"/>
      <c r="DM392" s="218"/>
      <c r="DN392" s="218"/>
      <c r="DO392" s="218"/>
      <c r="DP392" s="218"/>
      <c r="DQ392" s="218"/>
      <c r="DR392" s="218"/>
      <c r="DS392" s="218"/>
      <c r="DT392" s="218"/>
      <c r="DU392" s="218"/>
      <c r="DV392" s="218"/>
      <c r="DW392" s="218"/>
      <c r="DX392" s="218"/>
      <c r="DY392" s="218"/>
      <c r="DZ392" s="218"/>
      <c r="EA392" s="218"/>
      <c r="EB392" s="218"/>
      <c r="EC392" s="218"/>
      <c r="ED392" s="218"/>
      <c r="EE392" s="218"/>
      <c r="EF392" s="218"/>
      <c r="EG392" s="218"/>
      <c r="EH392" s="218"/>
      <c r="EI392" s="218"/>
      <c r="EJ392" s="218"/>
      <c r="EK392" s="218"/>
      <c r="EL392" s="218"/>
      <c r="EM392" s="218"/>
      <c r="EN392" s="218"/>
      <c r="EO392" s="218"/>
      <c r="EP392" s="218"/>
      <c r="EQ392" s="218"/>
      <c r="ER392" s="218"/>
      <c r="ES392" s="218"/>
      <c r="ET392" s="218"/>
      <c r="EU392" s="218"/>
      <c r="EV392" s="218"/>
      <c r="EW392" s="218"/>
      <c r="EX392" s="218"/>
      <c r="EY392" s="218"/>
      <c r="EZ392" s="218"/>
      <c r="FA392" s="218"/>
      <c r="FB392" s="218"/>
      <c r="FC392" s="218"/>
      <c r="FD392" s="218"/>
      <c r="FE392" s="218"/>
      <c r="FF392" s="218"/>
      <c r="FG392" s="218"/>
      <c r="FH392" s="218"/>
      <c r="FI392" s="218"/>
      <c r="FJ392" s="218"/>
      <c r="FK392" s="218"/>
      <c r="FL392" s="218"/>
      <c r="FM392" s="218"/>
      <c r="FN392" s="218"/>
      <c r="FO392" s="218"/>
      <c r="FP392" s="218"/>
      <c r="FQ392" s="218"/>
      <c r="FR392" s="218"/>
      <c r="FS392" s="218"/>
      <c r="FT392" s="218"/>
      <c r="FU392" s="218"/>
      <c r="FV392" s="218"/>
      <c r="FW392" s="218"/>
      <c r="FX392" s="218"/>
      <c r="FY392" s="218"/>
      <c r="FZ392" s="218"/>
      <c r="GA392" s="218"/>
      <c r="GB392" s="218"/>
      <c r="GC392" s="218"/>
      <c r="GD392" s="218"/>
      <c r="GE392" s="218"/>
      <c r="GF392" s="218"/>
      <c r="GG392" s="218"/>
      <c r="GH392" s="218"/>
      <c r="GI392" s="218"/>
      <c r="GJ392" s="218"/>
      <c r="GK392" s="218"/>
      <c r="GL392" s="218"/>
      <c r="GM392" s="218"/>
      <c r="GN392" s="218"/>
      <c r="GO392" s="218"/>
      <c r="GP392" s="218"/>
      <c r="GQ392" s="218"/>
      <c r="GR392" s="218"/>
      <c r="GS392" s="218"/>
      <c r="GT392" s="218"/>
      <c r="GU392" s="218"/>
      <c r="GV392" s="218"/>
      <c r="GW392" s="218"/>
      <c r="GX392" s="218"/>
      <c r="GY392" s="218"/>
      <c r="GZ392" s="218"/>
      <c r="HA392" s="218"/>
      <c r="HB392" s="218"/>
      <c r="HC392" s="218"/>
      <c r="HD392" s="218"/>
      <c r="HE392" s="218"/>
      <c r="HF392" s="218"/>
      <c r="HG392" s="218"/>
      <c r="HH392" s="218"/>
      <c r="HI392" s="218"/>
      <c r="HJ392" s="218"/>
      <c r="HK392" s="218"/>
      <c r="HL392" s="218"/>
      <c r="HM392" s="218"/>
      <c r="HN392" s="218"/>
      <c r="HO392" s="218"/>
      <c r="HP392" s="218"/>
      <c r="HQ392" s="218"/>
      <c r="HR392" s="218"/>
      <c r="HS392" s="218"/>
      <c r="HT392" s="218"/>
      <c r="HU392" s="218"/>
      <c r="HV392" s="218"/>
      <c r="HW392" s="218"/>
      <c r="HX392" s="218"/>
      <c r="HY392" s="218"/>
      <c r="HZ392" s="218"/>
      <c r="IA392" s="218"/>
      <c r="IB392" s="218"/>
      <c r="IC392" s="218"/>
      <c r="ID392" s="218"/>
      <c r="IE392" s="218"/>
      <c r="IF392" s="218"/>
      <c r="IG392" s="218"/>
      <c r="IH392" s="218"/>
      <c r="II392" s="218"/>
      <c r="IJ392" s="218"/>
      <c r="IK392" s="218"/>
      <c r="IL392" s="218"/>
      <c r="IM392" s="218"/>
      <c r="IN392" s="218"/>
      <c r="IO392" s="218"/>
      <c r="IP392" s="218"/>
      <c r="IQ392" s="218"/>
      <c r="IR392" s="218"/>
      <c r="IS392" s="218"/>
      <c r="IT392" s="218"/>
      <c r="IU392" s="218"/>
      <c r="IV392" s="218"/>
      <c r="IW392" s="218"/>
    </row>
    <row r="393" customFormat="false" ht="15.75" hidden="false" customHeight="false" outlineLevel="0" collapsed="false">
      <c r="A393" s="334"/>
      <c r="B393" s="334"/>
      <c r="C393" s="218"/>
      <c r="D393" s="334"/>
      <c r="F393" s="334"/>
      <c r="G393" s="334"/>
      <c r="H393" s="336"/>
      <c r="I393" s="337"/>
      <c r="J393" s="224"/>
      <c r="K393" s="225"/>
      <c r="L393" s="226"/>
      <c r="M393" s="227"/>
      <c r="N393" s="334"/>
      <c r="O393" s="218"/>
      <c r="P393" s="218"/>
      <c r="Q393" s="218"/>
      <c r="R393" s="218"/>
      <c r="S393" s="218"/>
      <c r="T393" s="218"/>
      <c r="U393" s="218"/>
      <c r="V393" s="218"/>
      <c r="W393" s="218"/>
      <c r="X393" s="218"/>
      <c r="Y393" s="218"/>
      <c r="Z393" s="218"/>
      <c r="AA393" s="218"/>
      <c r="AB393" s="218"/>
      <c r="AC393" s="218"/>
      <c r="AD393" s="218"/>
      <c r="AE393" s="218"/>
      <c r="AF393" s="218"/>
      <c r="AG393" s="218"/>
      <c r="AH393" s="218"/>
      <c r="AI393" s="218"/>
      <c r="AJ393" s="218"/>
      <c r="AK393" s="218"/>
      <c r="AL393" s="218"/>
      <c r="AM393" s="218"/>
      <c r="AN393" s="218"/>
      <c r="AO393" s="218"/>
      <c r="AP393" s="218"/>
      <c r="AQ393" s="218"/>
      <c r="AR393" s="218"/>
      <c r="AS393" s="218"/>
      <c r="AT393" s="218"/>
      <c r="AU393" s="218"/>
      <c r="AV393" s="218"/>
      <c r="AW393" s="218"/>
      <c r="AX393" s="218"/>
      <c r="AY393" s="218"/>
      <c r="AZ393" s="218"/>
      <c r="BA393" s="218"/>
      <c r="BB393" s="218"/>
      <c r="BC393" s="218"/>
      <c r="BD393" s="218"/>
      <c r="BE393" s="218"/>
      <c r="BF393" s="218"/>
      <c r="BG393" s="218"/>
      <c r="BH393" s="218"/>
      <c r="BI393" s="218"/>
      <c r="BJ393" s="218"/>
      <c r="BK393" s="218"/>
      <c r="BL393" s="218"/>
      <c r="BM393" s="218"/>
      <c r="BN393" s="218"/>
      <c r="BO393" s="218"/>
      <c r="BP393" s="218"/>
      <c r="BQ393" s="218"/>
      <c r="BR393" s="218"/>
      <c r="BS393" s="218"/>
      <c r="BT393" s="218"/>
      <c r="BU393" s="218"/>
      <c r="BV393" s="218"/>
      <c r="BW393" s="218"/>
      <c r="BX393" s="218"/>
      <c r="BY393" s="218"/>
      <c r="BZ393" s="218"/>
      <c r="CA393" s="218"/>
      <c r="CB393" s="218"/>
      <c r="CC393" s="218"/>
      <c r="CD393" s="218"/>
      <c r="CE393" s="218"/>
      <c r="CF393" s="218"/>
      <c r="CG393" s="218"/>
      <c r="CH393" s="218"/>
      <c r="CI393" s="218"/>
      <c r="CJ393" s="218"/>
      <c r="CK393" s="218"/>
      <c r="CL393" s="218"/>
      <c r="CM393" s="218"/>
      <c r="CN393" s="218"/>
      <c r="CO393" s="218"/>
      <c r="CP393" s="218"/>
      <c r="CQ393" s="218"/>
      <c r="CR393" s="218"/>
      <c r="CS393" s="218"/>
      <c r="CT393" s="218"/>
      <c r="CU393" s="218"/>
      <c r="CV393" s="218"/>
      <c r="CW393" s="218"/>
      <c r="CX393" s="218"/>
      <c r="CY393" s="218"/>
      <c r="CZ393" s="218"/>
      <c r="DA393" s="218"/>
      <c r="DB393" s="218"/>
      <c r="DC393" s="218"/>
      <c r="DD393" s="218"/>
      <c r="DE393" s="218"/>
      <c r="DF393" s="218"/>
      <c r="DG393" s="218"/>
      <c r="DH393" s="218"/>
      <c r="DI393" s="218"/>
      <c r="DJ393" s="218"/>
      <c r="DK393" s="218"/>
      <c r="DL393" s="218"/>
      <c r="DM393" s="218"/>
      <c r="DN393" s="218"/>
      <c r="DO393" s="218"/>
      <c r="DP393" s="218"/>
      <c r="DQ393" s="218"/>
      <c r="DR393" s="218"/>
      <c r="DS393" s="218"/>
      <c r="DT393" s="218"/>
      <c r="DU393" s="218"/>
      <c r="DV393" s="218"/>
      <c r="DW393" s="218"/>
      <c r="DX393" s="218"/>
      <c r="DY393" s="218"/>
      <c r="DZ393" s="218"/>
      <c r="EA393" s="218"/>
      <c r="EB393" s="218"/>
      <c r="EC393" s="218"/>
      <c r="ED393" s="218"/>
      <c r="EE393" s="218"/>
      <c r="EF393" s="218"/>
      <c r="EG393" s="218"/>
      <c r="EH393" s="218"/>
      <c r="EI393" s="218"/>
      <c r="EJ393" s="218"/>
      <c r="EK393" s="218"/>
      <c r="EL393" s="218"/>
      <c r="EM393" s="218"/>
      <c r="EN393" s="218"/>
      <c r="EO393" s="218"/>
      <c r="EP393" s="218"/>
      <c r="EQ393" s="218"/>
      <c r="ER393" s="218"/>
      <c r="ES393" s="218"/>
      <c r="ET393" s="218"/>
      <c r="EU393" s="218"/>
      <c r="EV393" s="218"/>
      <c r="EW393" s="218"/>
      <c r="EX393" s="218"/>
      <c r="EY393" s="218"/>
      <c r="EZ393" s="218"/>
      <c r="FA393" s="218"/>
      <c r="FB393" s="218"/>
      <c r="FC393" s="218"/>
      <c r="FD393" s="218"/>
      <c r="FE393" s="218"/>
      <c r="FF393" s="218"/>
      <c r="FG393" s="218"/>
      <c r="FH393" s="218"/>
      <c r="FI393" s="218"/>
      <c r="FJ393" s="218"/>
      <c r="FK393" s="218"/>
      <c r="FL393" s="218"/>
      <c r="FM393" s="218"/>
      <c r="FN393" s="218"/>
      <c r="FO393" s="218"/>
      <c r="FP393" s="218"/>
      <c r="FQ393" s="218"/>
      <c r="FR393" s="218"/>
      <c r="FS393" s="218"/>
      <c r="FT393" s="218"/>
      <c r="FU393" s="218"/>
      <c r="FV393" s="218"/>
      <c r="FW393" s="218"/>
      <c r="FX393" s="218"/>
      <c r="FY393" s="218"/>
      <c r="FZ393" s="218"/>
      <c r="GA393" s="218"/>
      <c r="GB393" s="218"/>
      <c r="GC393" s="218"/>
      <c r="GD393" s="218"/>
      <c r="GE393" s="218"/>
      <c r="GF393" s="218"/>
      <c r="GG393" s="218"/>
      <c r="GH393" s="218"/>
      <c r="GI393" s="218"/>
      <c r="GJ393" s="218"/>
      <c r="GK393" s="218"/>
      <c r="GL393" s="218"/>
      <c r="GM393" s="218"/>
      <c r="GN393" s="218"/>
      <c r="GO393" s="218"/>
      <c r="GP393" s="218"/>
      <c r="GQ393" s="218"/>
      <c r="GR393" s="218"/>
      <c r="GS393" s="218"/>
      <c r="GT393" s="218"/>
      <c r="GU393" s="218"/>
      <c r="GV393" s="218"/>
      <c r="GW393" s="218"/>
      <c r="GX393" s="218"/>
      <c r="GY393" s="218"/>
      <c r="GZ393" s="218"/>
      <c r="HA393" s="218"/>
      <c r="HB393" s="218"/>
      <c r="HC393" s="218"/>
      <c r="HD393" s="218"/>
      <c r="HE393" s="218"/>
      <c r="HF393" s="218"/>
      <c r="HG393" s="218"/>
      <c r="HH393" s="218"/>
      <c r="HI393" s="218"/>
      <c r="HJ393" s="218"/>
      <c r="HK393" s="218"/>
      <c r="HL393" s="218"/>
      <c r="HM393" s="218"/>
      <c r="HN393" s="218"/>
      <c r="HO393" s="218"/>
      <c r="HP393" s="218"/>
      <c r="HQ393" s="218"/>
      <c r="HR393" s="218"/>
      <c r="HS393" s="218"/>
      <c r="HT393" s="218"/>
      <c r="HU393" s="218"/>
      <c r="HV393" s="218"/>
      <c r="HW393" s="218"/>
      <c r="HX393" s="218"/>
      <c r="HY393" s="218"/>
      <c r="HZ393" s="218"/>
      <c r="IA393" s="218"/>
      <c r="IB393" s="218"/>
      <c r="IC393" s="218"/>
      <c r="ID393" s="218"/>
      <c r="IE393" s="218"/>
      <c r="IF393" s="218"/>
      <c r="IG393" s="218"/>
      <c r="IH393" s="218"/>
      <c r="II393" s="218"/>
      <c r="IJ393" s="218"/>
      <c r="IK393" s="218"/>
      <c r="IL393" s="218"/>
      <c r="IM393" s="218"/>
      <c r="IN393" s="218"/>
      <c r="IO393" s="218"/>
      <c r="IP393" s="218"/>
      <c r="IQ393" s="218"/>
      <c r="IR393" s="218"/>
      <c r="IS393" s="218"/>
      <c r="IT393" s="218"/>
      <c r="IU393" s="218"/>
      <c r="IV393" s="218"/>
      <c r="IW393" s="218"/>
    </row>
    <row r="394" customFormat="false" ht="15.75" hidden="false" customHeight="false" outlineLevel="0" collapsed="false">
      <c r="A394" s="334"/>
      <c r="B394" s="334"/>
      <c r="C394" s="218"/>
      <c r="D394" s="334"/>
      <c r="F394" s="334"/>
      <c r="G394" s="334"/>
      <c r="H394" s="336"/>
      <c r="I394" s="337"/>
      <c r="J394" s="224"/>
      <c r="K394" s="225"/>
      <c r="L394" s="226"/>
      <c r="M394" s="227"/>
      <c r="N394" s="334"/>
      <c r="O394" s="218"/>
      <c r="P394" s="218"/>
      <c r="Q394" s="218"/>
      <c r="R394" s="218"/>
      <c r="S394" s="218"/>
      <c r="T394" s="218"/>
      <c r="U394" s="218"/>
      <c r="V394" s="218"/>
      <c r="W394" s="218"/>
      <c r="X394" s="218"/>
      <c r="Y394" s="218"/>
      <c r="Z394" s="218"/>
      <c r="AA394" s="218"/>
      <c r="AB394" s="218"/>
      <c r="AC394" s="218"/>
      <c r="AD394" s="218"/>
      <c r="AE394" s="218"/>
      <c r="AF394" s="218"/>
      <c r="AG394" s="218"/>
      <c r="AH394" s="218"/>
      <c r="AI394" s="218"/>
      <c r="AJ394" s="218"/>
      <c r="AK394" s="218"/>
      <c r="AL394" s="218"/>
      <c r="AM394" s="218"/>
      <c r="AN394" s="218"/>
      <c r="AO394" s="218"/>
      <c r="AP394" s="218"/>
      <c r="AQ394" s="218"/>
      <c r="AR394" s="218"/>
      <c r="AS394" s="218"/>
      <c r="AT394" s="218"/>
      <c r="AU394" s="218"/>
      <c r="AV394" s="218"/>
      <c r="AW394" s="218"/>
      <c r="AX394" s="218"/>
      <c r="AY394" s="218"/>
      <c r="AZ394" s="218"/>
      <c r="BA394" s="218"/>
      <c r="BB394" s="218"/>
      <c r="BC394" s="218"/>
      <c r="BD394" s="218"/>
      <c r="BE394" s="218"/>
      <c r="BF394" s="218"/>
      <c r="BG394" s="218"/>
      <c r="BH394" s="218"/>
      <c r="BI394" s="218"/>
      <c r="BJ394" s="218"/>
      <c r="BK394" s="218"/>
      <c r="BL394" s="218"/>
      <c r="BM394" s="218"/>
      <c r="BN394" s="218"/>
      <c r="BO394" s="218"/>
      <c r="BP394" s="218"/>
      <c r="BQ394" s="218"/>
      <c r="BR394" s="218"/>
      <c r="BS394" s="218"/>
      <c r="BT394" s="218"/>
      <c r="BU394" s="218"/>
      <c r="BV394" s="218"/>
      <c r="BW394" s="218"/>
      <c r="BX394" s="218"/>
      <c r="BY394" s="218"/>
      <c r="BZ394" s="218"/>
      <c r="CA394" s="218"/>
      <c r="CB394" s="218"/>
      <c r="CC394" s="218"/>
      <c r="CD394" s="218"/>
      <c r="CE394" s="218"/>
      <c r="CF394" s="218"/>
      <c r="CG394" s="218"/>
      <c r="CH394" s="218"/>
      <c r="CI394" s="218"/>
      <c r="CJ394" s="218"/>
      <c r="CK394" s="218"/>
      <c r="CL394" s="218"/>
      <c r="CM394" s="218"/>
      <c r="CN394" s="218"/>
      <c r="CO394" s="218"/>
      <c r="CP394" s="218"/>
      <c r="CQ394" s="218"/>
      <c r="CR394" s="218"/>
      <c r="CS394" s="218"/>
      <c r="CT394" s="218"/>
      <c r="CU394" s="218"/>
      <c r="CV394" s="218"/>
      <c r="CW394" s="218"/>
      <c r="CX394" s="218"/>
      <c r="CY394" s="218"/>
      <c r="CZ394" s="218"/>
      <c r="DA394" s="218"/>
      <c r="DB394" s="218"/>
      <c r="DC394" s="218"/>
      <c r="DD394" s="218"/>
      <c r="DE394" s="218"/>
      <c r="DF394" s="218"/>
      <c r="DG394" s="218"/>
      <c r="DH394" s="218"/>
      <c r="DI394" s="218"/>
      <c r="DJ394" s="218"/>
      <c r="DK394" s="218"/>
      <c r="DL394" s="218"/>
      <c r="DM394" s="218"/>
      <c r="DN394" s="218"/>
      <c r="DO394" s="218"/>
      <c r="DP394" s="218"/>
      <c r="DQ394" s="218"/>
      <c r="DR394" s="218"/>
      <c r="DS394" s="218"/>
      <c r="DT394" s="218"/>
      <c r="DU394" s="218"/>
      <c r="DV394" s="218"/>
      <c r="DW394" s="218"/>
      <c r="DX394" s="218"/>
      <c r="DY394" s="218"/>
      <c r="DZ394" s="218"/>
      <c r="EA394" s="218"/>
      <c r="EB394" s="218"/>
      <c r="EC394" s="218"/>
      <c r="ED394" s="218"/>
      <c r="EE394" s="218"/>
      <c r="EF394" s="218"/>
      <c r="EG394" s="218"/>
      <c r="EH394" s="218"/>
      <c r="EI394" s="218"/>
      <c r="EJ394" s="218"/>
      <c r="EK394" s="218"/>
      <c r="EL394" s="218"/>
      <c r="EM394" s="218"/>
      <c r="EN394" s="218"/>
      <c r="EO394" s="218"/>
      <c r="EP394" s="218"/>
      <c r="EQ394" s="218"/>
      <c r="ER394" s="218"/>
      <c r="ES394" s="218"/>
      <c r="ET394" s="218"/>
      <c r="EU394" s="218"/>
      <c r="EV394" s="218"/>
      <c r="EW394" s="218"/>
      <c r="EX394" s="218"/>
      <c r="EY394" s="218"/>
      <c r="EZ394" s="218"/>
      <c r="FA394" s="218"/>
      <c r="FB394" s="218"/>
      <c r="FC394" s="218"/>
      <c r="FD394" s="218"/>
      <c r="FE394" s="218"/>
      <c r="FF394" s="218"/>
      <c r="FG394" s="218"/>
      <c r="FH394" s="218"/>
      <c r="FI394" s="218"/>
      <c r="FJ394" s="218"/>
      <c r="FK394" s="218"/>
      <c r="FL394" s="218"/>
      <c r="FM394" s="218"/>
      <c r="FN394" s="218"/>
      <c r="FO394" s="218"/>
      <c r="FP394" s="218"/>
      <c r="FQ394" s="218"/>
      <c r="FR394" s="218"/>
      <c r="FS394" s="218"/>
      <c r="FT394" s="218"/>
      <c r="FU394" s="218"/>
      <c r="FV394" s="218"/>
      <c r="FW394" s="218"/>
      <c r="FX394" s="218"/>
      <c r="FY394" s="218"/>
      <c r="FZ394" s="218"/>
      <c r="GA394" s="218"/>
      <c r="GB394" s="218"/>
      <c r="GC394" s="218"/>
      <c r="GD394" s="218"/>
      <c r="GE394" s="218"/>
      <c r="GF394" s="218"/>
      <c r="GG394" s="218"/>
      <c r="GH394" s="218"/>
      <c r="GI394" s="218"/>
      <c r="GJ394" s="218"/>
      <c r="GK394" s="218"/>
      <c r="GL394" s="218"/>
      <c r="GM394" s="218"/>
      <c r="GN394" s="218"/>
      <c r="GO394" s="218"/>
      <c r="GP394" s="218"/>
      <c r="GQ394" s="218"/>
      <c r="GR394" s="218"/>
      <c r="GS394" s="218"/>
      <c r="GT394" s="218"/>
      <c r="GU394" s="218"/>
      <c r="GV394" s="218"/>
      <c r="GW394" s="218"/>
      <c r="GX394" s="218"/>
      <c r="GY394" s="218"/>
      <c r="GZ394" s="218"/>
      <c r="HA394" s="218"/>
      <c r="HB394" s="218"/>
      <c r="HC394" s="218"/>
      <c r="HD394" s="218"/>
      <c r="HE394" s="218"/>
      <c r="HF394" s="218"/>
      <c r="HG394" s="218"/>
      <c r="HH394" s="218"/>
      <c r="HI394" s="218"/>
      <c r="HJ394" s="218"/>
      <c r="HK394" s="218"/>
      <c r="HL394" s="218"/>
      <c r="HM394" s="218"/>
      <c r="HN394" s="218"/>
      <c r="HO394" s="218"/>
      <c r="HP394" s="218"/>
      <c r="HQ394" s="218"/>
      <c r="HR394" s="218"/>
      <c r="HS394" s="218"/>
      <c r="HT394" s="218"/>
      <c r="HU394" s="218"/>
      <c r="HV394" s="218"/>
      <c r="HW394" s="218"/>
      <c r="HX394" s="218"/>
      <c r="HY394" s="218"/>
      <c r="HZ394" s="218"/>
      <c r="IA394" s="218"/>
      <c r="IB394" s="218"/>
      <c r="IC394" s="218"/>
      <c r="ID394" s="218"/>
      <c r="IE394" s="218"/>
      <c r="IF394" s="218"/>
      <c r="IG394" s="218"/>
      <c r="IH394" s="218"/>
      <c r="II394" s="218"/>
      <c r="IJ394" s="218"/>
      <c r="IK394" s="218"/>
      <c r="IL394" s="218"/>
      <c r="IM394" s="218"/>
      <c r="IN394" s="218"/>
      <c r="IO394" s="218"/>
      <c r="IP394" s="218"/>
      <c r="IQ394" s="218"/>
      <c r="IR394" s="218"/>
      <c r="IS394" s="218"/>
      <c r="IT394" s="218"/>
      <c r="IU394" s="218"/>
      <c r="IV394" s="218"/>
      <c r="IW394" s="218"/>
    </row>
    <row r="395" customFormat="false" ht="15.75" hidden="false" customHeight="false" outlineLevel="0" collapsed="false">
      <c r="A395" s="334"/>
      <c r="B395" s="334"/>
      <c r="C395" s="218"/>
      <c r="D395" s="334"/>
      <c r="F395" s="334"/>
      <c r="G395" s="334"/>
      <c r="H395" s="336"/>
      <c r="I395" s="337"/>
      <c r="J395" s="224"/>
      <c r="K395" s="225"/>
      <c r="L395" s="226"/>
      <c r="M395" s="227"/>
      <c r="N395" s="334"/>
      <c r="O395" s="218"/>
      <c r="P395" s="218"/>
      <c r="Q395" s="218"/>
      <c r="R395" s="218"/>
      <c r="S395" s="218"/>
      <c r="T395" s="218"/>
      <c r="U395" s="218"/>
      <c r="V395" s="218"/>
      <c r="W395" s="218"/>
      <c r="X395" s="218"/>
      <c r="Y395" s="218"/>
      <c r="Z395" s="218"/>
      <c r="AA395" s="218"/>
      <c r="AB395" s="218"/>
      <c r="AC395" s="218"/>
      <c r="AD395" s="218"/>
      <c r="AE395" s="218"/>
      <c r="AF395" s="218"/>
      <c r="AG395" s="218"/>
      <c r="AH395" s="218"/>
      <c r="AI395" s="218"/>
      <c r="AJ395" s="218"/>
      <c r="AK395" s="218"/>
      <c r="AL395" s="218"/>
      <c r="AM395" s="218"/>
      <c r="AN395" s="218"/>
      <c r="AO395" s="218"/>
      <c r="AP395" s="218"/>
      <c r="AQ395" s="218"/>
      <c r="AR395" s="218"/>
      <c r="AS395" s="218"/>
      <c r="AT395" s="218"/>
      <c r="AU395" s="218"/>
      <c r="AV395" s="218"/>
      <c r="AW395" s="218"/>
      <c r="AX395" s="218"/>
      <c r="AY395" s="218"/>
      <c r="AZ395" s="218"/>
      <c r="BA395" s="218"/>
      <c r="BB395" s="218"/>
      <c r="BC395" s="218"/>
      <c r="BD395" s="218"/>
      <c r="BE395" s="218"/>
      <c r="BF395" s="218"/>
      <c r="BG395" s="218"/>
      <c r="BH395" s="218"/>
      <c r="BI395" s="218"/>
      <c r="BJ395" s="218"/>
      <c r="BK395" s="218"/>
      <c r="BL395" s="218"/>
      <c r="BM395" s="218"/>
      <c r="BN395" s="218"/>
      <c r="BO395" s="218"/>
      <c r="BP395" s="218"/>
      <c r="BQ395" s="218"/>
      <c r="BR395" s="218"/>
      <c r="BS395" s="218"/>
      <c r="BT395" s="218"/>
      <c r="BU395" s="218"/>
      <c r="BV395" s="218"/>
      <c r="BW395" s="218"/>
      <c r="BX395" s="218"/>
      <c r="BY395" s="218"/>
      <c r="BZ395" s="218"/>
      <c r="CA395" s="218"/>
      <c r="CB395" s="218"/>
      <c r="CC395" s="218"/>
      <c r="CD395" s="218"/>
      <c r="CE395" s="218"/>
      <c r="CF395" s="218"/>
      <c r="CG395" s="218"/>
      <c r="CH395" s="218"/>
      <c r="CI395" s="218"/>
      <c r="CJ395" s="218"/>
      <c r="CK395" s="218"/>
      <c r="CL395" s="218"/>
      <c r="CM395" s="218"/>
      <c r="CN395" s="218"/>
      <c r="CO395" s="218"/>
      <c r="CP395" s="218"/>
      <c r="CQ395" s="218"/>
      <c r="CR395" s="218"/>
      <c r="CS395" s="218"/>
      <c r="CT395" s="218"/>
      <c r="CU395" s="218"/>
      <c r="CV395" s="218"/>
      <c r="CW395" s="218"/>
      <c r="CX395" s="218"/>
      <c r="CY395" s="218"/>
      <c r="CZ395" s="218"/>
      <c r="DA395" s="218"/>
      <c r="DB395" s="218"/>
      <c r="DC395" s="218"/>
      <c r="DD395" s="218"/>
      <c r="DE395" s="218"/>
      <c r="DF395" s="218"/>
      <c r="DG395" s="218"/>
      <c r="DH395" s="218"/>
      <c r="DI395" s="218"/>
      <c r="DJ395" s="218"/>
      <c r="DK395" s="218"/>
      <c r="DL395" s="218"/>
      <c r="DM395" s="218"/>
      <c r="DN395" s="218"/>
      <c r="DO395" s="218"/>
      <c r="DP395" s="218"/>
      <c r="DQ395" s="218"/>
      <c r="DR395" s="218"/>
      <c r="DS395" s="218"/>
      <c r="DT395" s="218"/>
      <c r="DU395" s="218"/>
      <c r="DV395" s="218"/>
      <c r="DW395" s="218"/>
      <c r="DX395" s="218"/>
      <c r="DY395" s="218"/>
      <c r="DZ395" s="218"/>
      <c r="EA395" s="218"/>
      <c r="EB395" s="218"/>
      <c r="EC395" s="218"/>
      <c r="ED395" s="218"/>
      <c r="EE395" s="218"/>
      <c r="EF395" s="218"/>
      <c r="EG395" s="218"/>
      <c r="EH395" s="218"/>
      <c r="EI395" s="218"/>
      <c r="EJ395" s="218"/>
      <c r="EK395" s="218"/>
      <c r="EL395" s="218"/>
      <c r="EM395" s="218"/>
      <c r="EN395" s="218"/>
      <c r="EO395" s="218"/>
      <c r="EP395" s="218"/>
      <c r="EQ395" s="218"/>
      <c r="ER395" s="218"/>
      <c r="ES395" s="218"/>
      <c r="ET395" s="218"/>
      <c r="EU395" s="218"/>
      <c r="EV395" s="218"/>
      <c r="EW395" s="218"/>
      <c r="EX395" s="218"/>
      <c r="EY395" s="218"/>
      <c r="EZ395" s="218"/>
      <c r="FA395" s="218"/>
      <c r="FB395" s="218"/>
      <c r="FC395" s="218"/>
      <c r="FD395" s="218"/>
      <c r="FE395" s="218"/>
      <c r="FF395" s="218"/>
      <c r="FG395" s="218"/>
      <c r="FH395" s="218"/>
      <c r="FI395" s="218"/>
      <c r="FJ395" s="218"/>
      <c r="FK395" s="218"/>
      <c r="FL395" s="218"/>
      <c r="FM395" s="218"/>
      <c r="FN395" s="218"/>
      <c r="FO395" s="218"/>
      <c r="FP395" s="218"/>
      <c r="FQ395" s="218"/>
      <c r="FR395" s="218"/>
      <c r="FS395" s="218"/>
      <c r="FT395" s="218"/>
      <c r="FU395" s="218"/>
      <c r="FV395" s="218"/>
      <c r="FW395" s="218"/>
      <c r="FX395" s="218"/>
      <c r="FY395" s="218"/>
      <c r="FZ395" s="218"/>
      <c r="GA395" s="218"/>
      <c r="GB395" s="218"/>
      <c r="GC395" s="218"/>
      <c r="GD395" s="218"/>
      <c r="GE395" s="218"/>
      <c r="GF395" s="218"/>
      <c r="GG395" s="218"/>
      <c r="GH395" s="218"/>
      <c r="GI395" s="218"/>
      <c r="GJ395" s="218"/>
      <c r="GK395" s="218"/>
      <c r="GL395" s="218"/>
      <c r="GM395" s="218"/>
      <c r="GN395" s="218"/>
      <c r="GO395" s="218"/>
      <c r="GP395" s="218"/>
      <c r="GQ395" s="218"/>
      <c r="GR395" s="218"/>
      <c r="GS395" s="218"/>
      <c r="GT395" s="218"/>
      <c r="GU395" s="218"/>
      <c r="GV395" s="218"/>
      <c r="GW395" s="218"/>
      <c r="GX395" s="218"/>
      <c r="GY395" s="218"/>
      <c r="GZ395" s="218"/>
      <c r="HA395" s="218"/>
      <c r="HB395" s="218"/>
      <c r="HC395" s="218"/>
      <c r="HD395" s="218"/>
      <c r="HE395" s="218"/>
      <c r="HF395" s="218"/>
      <c r="HG395" s="218"/>
      <c r="HH395" s="218"/>
      <c r="HI395" s="218"/>
      <c r="HJ395" s="218"/>
      <c r="HK395" s="218"/>
      <c r="HL395" s="218"/>
      <c r="HM395" s="218"/>
      <c r="HN395" s="218"/>
      <c r="HO395" s="218"/>
      <c r="HP395" s="218"/>
      <c r="HQ395" s="218"/>
      <c r="HR395" s="218"/>
      <c r="HS395" s="218"/>
      <c r="HT395" s="218"/>
      <c r="HU395" s="218"/>
      <c r="HV395" s="218"/>
      <c r="HW395" s="218"/>
      <c r="HX395" s="218"/>
      <c r="HY395" s="218"/>
      <c r="HZ395" s="218"/>
      <c r="IA395" s="218"/>
      <c r="IB395" s="218"/>
      <c r="IC395" s="218"/>
      <c r="ID395" s="218"/>
      <c r="IE395" s="218"/>
      <c r="IF395" s="218"/>
      <c r="IG395" s="218"/>
      <c r="IH395" s="218"/>
      <c r="II395" s="218"/>
      <c r="IJ395" s="218"/>
      <c r="IK395" s="218"/>
      <c r="IL395" s="218"/>
      <c r="IM395" s="218"/>
      <c r="IN395" s="218"/>
      <c r="IO395" s="218"/>
      <c r="IP395" s="218"/>
      <c r="IQ395" s="218"/>
      <c r="IR395" s="218"/>
      <c r="IS395" s="218"/>
      <c r="IT395" s="218"/>
      <c r="IU395" s="218"/>
      <c r="IV395" s="218"/>
      <c r="IW395" s="218"/>
    </row>
    <row r="396" customFormat="false" ht="15.75" hidden="false" customHeight="false" outlineLevel="0" collapsed="false">
      <c r="A396" s="334"/>
      <c r="B396" s="334"/>
      <c r="C396" s="218"/>
      <c r="D396" s="334"/>
      <c r="F396" s="334"/>
      <c r="G396" s="334"/>
      <c r="H396" s="336"/>
      <c r="I396" s="337"/>
      <c r="J396" s="224"/>
      <c r="K396" s="225"/>
      <c r="L396" s="226"/>
      <c r="M396" s="227"/>
      <c r="N396" s="334"/>
      <c r="O396" s="218"/>
      <c r="P396" s="218"/>
      <c r="Q396" s="218"/>
      <c r="R396" s="218"/>
      <c r="S396" s="218"/>
      <c r="T396" s="218"/>
      <c r="U396" s="218"/>
      <c r="V396" s="218"/>
      <c r="W396" s="218"/>
      <c r="X396" s="218"/>
      <c r="Y396" s="218"/>
      <c r="Z396" s="218"/>
      <c r="AA396" s="218"/>
      <c r="AB396" s="218"/>
      <c r="AC396" s="218"/>
      <c r="AD396" s="218"/>
      <c r="AE396" s="218"/>
      <c r="AF396" s="218"/>
      <c r="AG396" s="218"/>
      <c r="AH396" s="218"/>
      <c r="AI396" s="218"/>
      <c r="AJ396" s="218"/>
      <c r="AK396" s="218"/>
      <c r="AL396" s="218"/>
      <c r="AM396" s="218"/>
      <c r="AN396" s="218"/>
      <c r="AO396" s="218"/>
      <c r="AP396" s="218"/>
      <c r="AQ396" s="218"/>
      <c r="AR396" s="218"/>
      <c r="AS396" s="218"/>
      <c r="AT396" s="218"/>
      <c r="AU396" s="218"/>
      <c r="AV396" s="218"/>
      <c r="AW396" s="218"/>
      <c r="AX396" s="218"/>
      <c r="AY396" s="218"/>
      <c r="AZ396" s="218"/>
      <c r="BA396" s="218"/>
      <c r="BB396" s="218"/>
      <c r="BC396" s="218"/>
      <c r="BD396" s="218"/>
      <c r="BE396" s="218"/>
      <c r="BF396" s="218"/>
      <c r="BG396" s="218"/>
      <c r="BH396" s="218"/>
      <c r="BI396" s="218"/>
      <c r="BJ396" s="218"/>
      <c r="BK396" s="218"/>
      <c r="BL396" s="218"/>
      <c r="BM396" s="218"/>
      <c r="BN396" s="218"/>
      <c r="BO396" s="218"/>
      <c r="BP396" s="218"/>
      <c r="BQ396" s="218"/>
      <c r="BR396" s="218"/>
      <c r="BS396" s="218"/>
      <c r="BT396" s="218"/>
      <c r="BU396" s="218"/>
      <c r="BV396" s="218"/>
      <c r="BW396" s="218"/>
      <c r="BX396" s="218"/>
      <c r="BY396" s="218"/>
      <c r="BZ396" s="218"/>
      <c r="CA396" s="218"/>
      <c r="CB396" s="218"/>
      <c r="CC396" s="218"/>
      <c r="CD396" s="218"/>
      <c r="CE396" s="218"/>
      <c r="CF396" s="218"/>
      <c r="CG396" s="218"/>
      <c r="CH396" s="218"/>
      <c r="CI396" s="218"/>
      <c r="CJ396" s="218"/>
      <c r="CK396" s="218"/>
      <c r="CL396" s="218"/>
      <c r="CM396" s="218"/>
      <c r="CN396" s="218"/>
      <c r="CO396" s="218"/>
      <c r="CP396" s="218"/>
      <c r="CQ396" s="218"/>
      <c r="CR396" s="218"/>
      <c r="CS396" s="218"/>
      <c r="CT396" s="218"/>
      <c r="CU396" s="218"/>
      <c r="CV396" s="218"/>
      <c r="CW396" s="218"/>
      <c r="CX396" s="218"/>
      <c r="CY396" s="218"/>
      <c r="CZ396" s="218"/>
      <c r="DA396" s="218"/>
      <c r="DB396" s="218"/>
      <c r="DC396" s="218"/>
      <c r="DD396" s="218"/>
      <c r="DE396" s="218"/>
      <c r="DF396" s="218"/>
      <c r="DG396" s="218"/>
      <c r="DH396" s="218"/>
      <c r="DI396" s="218"/>
      <c r="DJ396" s="218"/>
      <c r="DK396" s="218"/>
      <c r="DL396" s="218"/>
      <c r="DM396" s="218"/>
      <c r="DN396" s="218"/>
      <c r="DO396" s="218"/>
      <c r="DP396" s="218"/>
      <c r="DQ396" s="218"/>
      <c r="DR396" s="218"/>
      <c r="DS396" s="218"/>
      <c r="DT396" s="218"/>
      <c r="DU396" s="218"/>
      <c r="DV396" s="218"/>
      <c r="DW396" s="218"/>
      <c r="DX396" s="218"/>
      <c r="DY396" s="218"/>
      <c r="DZ396" s="218"/>
      <c r="EA396" s="218"/>
      <c r="EB396" s="218"/>
      <c r="EC396" s="218"/>
      <c r="ED396" s="218"/>
      <c r="EE396" s="218"/>
      <c r="EF396" s="218"/>
      <c r="EG396" s="218"/>
      <c r="EH396" s="218"/>
      <c r="EI396" s="218"/>
      <c r="EJ396" s="218"/>
      <c r="EK396" s="218"/>
      <c r="EL396" s="218"/>
      <c r="EM396" s="218"/>
      <c r="EN396" s="218"/>
      <c r="EO396" s="218"/>
      <c r="EP396" s="218"/>
      <c r="EQ396" s="218"/>
      <c r="ER396" s="218"/>
      <c r="ES396" s="218"/>
      <c r="ET396" s="218"/>
      <c r="EU396" s="218"/>
      <c r="EV396" s="218"/>
      <c r="EW396" s="218"/>
      <c r="EX396" s="218"/>
      <c r="EY396" s="218"/>
      <c r="EZ396" s="218"/>
      <c r="FA396" s="218"/>
      <c r="FB396" s="218"/>
      <c r="FC396" s="218"/>
      <c r="FD396" s="218"/>
      <c r="FE396" s="218"/>
      <c r="FF396" s="218"/>
      <c r="FG396" s="218"/>
      <c r="FH396" s="218"/>
      <c r="FI396" s="218"/>
      <c r="FJ396" s="218"/>
      <c r="FK396" s="218"/>
      <c r="FL396" s="218"/>
      <c r="FM396" s="218"/>
      <c r="FN396" s="218"/>
      <c r="FO396" s="218"/>
      <c r="FP396" s="218"/>
      <c r="FQ396" s="218"/>
      <c r="FR396" s="218"/>
      <c r="FS396" s="218"/>
      <c r="FT396" s="218"/>
      <c r="FU396" s="218"/>
      <c r="FV396" s="218"/>
      <c r="FW396" s="218"/>
      <c r="FX396" s="218"/>
      <c r="FY396" s="218"/>
      <c r="FZ396" s="218"/>
      <c r="GA396" s="218"/>
      <c r="GB396" s="218"/>
      <c r="GC396" s="218"/>
      <c r="GD396" s="218"/>
      <c r="GE396" s="218"/>
      <c r="GF396" s="218"/>
      <c r="GG396" s="218"/>
      <c r="GH396" s="218"/>
      <c r="GI396" s="218"/>
      <c r="GJ396" s="218"/>
      <c r="GK396" s="218"/>
      <c r="GL396" s="218"/>
      <c r="GM396" s="218"/>
      <c r="GN396" s="218"/>
      <c r="GO396" s="218"/>
      <c r="GP396" s="218"/>
      <c r="GQ396" s="218"/>
      <c r="GR396" s="218"/>
      <c r="GS396" s="218"/>
      <c r="GT396" s="218"/>
      <c r="GU396" s="218"/>
      <c r="GV396" s="218"/>
      <c r="GW396" s="218"/>
      <c r="GX396" s="218"/>
      <c r="GY396" s="218"/>
      <c r="GZ396" s="218"/>
      <c r="HA396" s="218"/>
      <c r="HB396" s="218"/>
      <c r="HC396" s="218"/>
      <c r="HD396" s="218"/>
      <c r="HE396" s="218"/>
      <c r="HF396" s="218"/>
      <c r="HG396" s="218"/>
      <c r="HH396" s="218"/>
      <c r="HI396" s="218"/>
      <c r="HJ396" s="218"/>
      <c r="HK396" s="218"/>
      <c r="HL396" s="218"/>
      <c r="HM396" s="218"/>
      <c r="HN396" s="218"/>
      <c r="HO396" s="218"/>
      <c r="HP396" s="218"/>
      <c r="HQ396" s="218"/>
      <c r="HR396" s="218"/>
      <c r="HS396" s="218"/>
      <c r="HT396" s="218"/>
      <c r="HU396" s="218"/>
      <c r="HV396" s="218"/>
      <c r="HW396" s="218"/>
      <c r="HX396" s="218"/>
      <c r="HY396" s="218"/>
      <c r="HZ396" s="218"/>
      <c r="IA396" s="218"/>
      <c r="IB396" s="218"/>
      <c r="IC396" s="218"/>
      <c r="ID396" s="218"/>
      <c r="IE396" s="218"/>
      <c r="IF396" s="218"/>
      <c r="IG396" s="218"/>
      <c r="IH396" s="218"/>
      <c r="II396" s="218"/>
      <c r="IJ396" s="218"/>
      <c r="IK396" s="218"/>
      <c r="IL396" s="218"/>
      <c r="IM396" s="218"/>
      <c r="IN396" s="218"/>
      <c r="IO396" s="218"/>
      <c r="IP396" s="218"/>
      <c r="IQ396" s="218"/>
      <c r="IR396" s="218"/>
      <c r="IS396" s="218"/>
      <c r="IT396" s="218"/>
      <c r="IU396" s="218"/>
      <c r="IV396" s="218"/>
      <c r="IW396" s="218"/>
    </row>
    <row r="397" customFormat="false" ht="15.75" hidden="false" customHeight="false" outlineLevel="0" collapsed="false">
      <c r="A397" s="334"/>
      <c r="B397" s="334"/>
      <c r="C397" s="218"/>
      <c r="D397" s="334"/>
      <c r="F397" s="334"/>
      <c r="G397" s="334"/>
      <c r="H397" s="336"/>
      <c r="I397" s="337"/>
      <c r="J397" s="224"/>
      <c r="K397" s="225"/>
      <c r="L397" s="226"/>
      <c r="M397" s="227"/>
      <c r="N397" s="334"/>
      <c r="O397" s="218"/>
      <c r="P397" s="218"/>
      <c r="Q397" s="218"/>
      <c r="R397" s="218"/>
      <c r="S397" s="218"/>
      <c r="T397" s="218"/>
      <c r="U397" s="218"/>
      <c r="V397" s="218"/>
      <c r="W397" s="218"/>
      <c r="X397" s="218"/>
      <c r="Y397" s="218"/>
      <c r="Z397" s="218"/>
      <c r="AA397" s="218"/>
      <c r="AB397" s="218"/>
      <c r="AC397" s="218"/>
      <c r="AD397" s="218"/>
      <c r="AE397" s="218"/>
      <c r="AF397" s="218"/>
      <c r="AG397" s="218"/>
      <c r="AH397" s="218"/>
      <c r="AI397" s="218"/>
      <c r="AJ397" s="218"/>
      <c r="AK397" s="218"/>
      <c r="AL397" s="218"/>
      <c r="AM397" s="218"/>
      <c r="AN397" s="218"/>
      <c r="AO397" s="218"/>
      <c r="AP397" s="218"/>
      <c r="AQ397" s="218"/>
      <c r="AR397" s="218"/>
      <c r="AS397" s="218"/>
      <c r="AT397" s="218"/>
      <c r="AU397" s="218"/>
      <c r="AV397" s="218"/>
      <c r="AW397" s="218"/>
      <c r="AX397" s="218"/>
      <c r="AY397" s="218"/>
      <c r="AZ397" s="218"/>
      <c r="BA397" s="218"/>
      <c r="BB397" s="218"/>
      <c r="BC397" s="218"/>
      <c r="BD397" s="218"/>
      <c r="BE397" s="218"/>
      <c r="BF397" s="218"/>
      <c r="BG397" s="218"/>
      <c r="BH397" s="218"/>
      <c r="BI397" s="218"/>
      <c r="BJ397" s="218"/>
      <c r="BK397" s="218"/>
      <c r="BL397" s="218"/>
      <c r="BM397" s="218"/>
      <c r="BN397" s="218"/>
      <c r="BO397" s="218"/>
      <c r="BP397" s="218"/>
      <c r="BQ397" s="218"/>
      <c r="BR397" s="218"/>
      <c r="BS397" s="218"/>
      <c r="BT397" s="218"/>
      <c r="BU397" s="218"/>
      <c r="BV397" s="218"/>
      <c r="BW397" s="218"/>
      <c r="BX397" s="218"/>
      <c r="BY397" s="218"/>
      <c r="BZ397" s="218"/>
      <c r="CA397" s="218"/>
      <c r="CB397" s="218"/>
      <c r="CC397" s="218"/>
      <c r="CD397" s="218"/>
      <c r="CE397" s="218"/>
      <c r="CF397" s="218"/>
      <c r="CG397" s="218"/>
      <c r="CH397" s="218"/>
      <c r="CI397" s="218"/>
      <c r="CJ397" s="218"/>
      <c r="CK397" s="218"/>
      <c r="CL397" s="218"/>
      <c r="CM397" s="218"/>
      <c r="CN397" s="218"/>
      <c r="CO397" s="218"/>
      <c r="CP397" s="218"/>
      <c r="CQ397" s="218"/>
      <c r="CR397" s="218"/>
      <c r="CS397" s="218"/>
      <c r="CT397" s="218"/>
      <c r="CU397" s="218"/>
      <c r="CV397" s="218"/>
      <c r="CW397" s="218"/>
      <c r="CX397" s="218"/>
      <c r="CY397" s="218"/>
      <c r="CZ397" s="218"/>
      <c r="DA397" s="218"/>
      <c r="DB397" s="218"/>
      <c r="DC397" s="218"/>
      <c r="DD397" s="218"/>
      <c r="DE397" s="218"/>
      <c r="DF397" s="218"/>
      <c r="DG397" s="218"/>
      <c r="DH397" s="218"/>
      <c r="DI397" s="218"/>
      <c r="DJ397" s="218"/>
      <c r="DK397" s="218"/>
      <c r="DL397" s="218"/>
      <c r="DM397" s="218"/>
      <c r="DN397" s="218"/>
      <c r="DO397" s="218"/>
      <c r="DP397" s="218"/>
      <c r="DQ397" s="218"/>
      <c r="DR397" s="218"/>
      <c r="DS397" s="218"/>
      <c r="DT397" s="218"/>
      <c r="DU397" s="218"/>
      <c r="DV397" s="218"/>
      <c r="DW397" s="218"/>
      <c r="DX397" s="218"/>
      <c r="DY397" s="218"/>
      <c r="DZ397" s="218"/>
      <c r="EA397" s="218"/>
      <c r="EB397" s="218"/>
      <c r="EC397" s="218"/>
      <c r="ED397" s="218"/>
      <c r="EE397" s="218"/>
      <c r="EF397" s="218"/>
      <c r="EG397" s="218"/>
      <c r="EH397" s="218"/>
      <c r="EI397" s="218"/>
      <c r="EJ397" s="218"/>
      <c r="EK397" s="218"/>
      <c r="EL397" s="218"/>
      <c r="EM397" s="218"/>
      <c r="EN397" s="218"/>
      <c r="EO397" s="218"/>
      <c r="EP397" s="218"/>
      <c r="EQ397" s="218"/>
      <c r="ER397" s="218"/>
      <c r="ES397" s="218"/>
      <c r="ET397" s="218"/>
      <c r="EU397" s="218"/>
      <c r="EV397" s="218"/>
      <c r="EW397" s="218"/>
      <c r="EX397" s="218"/>
      <c r="EY397" s="218"/>
      <c r="EZ397" s="218"/>
      <c r="FA397" s="218"/>
      <c r="FB397" s="218"/>
      <c r="FC397" s="218"/>
      <c r="FD397" s="218"/>
      <c r="FE397" s="218"/>
      <c r="FF397" s="218"/>
      <c r="FG397" s="218"/>
      <c r="FH397" s="218"/>
      <c r="FI397" s="218"/>
      <c r="FJ397" s="218"/>
      <c r="FK397" s="218"/>
      <c r="FL397" s="218"/>
      <c r="FM397" s="218"/>
      <c r="FN397" s="218"/>
      <c r="FO397" s="218"/>
      <c r="FP397" s="218"/>
      <c r="FQ397" s="218"/>
      <c r="FR397" s="218"/>
      <c r="FS397" s="218"/>
      <c r="FT397" s="218"/>
      <c r="FU397" s="218"/>
      <c r="FV397" s="218"/>
      <c r="FW397" s="218"/>
      <c r="FX397" s="218"/>
      <c r="FY397" s="218"/>
      <c r="FZ397" s="218"/>
      <c r="GA397" s="218"/>
      <c r="GB397" s="218"/>
      <c r="GC397" s="218"/>
      <c r="GD397" s="218"/>
      <c r="GE397" s="218"/>
      <c r="GF397" s="218"/>
      <c r="GG397" s="218"/>
      <c r="GH397" s="218"/>
      <c r="GI397" s="218"/>
      <c r="GJ397" s="218"/>
      <c r="GK397" s="218"/>
      <c r="GL397" s="218"/>
      <c r="GM397" s="218"/>
      <c r="GN397" s="218"/>
      <c r="GO397" s="218"/>
      <c r="GP397" s="218"/>
      <c r="GQ397" s="218"/>
      <c r="GR397" s="218"/>
      <c r="GS397" s="218"/>
      <c r="GT397" s="218"/>
      <c r="GU397" s="218"/>
      <c r="GV397" s="218"/>
      <c r="GW397" s="218"/>
      <c r="GX397" s="218"/>
      <c r="GY397" s="218"/>
      <c r="GZ397" s="218"/>
      <c r="HA397" s="218"/>
      <c r="HB397" s="218"/>
      <c r="HC397" s="218"/>
      <c r="HD397" s="218"/>
      <c r="HE397" s="218"/>
      <c r="HF397" s="218"/>
      <c r="HG397" s="218"/>
      <c r="HH397" s="218"/>
      <c r="HI397" s="218"/>
      <c r="HJ397" s="218"/>
      <c r="HK397" s="218"/>
      <c r="HL397" s="218"/>
      <c r="HM397" s="218"/>
      <c r="HN397" s="218"/>
      <c r="HO397" s="218"/>
      <c r="HP397" s="218"/>
      <c r="HQ397" s="218"/>
      <c r="HR397" s="218"/>
      <c r="HS397" s="218"/>
      <c r="HT397" s="218"/>
      <c r="HU397" s="218"/>
      <c r="HV397" s="218"/>
      <c r="HW397" s="218"/>
      <c r="HX397" s="218"/>
      <c r="HY397" s="218"/>
      <c r="HZ397" s="218"/>
      <c r="IA397" s="218"/>
      <c r="IB397" s="218"/>
      <c r="IC397" s="218"/>
      <c r="ID397" s="218"/>
      <c r="IE397" s="218"/>
      <c r="IF397" s="218"/>
      <c r="IG397" s="218"/>
      <c r="IH397" s="218"/>
      <c r="II397" s="218"/>
      <c r="IJ397" s="218"/>
      <c r="IK397" s="218"/>
      <c r="IL397" s="218"/>
      <c r="IM397" s="218"/>
      <c r="IN397" s="218"/>
      <c r="IO397" s="218"/>
      <c r="IP397" s="218"/>
      <c r="IQ397" s="218"/>
      <c r="IR397" s="218"/>
      <c r="IS397" s="218"/>
      <c r="IT397" s="218"/>
      <c r="IU397" s="218"/>
      <c r="IV397" s="218"/>
      <c r="IW397" s="218"/>
    </row>
    <row r="398" customFormat="false" ht="15.75" hidden="false" customHeight="false" outlineLevel="0" collapsed="false">
      <c r="A398" s="334"/>
      <c r="B398" s="334"/>
      <c r="C398" s="218"/>
      <c r="D398" s="334"/>
      <c r="F398" s="334"/>
      <c r="G398" s="334"/>
      <c r="H398" s="336"/>
      <c r="I398" s="337"/>
      <c r="J398" s="224"/>
      <c r="K398" s="225"/>
      <c r="L398" s="226"/>
      <c r="M398" s="227"/>
      <c r="N398" s="334"/>
      <c r="O398" s="218"/>
      <c r="P398" s="218"/>
      <c r="Q398" s="218"/>
      <c r="R398" s="218"/>
      <c r="S398" s="218"/>
      <c r="T398" s="218"/>
      <c r="U398" s="218"/>
      <c r="V398" s="218"/>
      <c r="W398" s="218"/>
      <c r="X398" s="218"/>
      <c r="Y398" s="218"/>
      <c r="Z398" s="218"/>
      <c r="AA398" s="218"/>
      <c r="AB398" s="218"/>
      <c r="AC398" s="218"/>
      <c r="AD398" s="218"/>
      <c r="AE398" s="218"/>
      <c r="AF398" s="218"/>
      <c r="AG398" s="218"/>
      <c r="AH398" s="218"/>
      <c r="AI398" s="218"/>
      <c r="AJ398" s="218"/>
      <c r="AK398" s="218"/>
      <c r="AL398" s="218"/>
      <c r="AM398" s="218"/>
      <c r="AN398" s="218"/>
      <c r="AO398" s="218"/>
      <c r="AP398" s="218"/>
      <c r="AQ398" s="218"/>
      <c r="AR398" s="218"/>
      <c r="AS398" s="218"/>
      <c r="AT398" s="218"/>
      <c r="AU398" s="218"/>
      <c r="AV398" s="218"/>
      <c r="AW398" s="218"/>
      <c r="AX398" s="218"/>
      <c r="AY398" s="218"/>
      <c r="AZ398" s="218"/>
      <c r="BA398" s="218"/>
      <c r="BB398" s="218"/>
      <c r="BC398" s="218"/>
      <c r="BD398" s="218"/>
      <c r="BE398" s="218"/>
      <c r="BF398" s="218"/>
      <c r="BG398" s="218"/>
      <c r="BH398" s="218"/>
      <c r="BI398" s="218"/>
      <c r="BJ398" s="218"/>
      <c r="BK398" s="218"/>
      <c r="BL398" s="218"/>
      <c r="BM398" s="218"/>
      <c r="BN398" s="218"/>
      <c r="BO398" s="218"/>
      <c r="BP398" s="218"/>
      <c r="BQ398" s="218"/>
      <c r="BR398" s="218"/>
      <c r="BS398" s="218"/>
      <c r="BT398" s="218"/>
      <c r="BU398" s="218"/>
      <c r="BV398" s="218"/>
      <c r="BW398" s="218"/>
      <c r="BX398" s="218"/>
      <c r="BY398" s="218"/>
      <c r="BZ398" s="218"/>
      <c r="CA398" s="218"/>
      <c r="CB398" s="218"/>
      <c r="CC398" s="218"/>
      <c r="CD398" s="218"/>
      <c r="CE398" s="218"/>
      <c r="CF398" s="218"/>
      <c r="CG398" s="218"/>
      <c r="CH398" s="218"/>
      <c r="CI398" s="218"/>
      <c r="CJ398" s="218"/>
      <c r="CK398" s="218"/>
      <c r="CL398" s="218"/>
      <c r="CM398" s="218"/>
      <c r="CN398" s="218"/>
      <c r="CO398" s="218"/>
      <c r="CP398" s="218"/>
      <c r="CQ398" s="218"/>
      <c r="CR398" s="218"/>
      <c r="CS398" s="218"/>
      <c r="CT398" s="218"/>
      <c r="CU398" s="218"/>
      <c r="CV398" s="218"/>
      <c r="CW398" s="218"/>
      <c r="CX398" s="218"/>
      <c r="CY398" s="218"/>
      <c r="CZ398" s="218"/>
      <c r="DA398" s="218"/>
      <c r="DB398" s="218"/>
      <c r="DC398" s="218"/>
      <c r="DD398" s="218"/>
      <c r="DE398" s="218"/>
      <c r="DF398" s="218"/>
      <c r="DG398" s="218"/>
      <c r="DH398" s="218"/>
      <c r="DI398" s="218"/>
      <c r="DJ398" s="218"/>
      <c r="DK398" s="218"/>
      <c r="DL398" s="218"/>
      <c r="DM398" s="218"/>
      <c r="DN398" s="218"/>
      <c r="DO398" s="218"/>
      <c r="DP398" s="218"/>
      <c r="DQ398" s="218"/>
      <c r="DR398" s="218"/>
      <c r="DS398" s="218"/>
      <c r="DT398" s="218"/>
      <c r="DU398" s="218"/>
      <c r="DV398" s="218"/>
      <c r="DW398" s="218"/>
      <c r="DX398" s="218"/>
      <c r="DY398" s="218"/>
      <c r="DZ398" s="218"/>
      <c r="EA398" s="218"/>
      <c r="EB398" s="218"/>
      <c r="EC398" s="218"/>
      <c r="ED398" s="218"/>
      <c r="EE398" s="218"/>
      <c r="EF398" s="218"/>
      <c r="EG398" s="218"/>
      <c r="EH398" s="218"/>
      <c r="EI398" s="218"/>
      <c r="EJ398" s="218"/>
      <c r="EK398" s="218"/>
      <c r="EL398" s="218"/>
      <c r="EM398" s="218"/>
      <c r="EN398" s="218"/>
      <c r="EO398" s="218"/>
      <c r="EP398" s="218"/>
      <c r="EQ398" s="218"/>
      <c r="ER398" s="218"/>
      <c r="ES398" s="218"/>
      <c r="ET398" s="218"/>
      <c r="EU398" s="218"/>
      <c r="EV398" s="218"/>
      <c r="EW398" s="218"/>
      <c r="EX398" s="218"/>
      <c r="EY398" s="218"/>
      <c r="EZ398" s="218"/>
      <c r="FA398" s="218"/>
      <c r="FB398" s="218"/>
      <c r="FC398" s="218"/>
      <c r="FD398" s="218"/>
      <c r="FE398" s="218"/>
      <c r="FF398" s="218"/>
      <c r="FG398" s="218"/>
      <c r="FH398" s="218"/>
      <c r="FI398" s="218"/>
      <c r="FJ398" s="218"/>
      <c r="FK398" s="218"/>
      <c r="FL398" s="218"/>
      <c r="FM398" s="218"/>
      <c r="FN398" s="218"/>
      <c r="FO398" s="218"/>
      <c r="FP398" s="218"/>
      <c r="FQ398" s="218"/>
      <c r="FR398" s="218"/>
      <c r="FS398" s="218"/>
      <c r="FT398" s="218"/>
      <c r="FU398" s="218"/>
      <c r="FV398" s="218"/>
      <c r="FW398" s="218"/>
      <c r="FX398" s="218"/>
      <c r="FY398" s="218"/>
      <c r="FZ398" s="218"/>
      <c r="GA398" s="218"/>
      <c r="GB398" s="218"/>
      <c r="GC398" s="218"/>
      <c r="GD398" s="218"/>
      <c r="GE398" s="218"/>
      <c r="GF398" s="218"/>
      <c r="GG398" s="218"/>
      <c r="GH398" s="218"/>
      <c r="GI398" s="218"/>
      <c r="GJ398" s="218"/>
      <c r="GK398" s="218"/>
      <c r="GL398" s="218"/>
      <c r="GM398" s="218"/>
      <c r="GN398" s="218"/>
      <c r="GO398" s="218"/>
      <c r="GP398" s="218"/>
      <c r="GQ398" s="218"/>
      <c r="GR398" s="218"/>
      <c r="GS398" s="218"/>
      <c r="GT398" s="218"/>
      <c r="GU398" s="218"/>
      <c r="GV398" s="218"/>
      <c r="GW398" s="218"/>
      <c r="GX398" s="218"/>
      <c r="GY398" s="218"/>
      <c r="GZ398" s="218"/>
      <c r="HA398" s="218"/>
      <c r="HB398" s="218"/>
      <c r="HC398" s="218"/>
      <c r="HD398" s="218"/>
      <c r="HE398" s="218"/>
      <c r="HF398" s="218"/>
      <c r="HG398" s="218"/>
      <c r="HH398" s="218"/>
      <c r="HI398" s="218"/>
      <c r="HJ398" s="218"/>
      <c r="HK398" s="218"/>
      <c r="HL398" s="218"/>
      <c r="HM398" s="218"/>
      <c r="HN398" s="218"/>
      <c r="HO398" s="218"/>
      <c r="HP398" s="218"/>
      <c r="HQ398" s="218"/>
      <c r="HR398" s="218"/>
      <c r="HS398" s="218"/>
      <c r="HT398" s="218"/>
      <c r="HU398" s="218"/>
      <c r="HV398" s="218"/>
      <c r="HW398" s="218"/>
      <c r="HX398" s="218"/>
      <c r="HY398" s="218"/>
      <c r="HZ398" s="218"/>
      <c r="IA398" s="218"/>
      <c r="IB398" s="218"/>
      <c r="IC398" s="218"/>
      <c r="ID398" s="218"/>
      <c r="IE398" s="218"/>
      <c r="IF398" s="218"/>
      <c r="IG398" s="218"/>
      <c r="IH398" s="218"/>
      <c r="II398" s="218"/>
      <c r="IJ398" s="218"/>
      <c r="IK398" s="218"/>
      <c r="IL398" s="218"/>
      <c r="IM398" s="218"/>
      <c r="IN398" s="218"/>
      <c r="IO398" s="218"/>
      <c r="IP398" s="218"/>
      <c r="IQ398" s="218"/>
      <c r="IR398" s="218"/>
      <c r="IS398" s="218"/>
      <c r="IT398" s="218"/>
      <c r="IU398" s="218"/>
      <c r="IV398" s="218"/>
      <c r="IW398" s="218"/>
    </row>
    <row r="399" customFormat="false" ht="15.75" hidden="false" customHeight="false" outlineLevel="0" collapsed="false">
      <c r="A399" s="334"/>
      <c r="B399" s="334"/>
      <c r="C399" s="218"/>
      <c r="D399" s="334"/>
      <c r="F399" s="334"/>
      <c r="G399" s="334"/>
      <c r="H399" s="336"/>
      <c r="I399" s="337"/>
      <c r="J399" s="224"/>
      <c r="K399" s="225"/>
      <c r="L399" s="226"/>
      <c r="M399" s="227"/>
      <c r="N399" s="334"/>
      <c r="O399" s="218"/>
      <c r="P399" s="218"/>
      <c r="Q399" s="218"/>
      <c r="R399" s="218"/>
      <c r="S399" s="218"/>
      <c r="T399" s="218"/>
      <c r="U399" s="218"/>
      <c r="V399" s="218"/>
      <c r="W399" s="218"/>
      <c r="X399" s="218"/>
      <c r="Y399" s="218"/>
      <c r="Z399" s="218"/>
      <c r="AA399" s="218"/>
      <c r="AB399" s="218"/>
      <c r="AC399" s="218"/>
      <c r="AD399" s="218"/>
      <c r="AE399" s="218"/>
      <c r="AF399" s="218"/>
      <c r="AG399" s="218"/>
      <c r="AH399" s="218"/>
      <c r="AI399" s="218"/>
      <c r="AJ399" s="218"/>
      <c r="AK399" s="218"/>
      <c r="AL399" s="218"/>
      <c r="AM399" s="218"/>
      <c r="AN399" s="218"/>
      <c r="AO399" s="218"/>
      <c r="AP399" s="218"/>
      <c r="AQ399" s="218"/>
      <c r="AR399" s="218"/>
      <c r="AS399" s="218"/>
      <c r="AT399" s="218"/>
      <c r="AU399" s="218"/>
      <c r="AV399" s="218"/>
      <c r="AW399" s="218"/>
      <c r="AX399" s="218"/>
      <c r="AY399" s="218"/>
      <c r="AZ399" s="218"/>
      <c r="BA399" s="218"/>
      <c r="BB399" s="218"/>
      <c r="BC399" s="218"/>
      <c r="BD399" s="218"/>
      <c r="BE399" s="218"/>
      <c r="BF399" s="218"/>
      <c r="BG399" s="218"/>
      <c r="BH399" s="218"/>
      <c r="BI399" s="218"/>
      <c r="BJ399" s="218"/>
      <c r="BK399" s="218"/>
      <c r="BL399" s="218"/>
      <c r="BM399" s="218"/>
      <c r="BN399" s="218"/>
      <c r="BO399" s="218"/>
      <c r="BP399" s="218"/>
      <c r="BQ399" s="218"/>
      <c r="BR399" s="218"/>
      <c r="BS399" s="218"/>
      <c r="BT399" s="218"/>
      <c r="BU399" s="218"/>
      <c r="BV399" s="218"/>
      <c r="BW399" s="218"/>
      <c r="BX399" s="218"/>
      <c r="BY399" s="218"/>
      <c r="BZ399" s="218"/>
      <c r="CA399" s="218"/>
      <c r="CB399" s="218"/>
      <c r="CC399" s="218"/>
      <c r="CD399" s="218"/>
      <c r="CE399" s="218"/>
      <c r="CF399" s="218"/>
      <c r="CG399" s="218"/>
      <c r="CH399" s="218"/>
      <c r="CI399" s="218"/>
      <c r="CJ399" s="218"/>
      <c r="CK399" s="218"/>
      <c r="CL399" s="218"/>
      <c r="CM399" s="218"/>
      <c r="CN399" s="218"/>
      <c r="CO399" s="218"/>
      <c r="CP399" s="218"/>
      <c r="CQ399" s="218"/>
      <c r="CR399" s="218"/>
      <c r="CS399" s="218"/>
      <c r="CT399" s="218"/>
      <c r="CU399" s="218"/>
      <c r="CV399" s="218"/>
      <c r="CW399" s="218"/>
      <c r="CX399" s="218"/>
      <c r="CY399" s="218"/>
      <c r="CZ399" s="218"/>
      <c r="DA399" s="218"/>
      <c r="DB399" s="218"/>
      <c r="DC399" s="218"/>
      <c r="DD399" s="218"/>
      <c r="DE399" s="218"/>
      <c r="DF399" s="218"/>
      <c r="DG399" s="218"/>
      <c r="DH399" s="218"/>
      <c r="DI399" s="218"/>
      <c r="DJ399" s="218"/>
      <c r="DK399" s="218"/>
      <c r="DL399" s="218"/>
      <c r="DM399" s="218"/>
      <c r="DN399" s="218"/>
      <c r="DO399" s="218"/>
      <c r="DP399" s="218"/>
      <c r="DQ399" s="218"/>
      <c r="DR399" s="218"/>
      <c r="DS399" s="218"/>
      <c r="DT399" s="218"/>
      <c r="DU399" s="218"/>
      <c r="DV399" s="218"/>
      <c r="DW399" s="218"/>
      <c r="DX399" s="218"/>
      <c r="DY399" s="218"/>
      <c r="DZ399" s="218"/>
      <c r="EA399" s="218"/>
      <c r="EB399" s="218"/>
      <c r="EC399" s="218"/>
      <c r="ED399" s="218"/>
      <c r="EE399" s="218"/>
      <c r="EF399" s="218"/>
      <c r="EG399" s="218"/>
      <c r="EH399" s="218"/>
      <c r="EI399" s="218"/>
      <c r="EJ399" s="218"/>
      <c r="EK399" s="218"/>
      <c r="EL399" s="218"/>
      <c r="EM399" s="218"/>
      <c r="EN399" s="218"/>
      <c r="EO399" s="218"/>
      <c r="EP399" s="218"/>
      <c r="EQ399" s="218"/>
      <c r="ER399" s="218"/>
      <c r="ES399" s="218"/>
      <c r="ET399" s="218"/>
      <c r="EU399" s="218"/>
      <c r="EV399" s="218"/>
      <c r="EW399" s="218"/>
      <c r="EX399" s="218"/>
      <c r="EY399" s="218"/>
      <c r="EZ399" s="218"/>
      <c r="FA399" s="218"/>
      <c r="FB399" s="218"/>
      <c r="FC399" s="218"/>
      <c r="FD399" s="218"/>
      <c r="FE399" s="218"/>
      <c r="FF399" s="218"/>
      <c r="FG399" s="218"/>
      <c r="FH399" s="218"/>
      <c r="FI399" s="218"/>
      <c r="FJ399" s="218"/>
      <c r="FK399" s="218"/>
      <c r="FL399" s="218"/>
      <c r="FM399" s="218"/>
      <c r="FN399" s="218"/>
      <c r="FO399" s="218"/>
      <c r="FP399" s="218"/>
      <c r="FQ399" s="218"/>
      <c r="FR399" s="218"/>
      <c r="FS399" s="218"/>
      <c r="FT399" s="218"/>
      <c r="FU399" s="218"/>
      <c r="FV399" s="218"/>
      <c r="FW399" s="218"/>
      <c r="FX399" s="218"/>
      <c r="FY399" s="218"/>
      <c r="FZ399" s="218"/>
      <c r="GA399" s="218"/>
      <c r="GB399" s="218"/>
      <c r="GC399" s="218"/>
      <c r="GD399" s="218"/>
      <c r="GE399" s="218"/>
      <c r="GF399" s="218"/>
      <c r="GG399" s="218"/>
      <c r="GH399" s="218"/>
      <c r="GI399" s="218"/>
      <c r="GJ399" s="218"/>
      <c r="GK399" s="218"/>
      <c r="GL399" s="218"/>
      <c r="GM399" s="218"/>
      <c r="GN399" s="218"/>
      <c r="GO399" s="218"/>
      <c r="GP399" s="218"/>
      <c r="GQ399" s="218"/>
      <c r="GR399" s="218"/>
      <c r="GS399" s="218"/>
      <c r="GT399" s="218"/>
      <c r="GU399" s="218"/>
      <c r="GV399" s="218"/>
      <c r="GW399" s="218"/>
      <c r="GX399" s="218"/>
      <c r="GY399" s="218"/>
      <c r="GZ399" s="218"/>
      <c r="HA399" s="218"/>
      <c r="HB399" s="218"/>
      <c r="HC399" s="218"/>
      <c r="HD399" s="218"/>
      <c r="HE399" s="218"/>
      <c r="HF399" s="218"/>
      <c r="HG399" s="218"/>
      <c r="HH399" s="218"/>
      <c r="HI399" s="218"/>
      <c r="HJ399" s="218"/>
      <c r="HK399" s="218"/>
      <c r="HL399" s="218"/>
      <c r="HM399" s="218"/>
      <c r="HN399" s="218"/>
      <c r="HO399" s="218"/>
      <c r="HP399" s="218"/>
      <c r="HQ399" s="218"/>
      <c r="HR399" s="218"/>
      <c r="HS399" s="218"/>
      <c r="HT399" s="218"/>
      <c r="HU399" s="218"/>
      <c r="HV399" s="218"/>
      <c r="HW399" s="218"/>
      <c r="HX399" s="218"/>
      <c r="HY399" s="218"/>
      <c r="HZ399" s="218"/>
      <c r="IA399" s="218"/>
      <c r="IB399" s="218"/>
      <c r="IC399" s="218"/>
      <c r="ID399" s="218"/>
      <c r="IE399" s="218"/>
      <c r="IF399" s="218"/>
      <c r="IG399" s="218"/>
      <c r="IH399" s="218"/>
      <c r="II399" s="218"/>
      <c r="IJ399" s="218"/>
      <c r="IK399" s="218"/>
      <c r="IL399" s="218"/>
      <c r="IM399" s="218"/>
      <c r="IN399" s="218"/>
      <c r="IO399" s="218"/>
      <c r="IP399" s="218"/>
      <c r="IQ399" s="218"/>
      <c r="IR399" s="218"/>
      <c r="IS399" s="218"/>
      <c r="IT399" s="218"/>
      <c r="IU399" s="218"/>
      <c r="IV399" s="218"/>
      <c r="IW399" s="218"/>
    </row>
    <row r="400" customFormat="false" ht="15.75" hidden="false" customHeight="false" outlineLevel="0" collapsed="false">
      <c r="A400" s="334"/>
      <c r="B400" s="334"/>
      <c r="C400" s="218"/>
      <c r="D400" s="334"/>
      <c r="F400" s="334"/>
      <c r="G400" s="334"/>
      <c r="H400" s="336"/>
      <c r="I400" s="337"/>
      <c r="J400" s="224"/>
      <c r="K400" s="225"/>
      <c r="L400" s="226"/>
      <c r="M400" s="227"/>
      <c r="N400" s="334"/>
      <c r="O400" s="218"/>
      <c r="P400" s="218"/>
      <c r="Q400" s="218"/>
      <c r="R400" s="218"/>
      <c r="S400" s="218"/>
      <c r="T400" s="218"/>
      <c r="U400" s="218"/>
      <c r="V400" s="218"/>
      <c r="W400" s="218"/>
      <c r="X400" s="218"/>
      <c r="Y400" s="218"/>
      <c r="Z400" s="218"/>
      <c r="AA400" s="218"/>
      <c r="AB400" s="218"/>
      <c r="AC400" s="218"/>
      <c r="AD400" s="218"/>
      <c r="AE400" s="218"/>
      <c r="AF400" s="218"/>
      <c r="AG400" s="218"/>
      <c r="AH400" s="218"/>
      <c r="AI400" s="218"/>
      <c r="AJ400" s="218"/>
      <c r="AK400" s="218"/>
      <c r="AL400" s="218"/>
      <c r="AM400" s="218"/>
      <c r="AN400" s="218"/>
      <c r="AO400" s="218"/>
      <c r="AP400" s="218"/>
      <c r="AQ400" s="218"/>
      <c r="AR400" s="218"/>
      <c r="AS400" s="218"/>
      <c r="AT400" s="218"/>
      <c r="AU400" s="218"/>
      <c r="AV400" s="218"/>
      <c r="AW400" s="218"/>
      <c r="AX400" s="218"/>
      <c r="AY400" s="218"/>
      <c r="AZ400" s="218"/>
      <c r="BA400" s="218"/>
      <c r="BB400" s="218"/>
      <c r="BC400" s="218"/>
      <c r="BD400" s="218"/>
      <c r="BE400" s="218"/>
      <c r="BF400" s="218"/>
      <c r="BG400" s="218"/>
      <c r="BH400" s="218"/>
      <c r="BI400" s="218"/>
      <c r="BJ400" s="218"/>
      <c r="BK400" s="218"/>
      <c r="BL400" s="218"/>
      <c r="BM400" s="218"/>
      <c r="BN400" s="218"/>
      <c r="BO400" s="218"/>
      <c r="BP400" s="218"/>
      <c r="BQ400" s="218"/>
      <c r="BR400" s="218"/>
      <c r="BS400" s="218"/>
      <c r="BT400" s="218"/>
      <c r="BU400" s="218"/>
      <c r="BV400" s="218"/>
      <c r="BW400" s="218"/>
      <c r="BX400" s="218"/>
      <c r="BY400" s="218"/>
      <c r="BZ400" s="218"/>
      <c r="CA400" s="218"/>
      <c r="CB400" s="218"/>
      <c r="CC400" s="218"/>
      <c r="CD400" s="218"/>
      <c r="CE400" s="218"/>
      <c r="CF400" s="218"/>
      <c r="CG400" s="218"/>
      <c r="CH400" s="218"/>
      <c r="CI400" s="218"/>
      <c r="CJ400" s="218"/>
      <c r="CK400" s="218"/>
      <c r="CL400" s="218"/>
      <c r="CM400" s="218"/>
      <c r="CN400" s="218"/>
      <c r="CO400" s="218"/>
      <c r="CP400" s="218"/>
      <c r="CQ400" s="218"/>
      <c r="CR400" s="218"/>
      <c r="CS400" s="218"/>
      <c r="CT400" s="218"/>
      <c r="CU400" s="218"/>
      <c r="CV400" s="218"/>
      <c r="CW400" s="218"/>
      <c r="CX400" s="218"/>
      <c r="CY400" s="218"/>
      <c r="CZ400" s="218"/>
      <c r="DA400" s="218"/>
      <c r="DB400" s="218"/>
      <c r="DC400" s="218"/>
      <c r="DD400" s="218"/>
      <c r="DE400" s="218"/>
      <c r="DF400" s="218"/>
      <c r="DG400" s="218"/>
      <c r="DH400" s="218"/>
      <c r="DI400" s="218"/>
      <c r="DJ400" s="218"/>
      <c r="DK400" s="218"/>
      <c r="DL400" s="218"/>
      <c r="DM400" s="218"/>
      <c r="DN400" s="218"/>
      <c r="DO400" s="218"/>
      <c r="DP400" s="218"/>
      <c r="DQ400" s="218"/>
      <c r="DR400" s="218"/>
      <c r="DS400" s="218"/>
      <c r="DT400" s="218"/>
      <c r="DU400" s="218"/>
      <c r="DV400" s="218"/>
      <c r="DW400" s="218"/>
      <c r="DX400" s="218"/>
      <c r="DY400" s="218"/>
      <c r="DZ400" s="218"/>
      <c r="EA400" s="218"/>
      <c r="EB400" s="218"/>
      <c r="EC400" s="218"/>
      <c r="ED400" s="218"/>
      <c r="EE400" s="218"/>
      <c r="EF400" s="218"/>
      <c r="EG400" s="218"/>
      <c r="EH400" s="218"/>
      <c r="EI400" s="218"/>
      <c r="EJ400" s="218"/>
      <c r="EK400" s="218"/>
      <c r="EL400" s="218"/>
      <c r="EM400" s="218"/>
      <c r="EN400" s="218"/>
      <c r="EO400" s="218"/>
      <c r="EP400" s="218"/>
      <c r="EQ400" s="218"/>
      <c r="ER400" s="218"/>
      <c r="ES400" s="218"/>
      <c r="ET400" s="218"/>
      <c r="EU400" s="218"/>
      <c r="EV400" s="218"/>
      <c r="EW400" s="218"/>
      <c r="EX400" s="218"/>
      <c r="EY400" s="218"/>
      <c r="EZ400" s="218"/>
      <c r="FA400" s="218"/>
      <c r="FB400" s="218"/>
      <c r="FC400" s="218"/>
      <c r="FD400" s="218"/>
      <c r="FE400" s="218"/>
      <c r="FF400" s="218"/>
      <c r="FG400" s="218"/>
      <c r="FH400" s="218"/>
      <c r="FI400" s="218"/>
      <c r="FJ400" s="218"/>
      <c r="FK400" s="218"/>
      <c r="FL400" s="218"/>
      <c r="FM400" s="218"/>
      <c r="FN400" s="218"/>
      <c r="FO400" s="218"/>
      <c r="FP400" s="218"/>
      <c r="FQ400" s="218"/>
      <c r="FR400" s="218"/>
      <c r="FS400" s="218"/>
      <c r="FT400" s="218"/>
      <c r="FU400" s="218"/>
      <c r="FV400" s="218"/>
      <c r="FW400" s="218"/>
      <c r="FX400" s="218"/>
      <c r="FY400" s="218"/>
      <c r="FZ400" s="218"/>
      <c r="GA400" s="218"/>
      <c r="GB400" s="218"/>
      <c r="GC400" s="218"/>
      <c r="GD400" s="218"/>
      <c r="GE400" s="218"/>
      <c r="GF400" s="218"/>
      <c r="GG400" s="218"/>
      <c r="GH400" s="218"/>
      <c r="GI400" s="218"/>
      <c r="GJ400" s="218"/>
      <c r="GK400" s="218"/>
      <c r="GL400" s="218"/>
      <c r="GM400" s="218"/>
      <c r="GN400" s="218"/>
      <c r="GO400" s="218"/>
      <c r="GP400" s="218"/>
      <c r="GQ400" s="218"/>
      <c r="GR400" s="218"/>
      <c r="GS400" s="218"/>
      <c r="GT400" s="218"/>
      <c r="GU400" s="218"/>
      <c r="GV400" s="218"/>
      <c r="GW400" s="218"/>
      <c r="GX400" s="218"/>
      <c r="GY400" s="218"/>
      <c r="GZ400" s="218"/>
      <c r="HA400" s="218"/>
      <c r="HB400" s="218"/>
      <c r="HC400" s="218"/>
      <c r="HD400" s="218"/>
      <c r="HE400" s="218"/>
      <c r="HF400" s="218"/>
      <c r="HG400" s="218"/>
      <c r="HH400" s="218"/>
      <c r="HI400" s="218"/>
      <c r="HJ400" s="218"/>
      <c r="HK400" s="218"/>
      <c r="HL400" s="218"/>
      <c r="HM400" s="218"/>
      <c r="HN400" s="218"/>
      <c r="HO400" s="218"/>
      <c r="HP400" s="218"/>
      <c r="HQ400" s="218"/>
      <c r="HR400" s="218"/>
      <c r="HS400" s="218"/>
      <c r="HT400" s="218"/>
      <c r="HU400" s="218"/>
      <c r="HV400" s="218"/>
      <c r="HW400" s="218"/>
      <c r="HX400" s="218"/>
      <c r="HY400" s="218"/>
      <c r="HZ400" s="218"/>
      <c r="IA400" s="218"/>
      <c r="IB400" s="218"/>
      <c r="IC400" s="218"/>
      <c r="ID400" s="218"/>
      <c r="IE400" s="218"/>
      <c r="IF400" s="218"/>
      <c r="IG400" s="218"/>
      <c r="IH400" s="218"/>
      <c r="II400" s="218"/>
      <c r="IJ400" s="218"/>
      <c r="IK400" s="218"/>
      <c r="IL400" s="218"/>
      <c r="IM400" s="218"/>
      <c r="IN400" s="218"/>
      <c r="IO400" s="218"/>
      <c r="IP400" s="218"/>
      <c r="IQ400" s="218"/>
      <c r="IR400" s="218"/>
      <c r="IS400" s="218"/>
      <c r="IT400" s="218"/>
      <c r="IU400" s="218"/>
      <c r="IV400" s="218"/>
      <c r="IW400" s="218"/>
    </row>
    <row r="401" customFormat="false" ht="15.75" hidden="false" customHeight="false" outlineLevel="0" collapsed="false">
      <c r="A401" s="334"/>
      <c r="B401" s="334"/>
      <c r="C401" s="218"/>
      <c r="D401" s="334"/>
      <c r="F401" s="334"/>
      <c r="G401" s="334"/>
      <c r="H401" s="336"/>
      <c r="I401" s="337"/>
      <c r="J401" s="224"/>
      <c r="K401" s="225"/>
      <c r="L401" s="226"/>
      <c r="M401" s="227"/>
      <c r="N401" s="334"/>
      <c r="O401" s="218"/>
      <c r="P401" s="218"/>
      <c r="Q401" s="218"/>
      <c r="R401" s="218"/>
      <c r="S401" s="218"/>
      <c r="T401" s="218"/>
      <c r="U401" s="218"/>
      <c r="V401" s="218"/>
      <c r="W401" s="218"/>
      <c r="X401" s="218"/>
      <c r="Y401" s="218"/>
      <c r="Z401" s="218"/>
      <c r="AA401" s="218"/>
      <c r="AB401" s="218"/>
      <c r="AC401" s="218"/>
      <c r="AD401" s="218"/>
      <c r="AE401" s="218"/>
      <c r="AF401" s="218"/>
      <c r="AG401" s="218"/>
      <c r="AH401" s="218"/>
      <c r="AI401" s="218"/>
      <c r="AJ401" s="218"/>
      <c r="AK401" s="218"/>
      <c r="AL401" s="218"/>
      <c r="AM401" s="218"/>
      <c r="AN401" s="218"/>
      <c r="AO401" s="218"/>
      <c r="AP401" s="218"/>
      <c r="AQ401" s="218"/>
      <c r="AR401" s="218"/>
      <c r="AS401" s="218"/>
      <c r="AT401" s="218"/>
      <c r="AU401" s="218"/>
      <c r="AV401" s="218"/>
      <c r="AW401" s="218"/>
      <c r="AX401" s="218"/>
      <c r="AY401" s="218"/>
      <c r="AZ401" s="218"/>
      <c r="BA401" s="218"/>
      <c r="BB401" s="218"/>
      <c r="BC401" s="218"/>
      <c r="BD401" s="218"/>
      <c r="BE401" s="218"/>
      <c r="BF401" s="218"/>
      <c r="BG401" s="218"/>
      <c r="BH401" s="218"/>
      <c r="BI401" s="218"/>
      <c r="BJ401" s="218"/>
      <c r="BK401" s="218"/>
      <c r="BL401" s="218"/>
      <c r="BM401" s="218"/>
      <c r="BN401" s="218"/>
      <c r="BO401" s="218"/>
      <c r="BP401" s="218"/>
      <c r="BQ401" s="218"/>
      <c r="BR401" s="218"/>
      <c r="BS401" s="218"/>
      <c r="BT401" s="218"/>
      <c r="BU401" s="218"/>
      <c r="BV401" s="218"/>
      <c r="BW401" s="218"/>
      <c r="BX401" s="218"/>
      <c r="BY401" s="218"/>
      <c r="BZ401" s="218"/>
      <c r="CA401" s="218"/>
      <c r="CB401" s="218"/>
      <c r="CC401" s="218"/>
      <c r="CD401" s="218"/>
      <c r="CE401" s="218"/>
      <c r="CF401" s="218"/>
      <c r="CG401" s="218"/>
      <c r="CH401" s="218"/>
      <c r="CI401" s="218"/>
      <c r="CJ401" s="218"/>
      <c r="CK401" s="218"/>
      <c r="CL401" s="218"/>
      <c r="CM401" s="218"/>
      <c r="CN401" s="218"/>
      <c r="CO401" s="218"/>
      <c r="CP401" s="218"/>
      <c r="CQ401" s="218"/>
      <c r="CR401" s="218"/>
      <c r="CS401" s="218"/>
      <c r="CT401" s="218"/>
      <c r="CU401" s="218"/>
      <c r="CV401" s="218"/>
      <c r="CW401" s="218"/>
      <c r="CX401" s="218"/>
      <c r="CY401" s="218"/>
      <c r="CZ401" s="218"/>
      <c r="DA401" s="218"/>
      <c r="DB401" s="218"/>
      <c r="DC401" s="218"/>
      <c r="DD401" s="218"/>
      <c r="DE401" s="218"/>
      <c r="DF401" s="218"/>
      <c r="DG401" s="218"/>
      <c r="DH401" s="218"/>
      <c r="DI401" s="218"/>
      <c r="DJ401" s="218"/>
      <c r="DK401" s="218"/>
      <c r="DL401" s="218"/>
      <c r="DM401" s="218"/>
      <c r="DN401" s="218"/>
      <c r="DO401" s="218"/>
      <c r="DP401" s="218"/>
      <c r="DQ401" s="218"/>
      <c r="DR401" s="218"/>
      <c r="DS401" s="218"/>
      <c r="DT401" s="218"/>
      <c r="DU401" s="218"/>
      <c r="DV401" s="218"/>
      <c r="DW401" s="218"/>
      <c r="DX401" s="218"/>
      <c r="DY401" s="218"/>
      <c r="DZ401" s="218"/>
      <c r="EA401" s="218"/>
      <c r="EB401" s="218"/>
      <c r="EC401" s="218"/>
      <c r="ED401" s="218"/>
      <c r="EE401" s="218"/>
      <c r="EF401" s="218"/>
      <c r="EG401" s="218"/>
      <c r="EH401" s="218"/>
      <c r="EI401" s="218"/>
      <c r="EJ401" s="218"/>
      <c r="EK401" s="218"/>
      <c r="EL401" s="218"/>
      <c r="EM401" s="218"/>
      <c r="EN401" s="218"/>
      <c r="EO401" s="218"/>
      <c r="EP401" s="218"/>
      <c r="EQ401" s="218"/>
      <c r="ER401" s="218"/>
      <c r="ES401" s="218"/>
      <c r="ET401" s="218"/>
      <c r="EU401" s="218"/>
      <c r="EV401" s="218"/>
      <c r="EW401" s="218"/>
      <c r="EX401" s="218"/>
      <c r="EY401" s="218"/>
      <c r="EZ401" s="218"/>
      <c r="FA401" s="218"/>
      <c r="FB401" s="218"/>
      <c r="FC401" s="218"/>
      <c r="FD401" s="218"/>
      <c r="FE401" s="218"/>
      <c r="FF401" s="218"/>
      <c r="FG401" s="218"/>
      <c r="FH401" s="218"/>
      <c r="FI401" s="218"/>
      <c r="FJ401" s="218"/>
      <c r="FK401" s="218"/>
      <c r="FL401" s="218"/>
      <c r="FM401" s="218"/>
      <c r="FN401" s="218"/>
      <c r="FO401" s="218"/>
      <c r="FP401" s="218"/>
      <c r="FQ401" s="218"/>
      <c r="FR401" s="218"/>
      <c r="FS401" s="218"/>
      <c r="FT401" s="218"/>
      <c r="FU401" s="218"/>
      <c r="FV401" s="218"/>
      <c r="FW401" s="218"/>
      <c r="FX401" s="218"/>
      <c r="FY401" s="218"/>
      <c r="FZ401" s="218"/>
      <c r="GA401" s="218"/>
      <c r="GB401" s="218"/>
      <c r="GC401" s="218"/>
      <c r="GD401" s="218"/>
      <c r="GE401" s="218"/>
      <c r="GF401" s="218"/>
      <c r="GG401" s="218"/>
      <c r="GH401" s="218"/>
      <c r="GI401" s="218"/>
      <c r="GJ401" s="218"/>
      <c r="GK401" s="218"/>
      <c r="GL401" s="218"/>
      <c r="GM401" s="218"/>
      <c r="GN401" s="218"/>
      <c r="GO401" s="218"/>
      <c r="GP401" s="218"/>
      <c r="GQ401" s="218"/>
      <c r="GR401" s="218"/>
      <c r="GS401" s="218"/>
      <c r="GT401" s="218"/>
      <c r="GU401" s="218"/>
      <c r="GV401" s="218"/>
      <c r="GW401" s="218"/>
      <c r="GX401" s="218"/>
      <c r="GY401" s="218"/>
      <c r="GZ401" s="218"/>
      <c r="HA401" s="218"/>
      <c r="HB401" s="218"/>
      <c r="HC401" s="218"/>
      <c r="HD401" s="218"/>
      <c r="HE401" s="218"/>
      <c r="HF401" s="218"/>
      <c r="HG401" s="218"/>
      <c r="HH401" s="218"/>
      <c r="HI401" s="218"/>
      <c r="HJ401" s="218"/>
      <c r="HK401" s="218"/>
      <c r="HL401" s="218"/>
      <c r="HM401" s="218"/>
      <c r="HN401" s="218"/>
      <c r="HO401" s="218"/>
      <c r="HP401" s="218"/>
      <c r="HQ401" s="218"/>
      <c r="HR401" s="218"/>
      <c r="HS401" s="218"/>
      <c r="HT401" s="218"/>
      <c r="HU401" s="218"/>
      <c r="HV401" s="218"/>
      <c r="HW401" s="218"/>
      <c r="HX401" s="218"/>
      <c r="HY401" s="218"/>
      <c r="HZ401" s="218"/>
      <c r="IA401" s="218"/>
      <c r="IB401" s="218"/>
      <c r="IC401" s="218"/>
      <c r="ID401" s="218"/>
      <c r="IE401" s="218"/>
      <c r="IF401" s="218"/>
      <c r="IG401" s="218"/>
      <c r="IH401" s="218"/>
      <c r="II401" s="218"/>
      <c r="IJ401" s="218"/>
      <c r="IK401" s="218"/>
      <c r="IL401" s="218"/>
      <c r="IM401" s="218"/>
      <c r="IN401" s="218"/>
      <c r="IO401" s="218"/>
      <c r="IP401" s="218"/>
      <c r="IQ401" s="218"/>
      <c r="IR401" s="218"/>
      <c r="IS401" s="218"/>
      <c r="IT401" s="218"/>
      <c r="IU401" s="218"/>
      <c r="IV401" s="218"/>
      <c r="IW401" s="218"/>
    </row>
    <row r="402" customFormat="false" ht="15.75" hidden="false" customHeight="false" outlineLevel="0" collapsed="false">
      <c r="A402" s="334"/>
      <c r="B402" s="334"/>
      <c r="C402" s="218"/>
      <c r="D402" s="334"/>
      <c r="F402" s="334"/>
      <c r="G402" s="334"/>
      <c r="H402" s="336"/>
      <c r="I402" s="337"/>
      <c r="J402" s="224"/>
      <c r="K402" s="225"/>
      <c r="L402" s="226"/>
      <c r="M402" s="227"/>
      <c r="N402" s="334"/>
      <c r="O402" s="218"/>
      <c r="P402" s="218"/>
      <c r="Q402" s="218"/>
      <c r="R402" s="218"/>
      <c r="S402" s="218"/>
      <c r="T402" s="218"/>
      <c r="U402" s="218"/>
      <c r="V402" s="218"/>
      <c r="W402" s="218"/>
      <c r="X402" s="218"/>
      <c r="Y402" s="218"/>
      <c r="Z402" s="218"/>
      <c r="AA402" s="218"/>
      <c r="AB402" s="218"/>
      <c r="AC402" s="218"/>
      <c r="AD402" s="218"/>
      <c r="AE402" s="218"/>
      <c r="AF402" s="218"/>
      <c r="AG402" s="218"/>
      <c r="AH402" s="218"/>
      <c r="AI402" s="218"/>
      <c r="AJ402" s="218"/>
      <c r="AK402" s="218"/>
      <c r="AL402" s="218"/>
      <c r="AM402" s="218"/>
      <c r="AN402" s="218"/>
      <c r="AO402" s="218"/>
      <c r="AP402" s="218"/>
      <c r="AQ402" s="218"/>
      <c r="AR402" s="218"/>
      <c r="AS402" s="218"/>
      <c r="AT402" s="218"/>
      <c r="AU402" s="218"/>
      <c r="AV402" s="218"/>
      <c r="AW402" s="218"/>
      <c r="AX402" s="218"/>
      <c r="AY402" s="218"/>
      <c r="AZ402" s="218"/>
      <c r="BA402" s="218"/>
      <c r="BB402" s="218"/>
      <c r="BC402" s="218"/>
      <c r="BD402" s="218"/>
      <c r="BE402" s="218"/>
      <c r="BF402" s="218"/>
      <c r="BG402" s="218"/>
      <c r="BH402" s="218"/>
      <c r="BI402" s="218"/>
      <c r="BJ402" s="218"/>
      <c r="BK402" s="218"/>
      <c r="BL402" s="218"/>
      <c r="BM402" s="218"/>
      <c r="BN402" s="218"/>
      <c r="BO402" s="218"/>
      <c r="BP402" s="218"/>
      <c r="BQ402" s="218"/>
      <c r="BR402" s="218"/>
      <c r="BS402" s="218"/>
      <c r="BT402" s="218"/>
      <c r="BU402" s="218"/>
      <c r="BV402" s="218"/>
      <c r="BW402" s="218"/>
      <c r="BX402" s="218"/>
      <c r="BY402" s="218"/>
      <c r="BZ402" s="218"/>
      <c r="CA402" s="218"/>
      <c r="CB402" s="218"/>
      <c r="CC402" s="218"/>
      <c r="CD402" s="218"/>
      <c r="CE402" s="218"/>
      <c r="CF402" s="218"/>
      <c r="CG402" s="218"/>
      <c r="CH402" s="218"/>
      <c r="CI402" s="218"/>
      <c r="CJ402" s="218"/>
      <c r="CK402" s="218"/>
      <c r="CL402" s="218"/>
      <c r="CM402" s="218"/>
      <c r="CN402" s="218"/>
      <c r="CO402" s="218"/>
      <c r="CP402" s="218"/>
      <c r="CQ402" s="218"/>
      <c r="CR402" s="218"/>
      <c r="CS402" s="218"/>
      <c r="CT402" s="218"/>
      <c r="CU402" s="218"/>
      <c r="CV402" s="218"/>
      <c r="CW402" s="218"/>
      <c r="CX402" s="218"/>
      <c r="CY402" s="218"/>
      <c r="CZ402" s="218"/>
      <c r="DA402" s="218"/>
      <c r="DB402" s="218"/>
      <c r="DC402" s="218"/>
      <c r="DD402" s="218"/>
      <c r="DE402" s="218"/>
      <c r="DF402" s="218"/>
      <c r="DG402" s="218"/>
      <c r="DH402" s="218"/>
      <c r="DI402" s="218"/>
      <c r="DJ402" s="218"/>
      <c r="DK402" s="218"/>
      <c r="DL402" s="218"/>
      <c r="DM402" s="218"/>
      <c r="DN402" s="218"/>
      <c r="DO402" s="218"/>
      <c r="DP402" s="218"/>
      <c r="DQ402" s="218"/>
      <c r="DR402" s="218"/>
      <c r="DS402" s="218"/>
      <c r="DT402" s="218"/>
      <c r="DU402" s="218"/>
      <c r="DV402" s="218"/>
      <c r="DW402" s="218"/>
      <c r="DX402" s="218"/>
      <c r="DY402" s="218"/>
      <c r="DZ402" s="218"/>
      <c r="EA402" s="218"/>
      <c r="EB402" s="218"/>
      <c r="EC402" s="218"/>
      <c r="ED402" s="218"/>
      <c r="EE402" s="218"/>
      <c r="EF402" s="218"/>
      <c r="EG402" s="218"/>
      <c r="EH402" s="218"/>
      <c r="EI402" s="218"/>
      <c r="EJ402" s="218"/>
      <c r="EK402" s="218"/>
      <c r="EL402" s="218"/>
      <c r="EM402" s="218"/>
      <c r="EN402" s="218"/>
      <c r="EO402" s="218"/>
      <c r="EP402" s="218"/>
      <c r="EQ402" s="218"/>
      <c r="ER402" s="218"/>
      <c r="ES402" s="218"/>
      <c r="ET402" s="218"/>
      <c r="EU402" s="218"/>
      <c r="EV402" s="218"/>
      <c r="EW402" s="218"/>
      <c r="EX402" s="218"/>
      <c r="EY402" s="218"/>
      <c r="EZ402" s="218"/>
      <c r="FA402" s="218"/>
      <c r="FB402" s="218"/>
      <c r="FC402" s="218"/>
      <c r="FD402" s="218"/>
      <c r="FE402" s="218"/>
      <c r="FF402" s="218"/>
      <c r="FG402" s="218"/>
      <c r="FH402" s="218"/>
      <c r="FI402" s="218"/>
      <c r="FJ402" s="218"/>
      <c r="FK402" s="218"/>
      <c r="FL402" s="218"/>
      <c r="FM402" s="218"/>
      <c r="FN402" s="218"/>
      <c r="FO402" s="218"/>
      <c r="FP402" s="218"/>
      <c r="FQ402" s="218"/>
      <c r="FR402" s="218"/>
      <c r="FS402" s="218"/>
      <c r="FT402" s="218"/>
      <c r="FU402" s="218"/>
      <c r="FV402" s="218"/>
      <c r="FW402" s="218"/>
      <c r="FX402" s="218"/>
      <c r="FY402" s="218"/>
      <c r="FZ402" s="218"/>
      <c r="GA402" s="218"/>
      <c r="GB402" s="218"/>
      <c r="GC402" s="218"/>
      <c r="GD402" s="218"/>
      <c r="GE402" s="218"/>
      <c r="GF402" s="218"/>
      <c r="GG402" s="218"/>
      <c r="GH402" s="218"/>
      <c r="GI402" s="218"/>
      <c r="GJ402" s="218"/>
      <c r="GK402" s="218"/>
      <c r="GL402" s="218"/>
      <c r="GM402" s="218"/>
      <c r="GN402" s="218"/>
      <c r="GO402" s="218"/>
      <c r="GP402" s="218"/>
      <c r="GQ402" s="218"/>
      <c r="GR402" s="218"/>
      <c r="GS402" s="218"/>
      <c r="GT402" s="218"/>
      <c r="GU402" s="218"/>
      <c r="GV402" s="218"/>
      <c r="GW402" s="218"/>
      <c r="GX402" s="218"/>
      <c r="GY402" s="218"/>
      <c r="GZ402" s="218"/>
      <c r="HA402" s="218"/>
      <c r="HB402" s="218"/>
      <c r="HC402" s="218"/>
      <c r="HD402" s="218"/>
      <c r="HE402" s="218"/>
      <c r="HF402" s="218"/>
      <c r="HG402" s="218"/>
      <c r="HH402" s="218"/>
      <c r="HI402" s="218"/>
      <c r="HJ402" s="218"/>
      <c r="HK402" s="218"/>
      <c r="HL402" s="218"/>
      <c r="HM402" s="218"/>
      <c r="HN402" s="218"/>
      <c r="HO402" s="218"/>
      <c r="HP402" s="218"/>
      <c r="HQ402" s="218"/>
      <c r="HR402" s="218"/>
      <c r="HS402" s="218"/>
      <c r="HT402" s="218"/>
      <c r="HU402" s="218"/>
      <c r="HV402" s="218"/>
      <c r="HW402" s="218"/>
      <c r="HX402" s="218"/>
      <c r="HY402" s="218"/>
      <c r="HZ402" s="218"/>
      <c r="IA402" s="218"/>
      <c r="IB402" s="218"/>
      <c r="IC402" s="218"/>
      <c r="ID402" s="218"/>
      <c r="IE402" s="218"/>
      <c r="IF402" s="218"/>
      <c r="IG402" s="218"/>
      <c r="IH402" s="218"/>
      <c r="II402" s="218"/>
      <c r="IJ402" s="218"/>
      <c r="IK402" s="218"/>
      <c r="IL402" s="218"/>
      <c r="IM402" s="218"/>
      <c r="IN402" s="218"/>
      <c r="IO402" s="218"/>
      <c r="IP402" s="218"/>
      <c r="IQ402" s="218"/>
      <c r="IR402" s="218"/>
      <c r="IS402" s="218"/>
      <c r="IT402" s="218"/>
      <c r="IU402" s="218"/>
      <c r="IV402" s="218"/>
      <c r="IW402" s="218"/>
    </row>
    <row r="403" customFormat="false" ht="15.75" hidden="false" customHeight="false" outlineLevel="0" collapsed="false">
      <c r="A403" s="334"/>
      <c r="B403" s="334"/>
      <c r="C403" s="218"/>
      <c r="D403" s="334"/>
      <c r="F403" s="334"/>
      <c r="G403" s="334"/>
      <c r="H403" s="336"/>
      <c r="I403" s="337"/>
      <c r="J403" s="224"/>
      <c r="K403" s="225"/>
      <c r="L403" s="226"/>
      <c r="M403" s="227"/>
      <c r="N403" s="334"/>
      <c r="O403" s="218"/>
      <c r="P403" s="218"/>
      <c r="Q403" s="218"/>
      <c r="R403" s="218"/>
      <c r="S403" s="218"/>
      <c r="T403" s="218"/>
      <c r="U403" s="218"/>
      <c r="V403" s="218"/>
      <c r="W403" s="218"/>
      <c r="X403" s="218"/>
      <c r="Y403" s="218"/>
      <c r="Z403" s="218"/>
      <c r="AA403" s="218"/>
      <c r="AB403" s="218"/>
      <c r="AC403" s="218"/>
      <c r="AD403" s="218"/>
      <c r="AE403" s="218"/>
      <c r="AF403" s="218"/>
      <c r="AG403" s="218"/>
      <c r="AH403" s="218"/>
      <c r="AI403" s="218"/>
      <c r="AJ403" s="218"/>
      <c r="AK403" s="218"/>
      <c r="AL403" s="218"/>
      <c r="AM403" s="218"/>
      <c r="AN403" s="218"/>
      <c r="AO403" s="218"/>
      <c r="AP403" s="218"/>
      <c r="AQ403" s="218"/>
      <c r="AR403" s="218"/>
      <c r="AS403" s="218"/>
      <c r="AT403" s="218"/>
      <c r="AU403" s="218"/>
      <c r="AV403" s="218"/>
      <c r="AW403" s="218"/>
      <c r="AX403" s="218"/>
      <c r="AY403" s="218"/>
      <c r="AZ403" s="218"/>
      <c r="BA403" s="218"/>
      <c r="BB403" s="218"/>
      <c r="BC403" s="218"/>
      <c r="BD403" s="218"/>
      <c r="BE403" s="218"/>
      <c r="BF403" s="218"/>
      <c r="BG403" s="218"/>
      <c r="BH403" s="218"/>
      <c r="BI403" s="218"/>
      <c r="BJ403" s="218"/>
      <c r="BK403" s="218"/>
      <c r="BL403" s="218"/>
      <c r="BM403" s="218"/>
      <c r="BN403" s="218"/>
      <c r="BO403" s="218"/>
      <c r="BP403" s="218"/>
      <c r="BQ403" s="218"/>
      <c r="BR403" s="218"/>
      <c r="BS403" s="218"/>
      <c r="BT403" s="218"/>
      <c r="BU403" s="218"/>
      <c r="BV403" s="218"/>
      <c r="BW403" s="218"/>
      <c r="BX403" s="218"/>
      <c r="BY403" s="218"/>
      <c r="BZ403" s="218"/>
      <c r="CA403" s="218"/>
      <c r="CB403" s="218"/>
      <c r="CC403" s="218"/>
      <c r="CD403" s="218"/>
      <c r="CE403" s="218"/>
      <c r="CF403" s="218"/>
      <c r="CG403" s="218"/>
      <c r="CH403" s="218"/>
      <c r="CI403" s="218"/>
      <c r="CJ403" s="218"/>
      <c r="CK403" s="218"/>
      <c r="CL403" s="218"/>
      <c r="CM403" s="218"/>
      <c r="CN403" s="218"/>
      <c r="CO403" s="218"/>
      <c r="CP403" s="218"/>
      <c r="CQ403" s="218"/>
      <c r="CR403" s="218"/>
      <c r="CS403" s="218"/>
      <c r="CT403" s="218"/>
      <c r="CU403" s="218"/>
      <c r="CV403" s="218"/>
      <c r="CW403" s="218"/>
      <c r="CX403" s="218"/>
      <c r="CY403" s="218"/>
      <c r="CZ403" s="218"/>
      <c r="DA403" s="218"/>
      <c r="DB403" s="218"/>
      <c r="DC403" s="218"/>
      <c r="DD403" s="218"/>
      <c r="DE403" s="218"/>
      <c r="DF403" s="218"/>
      <c r="DG403" s="218"/>
      <c r="DH403" s="218"/>
      <c r="DI403" s="218"/>
      <c r="DJ403" s="218"/>
      <c r="DK403" s="218"/>
      <c r="DL403" s="218"/>
      <c r="DM403" s="218"/>
      <c r="DN403" s="218"/>
      <c r="DO403" s="218"/>
      <c r="DP403" s="218"/>
      <c r="DQ403" s="218"/>
      <c r="DR403" s="218"/>
      <c r="DS403" s="218"/>
      <c r="DT403" s="218"/>
      <c r="DU403" s="218"/>
      <c r="DV403" s="218"/>
      <c r="DW403" s="218"/>
      <c r="DX403" s="218"/>
      <c r="DY403" s="218"/>
      <c r="DZ403" s="218"/>
      <c r="EA403" s="218"/>
      <c r="EB403" s="218"/>
      <c r="EC403" s="218"/>
      <c r="ED403" s="218"/>
      <c r="EE403" s="218"/>
      <c r="EF403" s="218"/>
      <c r="EG403" s="218"/>
      <c r="EH403" s="218"/>
      <c r="EI403" s="218"/>
      <c r="EJ403" s="218"/>
      <c r="EK403" s="218"/>
      <c r="EL403" s="218"/>
      <c r="EM403" s="218"/>
      <c r="EN403" s="218"/>
      <c r="EO403" s="218"/>
      <c r="EP403" s="218"/>
      <c r="EQ403" s="218"/>
      <c r="ER403" s="218"/>
      <c r="ES403" s="218"/>
      <c r="ET403" s="218"/>
      <c r="EU403" s="218"/>
      <c r="EV403" s="218"/>
      <c r="EW403" s="218"/>
      <c r="EX403" s="218"/>
      <c r="EY403" s="218"/>
      <c r="EZ403" s="218"/>
      <c r="FA403" s="218"/>
      <c r="FB403" s="218"/>
      <c r="FC403" s="218"/>
      <c r="FD403" s="218"/>
      <c r="FE403" s="218"/>
      <c r="FF403" s="218"/>
      <c r="FG403" s="218"/>
      <c r="FH403" s="218"/>
      <c r="FI403" s="218"/>
      <c r="FJ403" s="218"/>
      <c r="FK403" s="218"/>
      <c r="FL403" s="218"/>
      <c r="FM403" s="218"/>
      <c r="FN403" s="218"/>
      <c r="FO403" s="218"/>
      <c r="FP403" s="218"/>
      <c r="FQ403" s="218"/>
      <c r="FR403" s="218"/>
      <c r="FS403" s="218"/>
      <c r="FT403" s="218"/>
      <c r="FU403" s="218"/>
      <c r="FV403" s="218"/>
      <c r="FW403" s="218"/>
      <c r="FX403" s="218"/>
      <c r="FY403" s="218"/>
      <c r="FZ403" s="218"/>
      <c r="GA403" s="218"/>
      <c r="GB403" s="218"/>
      <c r="GC403" s="218"/>
      <c r="GD403" s="218"/>
      <c r="GE403" s="218"/>
      <c r="GF403" s="218"/>
      <c r="GG403" s="218"/>
      <c r="GH403" s="218"/>
      <c r="GI403" s="218"/>
      <c r="GJ403" s="218"/>
      <c r="GK403" s="218"/>
      <c r="GL403" s="218"/>
      <c r="GM403" s="218"/>
      <c r="GN403" s="218"/>
      <c r="GO403" s="218"/>
      <c r="GP403" s="218"/>
      <c r="GQ403" s="218"/>
      <c r="GR403" s="218"/>
      <c r="GS403" s="218"/>
      <c r="GT403" s="218"/>
      <c r="GU403" s="218"/>
      <c r="GV403" s="218"/>
      <c r="GW403" s="218"/>
      <c r="GX403" s="218"/>
      <c r="GY403" s="218"/>
      <c r="GZ403" s="218"/>
      <c r="HA403" s="218"/>
      <c r="HB403" s="218"/>
      <c r="HC403" s="218"/>
      <c r="HD403" s="218"/>
      <c r="HE403" s="218"/>
      <c r="HF403" s="218"/>
      <c r="HG403" s="218"/>
      <c r="HH403" s="218"/>
      <c r="HI403" s="218"/>
      <c r="HJ403" s="218"/>
      <c r="HK403" s="218"/>
      <c r="HL403" s="218"/>
      <c r="HM403" s="218"/>
      <c r="HN403" s="218"/>
      <c r="HO403" s="218"/>
      <c r="HP403" s="218"/>
      <c r="HQ403" s="218"/>
      <c r="HR403" s="218"/>
      <c r="HS403" s="218"/>
      <c r="HT403" s="218"/>
      <c r="HU403" s="218"/>
      <c r="HV403" s="218"/>
      <c r="HW403" s="218"/>
      <c r="HX403" s="218"/>
      <c r="HY403" s="218"/>
      <c r="HZ403" s="218"/>
      <c r="IA403" s="218"/>
      <c r="IB403" s="218"/>
      <c r="IC403" s="218"/>
      <c r="ID403" s="218"/>
      <c r="IE403" s="218"/>
      <c r="IF403" s="218"/>
      <c r="IG403" s="218"/>
      <c r="IH403" s="218"/>
      <c r="II403" s="218"/>
      <c r="IJ403" s="218"/>
      <c r="IK403" s="218"/>
      <c r="IL403" s="218"/>
      <c r="IM403" s="218"/>
      <c r="IN403" s="218"/>
      <c r="IO403" s="218"/>
      <c r="IP403" s="218"/>
      <c r="IQ403" s="218"/>
      <c r="IR403" s="218"/>
      <c r="IS403" s="218"/>
      <c r="IT403" s="218"/>
      <c r="IU403" s="218"/>
      <c r="IV403" s="218"/>
      <c r="IW403" s="218"/>
    </row>
    <row r="404" customFormat="false" ht="15.75" hidden="false" customHeight="false" outlineLevel="0" collapsed="false">
      <c r="A404" s="334"/>
      <c r="B404" s="334"/>
      <c r="C404" s="218"/>
      <c r="D404" s="334"/>
      <c r="F404" s="334"/>
      <c r="G404" s="334"/>
      <c r="H404" s="336"/>
      <c r="I404" s="337"/>
      <c r="J404" s="224"/>
      <c r="K404" s="225"/>
      <c r="L404" s="226"/>
      <c r="M404" s="227"/>
      <c r="N404" s="334"/>
      <c r="O404" s="218"/>
      <c r="P404" s="218"/>
      <c r="Q404" s="218"/>
      <c r="R404" s="218"/>
      <c r="S404" s="218"/>
      <c r="T404" s="218"/>
      <c r="U404" s="218"/>
      <c r="V404" s="218"/>
      <c r="W404" s="218"/>
      <c r="X404" s="218"/>
      <c r="Y404" s="218"/>
      <c r="Z404" s="218"/>
      <c r="AA404" s="218"/>
      <c r="AB404" s="218"/>
      <c r="AC404" s="218"/>
      <c r="AD404" s="218"/>
      <c r="AE404" s="218"/>
      <c r="AF404" s="218"/>
      <c r="AG404" s="218"/>
      <c r="AH404" s="218"/>
      <c r="AI404" s="218"/>
      <c r="AJ404" s="218"/>
      <c r="AK404" s="218"/>
      <c r="AL404" s="218"/>
      <c r="AM404" s="218"/>
      <c r="AN404" s="218"/>
      <c r="AO404" s="218"/>
      <c r="AP404" s="218"/>
      <c r="AQ404" s="218"/>
      <c r="AR404" s="218"/>
      <c r="AS404" s="218"/>
      <c r="AT404" s="218"/>
      <c r="AU404" s="218"/>
      <c r="AV404" s="218"/>
      <c r="AW404" s="218"/>
      <c r="AX404" s="218"/>
      <c r="AY404" s="218"/>
      <c r="AZ404" s="218"/>
      <c r="BA404" s="218"/>
      <c r="BB404" s="218"/>
      <c r="BC404" s="218"/>
      <c r="BD404" s="218"/>
      <c r="BE404" s="218"/>
      <c r="BF404" s="218"/>
      <c r="BG404" s="218"/>
      <c r="BH404" s="218"/>
      <c r="BI404" s="218"/>
      <c r="BJ404" s="218"/>
      <c r="BK404" s="218"/>
      <c r="BL404" s="218"/>
      <c r="BM404" s="218"/>
      <c r="BN404" s="218"/>
      <c r="BO404" s="218"/>
      <c r="BP404" s="218"/>
      <c r="BQ404" s="218"/>
      <c r="BR404" s="218"/>
      <c r="BS404" s="218"/>
      <c r="BT404" s="218"/>
      <c r="BU404" s="218"/>
      <c r="BV404" s="218"/>
      <c r="BW404" s="218"/>
      <c r="BX404" s="218"/>
      <c r="BY404" s="218"/>
      <c r="BZ404" s="218"/>
      <c r="CA404" s="218"/>
      <c r="CB404" s="218"/>
      <c r="CC404" s="218"/>
      <c r="CD404" s="218"/>
      <c r="CE404" s="218"/>
      <c r="CF404" s="218"/>
      <c r="CG404" s="218"/>
      <c r="CH404" s="218"/>
      <c r="CI404" s="218"/>
      <c r="CJ404" s="218"/>
      <c r="CK404" s="218"/>
      <c r="CL404" s="218"/>
      <c r="CM404" s="218"/>
      <c r="CN404" s="218"/>
      <c r="CO404" s="218"/>
      <c r="CP404" s="218"/>
      <c r="CQ404" s="218"/>
      <c r="CR404" s="218"/>
      <c r="CS404" s="218"/>
      <c r="CT404" s="218"/>
      <c r="CU404" s="218"/>
      <c r="CV404" s="218"/>
      <c r="CW404" s="218"/>
      <c r="CX404" s="218"/>
      <c r="CY404" s="218"/>
      <c r="CZ404" s="218"/>
      <c r="DA404" s="218"/>
      <c r="DB404" s="218"/>
      <c r="DC404" s="218"/>
      <c r="DD404" s="218"/>
      <c r="DE404" s="218"/>
      <c r="DF404" s="218"/>
      <c r="DG404" s="218"/>
      <c r="DH404" s="218"/>
      <c r="DI404" s="218"/>
      <c r="DJ404" s="218"/>
      <c r="DK404" s="218"/>
      <c r="DL404" s="218"/>
      <c r="DM404" s="218"/>
      <c r="DN404" s="218"/>
      <c r="DO404" s="218"/>
      <c r="DP404" s="218"/>
      <c r="DQ404" s="218"/>
      <c r="DR404" s="218"/>
      <c r="DS404" s="218"/>
      <c r="DT404" s="218"/>
      <c r="DU404" s="218"/>
      <c r="DV404" s="218"/>
      <c r="DW404" s="218"/>
      <c r="DX404" s="218"/>
      <c r="DY404" s="218"/>
      <c r="DZ404" s="218"/>
      <c r="EA404" s="218"/>
      <c r="EB404" s="218"/>
      <c r="EC404" s="218"/>
      <c r="ED404" s="218"/>
      <c r="EE404" s="218"/>
      <c r="EF404" s="218"/>
      <c r="EG404" s="218"/>
      <c r="EH404" s="218"/>
      <c r="EI404" s="218"/>
      <c r="EJ404" s="218"/>
      <c r="EK404" s="218"/>
      <c r="EL404" s="218"/>
      <c r="EM404" s="218"/>
      <c r="EN404" s="218"/>
      <c r="EO404" s="218"/>
      <c r="EP404" s="218"/>
      <c r="EQ404" s="218"/>
      <c r="ER404" s="218"/>
      <c r="ES404" s="218"/>
      <c r="ET404" s="218"/>
      <c r="EU404" s="218"/>
      <c r="EV404" s="218"/>
      <c r="EW404" s="218"/>
      <c r="EX404" s="218"/>
      <c r="EY404" s="218"/>
      <c r="EZ404" s="218"/>
      <c r="FA404" s="218"/>
      <c r="FB404" s="218"/>
      <c r="FC404" s="218"/>
      <c r="FD404" s="218"/>
      <c r="FE404" s="218"/>
      <c r="FF404" s="218"/>
      <c r="FG404" s="218"/>
      <c r="FH404" s="218"/>
      <c r="FI404" s="218"/>
      <c r="FJ404" s="218"/>
      <c r="FK404" s="218"/>
      <c r="FL404" s="218"/>
      <c r="FM404" s="218"/>
      <c r="FN404" s="218"/>
      <c r="FO404" s="218"/>
      <c r="FP404" s="218"/>
      <c r="FQ404" s="218"/>
      <c r="FR404" s="218"/>
      <c r="FS404" s="218"/>
      <c r="FT404" s="218"/>
      <c r="FU404" s="218"/>
      <c r="FV404" s="218"/>
      <c r="FW404" s="218"/>
      <c r="FX404" s="218"/>
      <c r="FY404" s="218"/>
      <c r="FZ404" s="218"/>
      <c r="GA404" s="218"/>
      <c r="GB404" s="218"/>
      <c r="GC404" s="218"/>
      <c r="GD404" s="218"/>
      <c r="GE404" s="218"/>
      <c r="GF404" s="218"/>
      <c r="GG404" s="218"/>
      <c r="GH404" s="218"/>
      <c r="GI404" s="218"/>
      <c r="GJ404" s="218"/>
      <c r="GK404" s="218"/>
      <c r="GL404" s="218"/>
      <c r="GM404" s="218"/>
      <c r="GN404" s="218"/>
      <c r="GO404" s="218"/>
      <c r="GP404" s="218"/>
      <c r="GQ404" s="218"/>
      <c r="GR404" s="218"/>
      <c r="GS404" s="218"/>
      <c r="GT404" s="218"/>
      <c r="GU404" s="218"/>
      <c r="GV404" s="218"/>
      <c r="GW404" s="218"/>
      <c r="GX404" s="218"/>
      <c r="GY404" s="218"/>
      <c r="GZ404" s="218"/>
      <c r="HA404" s="218"/>
      <c r="HB404" s="218"/>
      <c r="HC404" s="218"/>
      <c r="HD404" s="218"/>
      <c r="HE404" s="218"/>
      <c r="HF404" s="218"/>
      <c r="HG404" s="218"/>
      <c r="HH404" s="218"/>
      <c r="HI404" s="218"/>
      <c r="HJ404" s="218"/>
      <c r="HK404" s="218"/>
      <c r="HL404" s="218"/>
      <c r="HM404" s="218"/>
      <c r="HN404" s="218"/>
      <c r="HO404" s="218"/>
      <c r="HP404" s="218"/>
      <c r="HQ404" s="218"/>
      <c r="HR404" s="218"/>
      <c r="HS404" s="218"/>
      <c r="HT404" s="218"/>
      <c r="HU404" s="218"/>
      <c r="HV404" s="218"/>
      <c r="HW404" s="218"/>
      <c r="HX404" s="218"/>
      <c r="HY404" s="218"/>
      <c r="HZ404" s="218"/>
      <c r="IA404" s="218"/>
      <c r="IB404" s="218"/>
      <c r="IC404" s="218"/>
      <c r="ID404" s="218"/>
      <c r="IE404" s="218"/>
      <c r="IF404" s="218"/>
      <c r="IG404" s="218"/>
      <c r="IH404" s="218"/>
      <c r="II404" s="218"/>
      <c r="IJ404" s="218"/>
      <c r="IK404" s="218"/>
      <c r="IL404" s="218"/>
      <c r="IM404" s="218"/>
      <c r="IN404" s="218"/>
      <c r="IO404" s="218"/>
      <c r="IP404" s="218"/>
      <c r="IQ404" s="218"/>
      <c r="IR404" s="218"/>
      <c r="IS404" s="218"/>
      <c r="IT404" s="218"/>
      <c r="IU404" s="218"/>
      <c r="IV404" s="218"/>
      <c r="IW404" s="218"/>
    </row>
    <row r="405" customFormat="false" ht="15.75" hidden="false" customHeight="false" outlineLevel="0" collapsed="false">
      <c r="A405" s="334"/>
      <c r="B405" s="334"/>
      <c r="C405" s="218"/>
      <c r="D405" s="334"/>
      <c r="F405" s="334"/>
      <c r="G405" s="334"/>
      <c r="H405" s="336"/>
      <c r="I405" s="337"/>
      <c r="J405" s="224"/>
      <c r="K405" s="225"/>
      <c r="L405" s="226"/>
      <c r="M405" s="227"/>
      <c r="N405" s="334"/>
      <c r="O405" s="218"/>
      <c r="P405" s="218"/>
      <c r="Q405" s="218"/>
      <c r="R405" s="218"/>
      <c r="S405" s="218"/>
      <c r="T405" s="218"/>
      <c r="U405" s="218"/>
      <c r="V405" s="218"/>
      <c r="W405" s="218"/>
      <c r="X405" s="218"/>
      <c r="Y405" s="218"/>
      <c r="Z405" s="218"/>
      <c r="AA405" s="218"/>
      <c r="AB405" s="218"/>
      <c r="AC405" s="218"/>
      <c r="AD405" s="218"/>
      <c r="AE405" s="218"/>
      <c r="AF405" s="218"/>
      <c r="AG405" s="218"/>
      <c r="AH405" s="218"/>
      <c r="AI405" s="218"/>
      <c r="AJ405" s="218"/>
      <c r="AK405" s="218"/>
      <c r="AL405" s="218"/>
      <c r="AM405" s="218"/>
      <c r="AN405" s="218"/>
      <c r="AO405" s="218"/>
      <c r="AP405" s="218"/>
      <c r="AQ405" s="218"/>
      <c r="AR405" s="218"/>
      <c r="AS405" s="218"/>
      <c r="AT405" s="218"/>
      <c r="AU405" s="218"/>
      <c r="AV405" s="218"/>
      <c r="AW405" s="218"/>
      <c r="AX405" s="218"/>
      <c r="AY405" s="218"/>
      <c r="AZ405" s="218"/>
      <c r="BA405" s="218"/>
      <c r="BB405" s="218"/>
      <c r="BC405" s="218"/>
      <c r="BD405" s="218"/>
      <c r="BE405" s="218"/>
      <c r="BF405" s="218"/>
      <c r="BG405" s="218"/>
      <c r="BH405" s="218"/>
      <c r="BI405" s="218"/>
      <c r="BJ405" s="218"/>
      <c r="BK405" s="218"/>
      <c r="BL405" s="218"/>
      <c r="BM405" s="218"/>
      <c r="BN405" s="218"/>
      <c r="BO405" s="218"/>
      <c r="BP405" s="218"/>
      <c r="BQ405" s="218"/>
      <c r="BR405" s="218"/>
      <c r="BS405" s="218"/>
      <c r="BT405" s="218"/>
      <c r="BU405" s="218"/>
      <c r="BV405" s="218"/>
      <c r="BW405" s="218"/>
      <c r="BX405" s="218"/>
      <c r="BY405" s="218"/>
      <c r="BZ405" s="218"/>
      <c r="CA405" s="218"/>
      <c r="CB405" s="218"/>
      <c r="CC405" s="218"/>
      <c r="CD405" s="218"/>
      <c r="CE405" s="218"/>
      <c r="CF405" s="218"/>
      <c r="CG405" s="218"/>
      <c r="CH405" s="218"/>
      <c r="CI405" s="218"/>
      <c r="CJ405" s="218"/>
      <c r="CK405" s="218"/>
      <c r="CL405" s="218"/>
      <c r="CM405" s="218"/>
      <c r="CN405" s="218"/>
      <c r="CO405" s="218"/>
      <c r="CP405" s="218"/>
      <c r="CQ405" s="218"/>
      <c r="CR405" s="218"/>
      <c r="CS405" s="218"/>
      <c r="CT405" s="218"/>
      <c r="CU405" s="218"/>
      <c r="CV405" s="218"/>
      <c r="CW405" s="218"/>
      <c r="CX405" s="218"/>
      <c r="CY405" s="218"/>
      <c r="CZ405" s="218"/>
      <c r="DA405" s="218"/>
      <c r="DB405" s="218"/>
      <c r="DC405" s="218"/>
      <c r="DD405" s="218"/>
      <c r="DE405" s="218"/>
      <c r="DF405" s="218"/>
      <c r="DG405" s="218"/>
      <c r="DH405" s="218"/>
      <c r="DI405" s="218"/>
      <c r="DJ405" s="218"/>
      <c r="DK405" s="218"/>
      <c r="DL405" s="218"/>
      <c r="DM405" s="218"/>
      <c r="DN405" s="218"/>
      <c r="DO405" s="218"/>
      <c r="DP405" s="218"/>
      <c r="DQ405" s="218"/>
      <c r="DR405" s="218"/>
      <c r="DS405" s="218"/>
      <c r="DT405" s="218"/>
      <c r="DU405" s="218"/>
      <c r="DV405" s="218"/>
      <c r="DW405" s="218"/>
      <c r="DX405" s="218"/>
      <c r="DY405" s="218"/>
      <c r="DZ405" s="218"/>
      <c r="EA405" s="218"/>
      <c r="EB405" s="218"/>
      <c r="EC405" s="218"/>
      <c r="ED405" s="218"/>
      <c r="EE405" s="218"/>
      <c r="EF405" s="218"/>
      <c r="EG405" s="218"/>
      <c r="EH405" s="218"/>
      <c r="EI405" s="218"/>
      <c r="EJ405" s="218"/>
      <c r="EK405" s="218"/>
      <c r="EL405" s="218"/>
      <c r="EM405" s="218"/>
      <c r="EN405" s="218"/>
      <c r="EO405" s="218"/>
      <c r="EP405" s="218"/>
      <c r="EQ405" s="218"/>
      <c r="ER405" s="218"/>
      <c r="ES405" s="218"/>
      <c r="ET405" s="218"/>
      <c r="EU405" s="218"/>
      <c r="EV405" s="218"/>
      <c r="EW405" s="218"/>
      <c r="EX405" s="218"/>
      <c r="EY405" s="218"/>
      <c r="EZ405" s="218"/>
      <c r="FA405" s="218"/>
      <c r="FB405" s="218"/>
      <c r="FC405" s="218"/>
      <c r="FD405" s="218"/>
      <c r="FE405" s="218"/>
      <c r="FF405" s="218"/>
      <c r="FG405" s="218"/>
      <c r="FH405" s="218"/>
      <c r="FI405" s="218"/>
      <c r="FJ405" s="218"/>
      <c r="FK405" s="218"/>
      <c r="FL405" s="218"/>
      <c r="FM405" s="218"/>
      <c r="FN405" s="218"/>
      <c r="FO405" s="218"/>
      <c r="FP405" s="218"/>
      <c r="FQ405" s="218"/>
      <c r="FR405" s="218"/>
      <c r="FS405" s="218"/>
      <c r="FT405" s="218"/>
      <c r="FU405" s="218"/>
      <c r="FV405" s="218"/>
      <c r="FW405" s="218"/>
      <c r="FX405" s="218"/>
      <c r="FY405" s="218"/>
      <c r="FZ405" s="218"/>
      <c r="GA405" s="218"/>
      <c r="GB405" s="218"/>
      <c r="GC405" s="218"/>
      <c r="GD405" s="218"/>
      <c r="GE405" s="218"/>
      <c r="GF405" s="218"/>
      <c r="GG405" s="218"/>
      <c r="GH405" s="218"/>
      <c r="GI405" s="218"/>
      <c r="GJ405" s="218"/>
      <c r="GK405" s="218"/>
      <c r="GL405" s="218"/>
      <c r="GM405" s="218"/>
      <c r="GN405" s="218"/>
      <c r="GO405" s="218"/>
      <c r="GP405" s="218"/>
      <c r="GQ405" s="218"/>
      <c r="GR405" s="218"/>
      <c r="GS405" s="218"/>
      <c r="GT405" s="218"/>
      <c r="GU405" s="218"/>
      <c r="GV405" s="218"/>
      <c r="GW405" s="218"/>
      <c r="GX405" s="218"/>
      <c r="GY405" s="218"/>
      <c r="GZ405" s="218"/>
      <c r="HA405" s="218"/>
      <c r="HB405" s="218"/>
      <c r="HC405" s="218"/>
      <c r="HD405" s="218"/>
      <c r="HE405" s="218"/>
      <c r="HF405" s="218"/>
      <c r="HG405" s="218"/>
      <c r="HH405" s="218"/>
      <c r="HI405" s="218"/>
      <c r="HJ405" s="218"/>
      <c r="HK405" s="218"/>
      <c r="HL405" s="218"/>
      <c r="HM405" s="218"/>
      <c r="HN405" s="218"/>
      <c r="HO405" s="218"/>
      <c r="HP405" s="218"/>
      <c r="HQ405" s="218"/>
      <c r="HR405" s="218"/>
      <c r="HS405" s="218"/>
      <c r="HT405" s="218"/>
      <c r="HU405" s="218"/>
      <c r="HV405" s="218"/>
      <c r="HW405" s="218"/>
      <c r="HX405" s="218"/>
      <c r="HY405" s="218"/>
      <c r="HZ405" s="218"/>
      <c r="IA405" s="218"/>
      <c r="IB405" s="218"/>
      <c r="IC405" s="218"/>
      <c r="ID405" s="218"/>
      <c r="IE405" s="218"/>
      <c r="IF405" s="218"/>
      <c r="IG405" s="218"/>
      <c r="IH405" s="218"/>
      <c r="II405" s="218"/>
      <c r="IJ405" s="218"/>
      <c r="IK405" s="218"/>
      <c r="IL405" s="218"/>
      <c r="IM405" s="218"/>
      <c r="IN405" s="218"/>
      <c r="IO405" s="218"/>
      <c r="IP405" s="218"/>
      <c r="IQ405" s="218"/>
      <c r="IR405" s="218"/>
      <c r="IS405" s="218"/>
      <c r="IT405" s="218"/>
      <c r="IU405" s="218"/>
      <c r="IV405" s="218"/>
      <c r="IW405" s="218"/>
    </row>
    <row r="406" customFormat="false" ht="15.75" hidden="false" customHeight="false" outlineLevel="0" collapsed="false">
      <c r="A406" s="334"/>
      <c r="B406" s="334"/>
      <c r="C406" s="218"/>
      <c r="D406" s="334"/>
      <c r="F406" s="334"/>
      <c r="G406" s="334"/>
      <c r="H406" s="336"/>
      <c r="I406" s="337"/>
      <c r="J406" s="224"/>
      <c r="K406" s="225"/>
      <c r="L406" s="226"/>
      <c r="M406" s="227"/>
      <c r="N406" s="334"/>
      <c r="O406" s="218"/>
      <c r="P406" s="218"/>
      <c r="Q406" s="218"/>
      <c r="R406" s="218"/>
      <c r="S406" s="218"/>
      <c r="T406" s="218"/>
      <c r="U406" s="218"/>
      <c r="V406" s="218"/>
      <c r="W406" s="218"/>
      <c r="X406" s="218"/>
      <c r="Y406" s="218"/>
      <c r="Z406" s="218"/>
      <c r="AA406" s="218"/>
      <c r="AB406" s="218"/>
      <c r="AC406" s="218"/>
      <c r="AD406" s="218"/>
      <c r="AE406" s="218"/>
      <c r="AF406" s="218"/>
      <c r="AG406" s="218"/>
      <c r="AH406" s="218"/>
      <c r="AI406" s="218"/>
      <c r="AJ406" s="218"/>
      <c r="AK406" s="218"/>
      <c r="AL406" s="218"/>
      <c r="AM406" s="218"/>
      <c r="AN406" s="218"/>
      <c r="AO406" s="218"/>
      <c r="AP406" s="218"/>
      <c r="AQ406" s="218"/>
      <c r="AR406" s="218"/>
      <c r="AS406" s="218"/>
      <c r="AT406" s="218"/>
      <c r="AU406" s="218"/>
      <c r="AV406" s="218"/>
      <c r="AW406" s="218"/>
      <c r="AX406" s="218"/>
      <c r="AY406" s="218"/>
      <c r="AZ406" s="218"/>
      <c r="BA406" s="218"/>
      <c r="BB406" s="218"/>
      <c r="BC406" s="218"/>
      <c r="BD406" s="218"/>
      <c r="BE406" s="218"/>
      <c r="BF406" s="218"/>
      <c r="BG406" s="218"/>
      <c r="BH406" s="218"/>
      <c r="BI406" s="218"/>
      <c r="BJ406" s="218"/>
      <c r="BK406" s="218"/>
      <c r="BL406" s="218"/>
      <c r="BM406" s="218"/>
      <c r="BN406" s="218"/>
      <c r="BO406" s="218"/>
      <c r="BP406" s="218"/>
      <c r="BQ406" s="218"/>
      <c r="BR406" s="218"/>
      <c r="BS406" s="218"/>
      <c r="BT406" s="218"/>
      <c r="BU406" s="218"/>
      <c r="BV406" s="218"/>
      <c r="BW406" s="218"/>
      <c r="BX406" s="218"/>
      <c r="BY406" s="218"/>
      <c r="BZ406" s="218"/>
      <c r="CA406" s="218"/>
      <c r="CB406" s="218"/>
      <c r="CC406" s="218"/>
      <c r="CD406" s="218"/>
      <c r="CE406" s="218"/>
      <c r="CF406" s="218"/>
      <c r="CG406" s="218"/>
      <c r="CH406" s="218"/>
      <c r="CI406" s="218"/>
      <c r="CJ406" s="218"/>
      <c r="CK406" s="218"/>
      <c r="CL406" s="218"/>
      <c r="CM406" s="218"/>
      <c r="CN406" s="218"/>
      <c r="CO406" s="218"/>
      <c r="CP406" s="218"/>
      <c r="CQ406" s="218"/>
      <c r="CR406" s="218"/>
      <c r="CS406" s="218"/>
      <c r="CT406" s="218"/>
      <c r="CU406" s="218"/>
      <c r="CV406" s="218"/>
      <c r="CW406" s="218"/>
      <c r="CX406" s="218"/>
      <c r="CY406" s="218"/>
      <c r="CZ406" s="218"/>
      <c r="DA406" s="218"/>
      <c r="DB406" s="218"/>
      <c r="DC406" s="218"/>
      <c r="DD406" s="218"/>
      <c r="DE406" s="218"/>
      <c r="DF406" s="218"/>
      <c r="DG406" s="218"/>
      <c r="DH406" s="218"/>
      <c r="DI406" s="218"/>
      <c r="DJ406" s="218"/>
      <c r="DK406" s="218"/>
      <c r="DL406" s="218"/>
      <c r="DM406" s="218"/>
      <c r="DN406" s="218"/>
      <c r="DO406" s="218"/>
      <c r="DP406" s="218"/>
      <c r="DQ406" s="218"/>
      <c r="DR406" s="218"/>
      <c r="DS406" s="218"/>
      <c r="DT406" s="218"/>
      <c r="DU406" s="218"/>
      <c r="DV406" s="218"/>
      <c r="DW406" s="218"/>
      <c r="DX406" s="218"/>
      <c r="DY406" s="218"/>
      <c r="DZ406" s="218"/>
      <c r="EA406" s="218"/>
      <c r="EB406" s="218"/>
      <c r="EC406" s="218"/>
      <c r="ED406" s="218"/>
      <c r="EE406" s="218"/>
      <c r="EF406" s="218"/>
      <c r="EG406" s="218"/>
      <c r="EH406" s="218"/>
      <c r="EI406" s="218"/>
      <c r="EJ406" s="218"/>
      <c r="EK406" s="218"/>
      <c r="EL406" s="218"/>
      <c r="EM406" s="218"/>
      <c r="EN406" s="218"/>
      <c r="EO406" s="218"/>
      <c r="EP406" s="218"/>
      <c r="EQ406" s="218"/>
      <c r="ER406" s="218"/>
      <c r="ES406" s="218"/>
      <c r="ET406" s="218"/>
      <c r="EU406" s="218"/>
      <c r="EV406" s="218"/>
      <c r="EW406" s="218"/>
      <c r="EX406" s="218"/>
      <c r="EY406" s="218"/>
      <c r="EZ406" s="218"/>
      <c r="FA406" s="218"/>
      <c r="FB406" s="218"/>
      <c r="FC406" s="218"/>
      <c r="FD406" s="218"/>
      <c r="FE406" s="218"/>
      <c r="FF406" s="218"/>
      <c r="FG406" s="218"/>
      <c r="FH406" s="218"/>
      <c r="FI406" s="218"/>
      <c r="FJ406" s="218"/>
      <c r="FK406" s="218"/>
      <c r="FL406" s="218"/>
      <c r="FM406" s="218"/>
      <c r="FN406" s="218"/>
      <c r="FO406" s="218"/>
      <c r="FP406" s="218"/>
      <c r="FQ406" s="218"/>
      <c r="FR406" s="218"/>
      <c r="FS406" s="218"/>
      <c r="FT406" s="218"/>
      <c r="FU406" s="218"/>
      <c r="FV406" s="218"/>
      <c r="FW406" s="218"/>
      <c r="FX406" s="218"/>
      <c r="FY406" s="218"/>
      <c r="FZ406" s="218"/>
      <c r="GA406" s="218"/>
      <c r="GB406" s="218"/>
      <c r="GC406" s="218"/>
      <c r="GD406" s="218"/>
      <c r="GE406" s="218"/>
      <c r="GF406" s="218"/>
      <c r="GG406" s="218"/>
      <c r="GH406" s="218"/>
      <c r="GI406" s="218"/>
      <c r="GJ406" s="218"/>
      <c r="GK406" s="218"/>
      <c r="GL406" s="218"/>
      <c r="GM406" s="218"/>
      <c r="GN406" s="218"/>
      <c r="GO406" s="218"/>
      <c r="GP406" s="218"/>
      <c r="GQ406" s="218"/>
      <c r="GR406" s="218"/>
      <c r="GS406" s="218"/>
      <c r="GT406" s="218"/>
      <c r="GU406" s="218"/>
      <c r="GV406" s="218"/>
      <c r="GW406" s="218"/>
      <c r="GX406" s="218"/>
      <c r="GY406" s="218"/>
      <c r="GZ406" s="218"/>
      <c r="HA406" s="218"/>
      <c r="HB406" s="218"/>
      <c r="HC406" s="218"/>
      <c r="HD406" s="218"/>
      <c r="HE406" s="218"/>
      <c r="HF406" s="218"/>
      <c r="HG406" s="218"/>
      <c r="HH406" s="218"/>
      <c r="HI406" s="218"/>
      <c r="HJ406" s="218"/>
      <c r="HK406" s="218"/>
      <c r="HL406" s="218"/>
      <c r="HM406" s="218"/>
      <c r="HN406" s="218"/>
      <c r="HO406" s="218"/>
      <c r="HP406" s="218"/>
      <c r="HQ406" s="218"/>
      <c r="HR406" s="218"/>
      <c r="HS406" s="218"/>
      <c r="HT406" s="218"/>
      <c r="HU406" s="218"/>
      <c r="HV406" s="218"/>
      <c r="HW406" s="218"/>
      <c r="HX406" s="218"/>
      <c r="HY406" s="218"/>
      <c r="HZ406" s="218"/>
      <c r="IA406" s="218"/>
      <c r="IB406" s="218"/>
      <c r="IC406" s="218"/>
      <c r="ID406" s="218"/>
      <c r="IE406" s="218"/>
      <c r="IF406" s="218"/>
      <c r="IG406" s="218"/>
      <c r="IH406" s="218"/>
      <c r="II406" s="218"/>
      <c r="IJ406" s="218"/>
      <c r="IK406" s="218"/>
      <c r="IL406" s="218"/>
      <c r="IM406" s="218"/>
      <c r="IN406" s="218"/>
      <c r="IO406" s="218"/>
      <c r="IP406" s="218"/>
      <c r="IQ406" s="218"/>
      <c r="IR406" s="218"/>
      <c r="IS406" s="218"/>
      <c r="IT406" s="218"/>
      <c r="IU406" s="218"/>
      <c r="IV406" s="218"/>
      <c r="IW406" s="218"/>
    </row>
    <row r="407" customFormat="false" ht="15.75" hidden="false" customHeight="false" outlineLevel="0" collapsed="false">
      <c r="A407" s="334"/>
      <c r="B407" s="334"/>
      <c r="C407" s="218"/>
      <c r="D407" s="334"/>
      <c r="F407" s="334"/>
      <c r="G407" s="334"/>
      <c r="H407" s="336"/>
      <c r="I407" s="337"/>
      <c r="J407" s="224"/>
      <c r="K407" s="225"/>
      <c r="L407" s="226"/>
      <c r="M407" s="227"/>
      <c r="N407" s="334"/>
      <c r="O407" s="218"/>
      <c r="P407" s="218"/>
      <c r="Q407" s="218"/>
      <c r="R407" s="218"/>
      <c r="S407" s="218"/>
      <c r="T407" s="218"/>
      <c r="U407" s="218"/>
      <c r="V407" s="218"/>
      <c r="W407" s="218"/>
      <c r="X407" s="218"/>
      <c r="Y407" s="218"/>
      <c r="Z407" s="218"/>
      <c r="AA407" s="218"/>
      <c r="AB407" s="218"/>
      <c r="AC407" s="218"/>
      <c r="AD407" s="218"/>
      <c r="AE407" s="218"/>
      <c r="AF407" s="218"/>
      <c r="AG407" s="218"/>
      <c r="AH407" s="218"/>
      <c r="AI407" s="218"/>
      <c r="AJ407" s="218"/>
      <c r="AK407" s="218"/>
      <c r="AL407" s="218"/>
      <c r="AM407" s="218"/>
      <c r="AN407" s="218"/>
      <c r="AO407" s="218"/>
      <c r="AP407" s="218"/>
      <c r="AQ407" s="218"/>
      <c r="AR407" s="218"/>
      <c r="AS407" s="218"/>
      <c r="AT407" s="218"/>
      <c r="AU407" s="218"/>
      <c r="AV407" s="218"/>
      <c r="AW407" s="218"/>
      <c r="AX407" s="218"/>
      <c r="AY407" s="218"/>
      <c r="AZ407" s="218"/>
      <c r="BA407" s="218"/>
      <c r="BB407" s="218"/>
      <c r="BC407" s="218"/>
      <c r="BD407" s="218"/>
      <c r="BE407" s="218"/>
      <c r="BF407" s="218"/>
      <c r="BG407" s="218"/>
      <c r="BH407" s="218"/>
      <c r="BI407" s="218"/>
      <c r="BJ407" s="218"/>
      <c r="BK407" s="218"/>
      <c r="BL407" s="218"/>
      <c r="BM407" s="218"/>
      <c r="BN407" s="218"/>
      <c r="BO407" s="218"/>
      <c r="BP407" s="218"/>
      <c r="BQ407" s="218"/>
      <c r="BR407" s="218"/>
      <c r="BS407" s="218"/>
      <c r="BT407" s="218"/>
      <c r="BU407" s="218"/>
      <c r="BV407" s="218"/>
      <c r="BW407" s="218"/>
      <c r="BX407" s="218"/>
      <c r="BY407" s="218"/>
      <c r="BZ407" s="218"/>
      <c r="CA407" s="218"/>
      <c r="CB407" s="218"/>
      <c r="CC407" s="218"/>
      <c r="CD407" s="218"/>
      <c r="CE407" s="218"/>
      <c r="CF407" s="218"/>
      <c r="CG407" s="218"/>
      <c r="CH407" s="218"/>
      <c r="CI407" s="218"/>
      <c r="CJ407" s="218"/>
      <c r="CK407" s="218"/>
      <c r="CL407" s="218"/>
      <c r="CM407" s="218"/>
      <c r="CN407" s="218"/>
      <c r="CO407" s="218"/>
      <c r="CP407" s="218"/>
      <c r="CQ407" s="218"/>
      <c r="CR407" s="218"/>
      <c r="CS407" s="218"/>
      <c r="CT407" s="218"/>
      <c r="CU407" s="218"/>
      <c r="CV407" s="218"/>
      <c r="CW407" s="218"/>
      <c r="CX407" s="218"/>
      <c r="CY407" s="218"/>
      <c r="CZ407" s="218"/>
      <c r="DA407" s="218"/>
      <c r="DB407" s="218"/>
      <c r="DC407" s="218"/>
      <c r="DD407" s="218"/>
      <c r="DE407" s="218"/>
      <c r="DF407" s="218"/>
      <c r="DG407" s="218"/>
      <c r="DH407" s="218"/>
      <c r="DI407" s="218"/>
      <c r="DJ407" s="218"/>
      <c r="DK407" s="218"/>
      <c r="DL407" s="218"/>
      <c r="DM407" s="218"/>
      <c r="DN407" s="218"/>
      <c r="DO407" s="218"/>
      <c r="DP407" s="218"/>
      <c r="DQ407" s="218"/>
      <c r="DR407" s="218"/>
      <c r="DS407" s="218"/>
      <c r="DT407" s="218"/>
      <c r="DU407" s="218"/>
      <c r="DV407" s="218"/>
      <c r="DW407" s="218"/>
      <c r="DX407" s="218"/>
      <c r="DY407" s="218"/>
      <c r="DZ407" s="218"/>
      <c r="EA407" s="218"/>
      <c r="EB407" s="218"/>
      <c r="EC407" s="218"/>
      <c r="ED407" s="218"/>
      <c r="EE407" s="218"/>
      <c r="EF407" s="218"/>
      <c r="EG407" s="218"/>
      <c r="EH407" s="218"/>
      <c r="EI407" s="218"/>
      <c r="EJ407" s="218"/>
      <c r="EK407" s="218"/>
      <c r="EL407" s="218"/>
      <c r="EM407" s="218"/>
      <c r="EN407" s="218"/>
      <c r="EO407" s="218"/>
      <c r="EP407" s="218"/>
      <c r="EQ407" s="218"/>
      <c r="ER407" s="218"/>
      <c r="ES407" s="218"/>
      <c r="ET407" s="218"/>
      <c r="EU407" s="218"/>
      <c r="EV407" s="218"/>
      <c r="EW407" s="218"/>
      <c r="EX407" s="218"/>
      <c r="EY407" s="218"/>
      <c r="EZ407" s="218"/>
      <c r="FA407" s="218"/>
      <c r="FB407" s="218"/>
      <c r="FC407" s="218"/>
      <c r="FD407" s="218"/>
      <c r="FE407" s="218"/>
      <c r="FF407" s="218"/>
      <c r="FG407" s="218"/>
      <c r="FH407" s="218"/>
      <c r="FI407" s="218"/>
      <c r="FJ407" s="218"/>
      <c r="FK407" s="218"/>
      <c r="FL407" s="218"/>
      <c r="FM407" s="218"/>
      <c r="FN407" s="218"/>
      <c r="FO407" s="218"/>
      <c r="FP407" s="218"/>
      <c r="FQ407" s="218"/>
      <c r="FR407" s="218"/>
      <c r="FS407" s="218"/>
      <c r="FT407" s="218"/>
      <c r="FU407" s="218"/>
      <c r="FV407" s="218"/>
      <c r="FW407" s="218"/>
      <c r="FX407" s="218"/>
      <c r="FY407" s="218"/>
      <c r="FZ407" s="218"/>
      <c r="GA407" s="218"/>
      <c r="GB407" s="218"/>
      <c r="GC407" s="218"/>
      <c r="GD407" s="218"/>
      <c r="GE407" s="218"/>
      <c r="GF407" s="218"/>
      <c r="GG407" s="218"/>
      <c r="GH407" s="218"/>
      <c r="GI407" s="218"/>
      <c r="GJ407" s="218"/>
      <c r="GK407" s="218"/>
      <c r="GL407" s="218"/>
      <c r="GM407" s="218"/>
      <c r="GN407" s="218"/>
      <c r="GO407" s="218"/>
      <c r="GP407" s="218"/>
      <c r="GQ407" s="218"/>
      <c r="GR407" s="218"/>
      <c r="GS407" s="218"/>
      <c r="GT407" s="218"/>
      <c r="GU407" s="218"/>
      <c r="GV407" s="218"/>
      <c r="GW407" s="218"/>
      <c r="GX407" s="218"/>
      <c r="GY407" s="218"/>
      <c r="GZ407" s="218"/>
      <c r="HA407" s="218"/>
      <c r="HB407" s="218"/>
      <c r="HC407" s="218"/>
      <c r="HD407" s="218"/>
      <c r="HE407" s="218"/>
      <c r="HF407" s="218"/>
      <c r="HG407" s="218"/>
      <c r="HH407" s="218"/>
      <c r="HI407" s="218"/>
      <c r="HJ407" s="218"/>
      <c r="HK407" s="218"/>
      <c r="HL407" s="218"/>
      <c r="HM407" s="218"/>
      <c r="HN407" s="218"/>
      <c r="HO407" s="218"/>
      <c r="HP407" s="218"/>
      <c r="HQ407" s="218"/>
      <c r="HR407" s="218"/>
      <c r="HS407" s="218"/>
      <c r="HT407" s="218"/>
      <c r="HU407" s="218"/>
      <c r="HV407" s="218"/>
      <c r="HW407" s="218"/>
      <c r="HX407" s="218"/>
      <c r="HY407" s="218"/>
      <c r="HZ407" s="218"/>
      <c r="IA407" s="218"/>
      <c r="IB407" s="218"/>
      <c r="IC407" s="218"/>
      <c r="ID407" s="218"/>
      <c r="IE407" s="218"/>
      <c r="IF407" s="218"/>
      <c r="IG407" s="218"/>
      <c r="IH407" s="218"/>
      <c r="II407" s="218"/>
      <c r="IJ407" s="218"/>
      <c r="IK407" s="218"/>
      <c r="IL407" s="218"/>
      <c r="IM407" s="218"/>
      <c r="IN407" s="218"/>
      <c r="IO407" s="218"/>
      <c r="IP407" s="218"/>
      <c r="IQ407" s="218"/>
      <c r="IR407" s="218"/>
      <c r="IS407" s="218"/>
      <c r="IT407" s="218"/>
      <c r="IU407" s="218"/>
      <c r="IV407" s="218"/>
      <c r="IW407" s="218"/>
    </row>
    <row r="408" customFormat="false" ht="15.75" hidden="false" customHeight="false" outlineLevel="0" collapsed="false">
      <c r="A408" s="334"/>
      <c r="B408" s="334"/>
      <c r="C408" s="218"/>
      <c r="D408" s="334"/>
      <c r="F408" s="334"/>
      <c r="G408" s="334"/>
      <c r="H408" s="336"/>
      <c r="I408" s="337"/>
      <c r="J408" s="224"/>
      <c r="K408" s="225"/>
      <c r="L408" s="226"/>
      <c r="M408" s="227"/>
      <c r="N408" s="334"/>
      <c r="O408" s="218"/>
      <c r="P408" s="218"/>
      <c r="Q408" s="218"/>
      <c r="R408" s="218"/>
      <c r="S408" s="218"/>
      <c r="T408" s="218"/>
      <c r="U408" s="218"/>
      <c r="V408" s="218"/>
      <c r="W408" s="218"/>
      <c r="X408" s="218"/>
      <c r="Y408" s="218"/>
      <c r="Z408" s="218"/>
      <c r="AA408" s="218"/>
      <c r="AB408" s="218"/>
      <c r="AC408" s="218"/>
      <c r="AD408" s="218"/>
      <c r="AE408" s="218"/>
      <c r="AF408" s="218"/>
      <c r="AG408" s="218"/>
      <c r="AH408" s="218"/>
      <c r="AI408" s="218"/>
      <c r="AJ408" s="218"/>
      <c r="AK408" s="218"/>
      <c r="AL408" s="218"/>
      <c r="AM408" s="218"/>
      <c r="AN408" s="218"/>
      <c r="AO408" s="218"/>
      <c r="AP408" s="218"/>
      <c r="AQ408" s="218"/>
      <c r="AR408" s="218"/>
      <c r="AS408" s="218"/>
      <c r="AT408" s="218"/>
      <c r="AU408" s="218"/>
      <c r="AV408" s="218"/>
      <c r="AW408" s="218"/>
      <c r="AX408" s="218"/>
      <c r="AY408" s="218"/>
      <c r="AZ408" s="218"/>
      <c r="BA408" s="218"/>
      <c r="BB408" s="218"/>
      <c r="BC408" s="218"/>
      <c r="BD408" s="218"/>
      <c r="BE408" s="218"/>
      <c r="BF408" s="218"/>
      <c r="BG408" s="218"/>
      <c r="BH408" s="218"/>
      <c r="BI408" s="218"/>
      <c r="BJ408" s="218"/>
      <c r="BK408" s="218"/>
      <c r="BL408" s="218"/>
      <c r="BM408" s="218"/>
      <c r="BN408" s="218"/>
      <c r="BO408" s="218"/>
      <c r="BP408" s="218"/>
      <c r="BQ408" s="218"/>
      <c r="BR408" s="218"/>
      <c r="BS408" s="218"/>
      <c r="BT408" s="218"/>
      <c r="BU408" s="218"/>
      <c r="BV408" s="218"/>
      <c r="BW408" s="218"/>
      <c r="BX408" s="218"/>
      <c r="BY408" s="218"/>
      <c r="BZ408" s="218"/>
      <c r="CA408" s="218"/>
      <c r="CB408" s="218"/>
      <c r="CC408" s="218"/>
      <c r="CD408" s="218"/>
      <c r="CE408" s="218"/>
      <c r="CF408" s="218"/>
      <c r="CG408" s="218"/>
      <c r="CH408" s="218"/>
      <c r="CI408" s="218"/>
      <c r="CJ408" s="218"/>
      <c r="CK408" s="218"/>
      <c r="CL408" s="218"/>
      <c r="CM408" s="218"/>
      <c r="CN408" s="218"/>
      <c r="CO408" s="218"/>
      <c r="CP408" s="218"/>
      <c r="CQ408" s="218"/>
      <c r="CR408" s="218"/>
      <c r="CS408" s="218"/>
      <c r="CT408" s="218"/>
      <c r="CU408" s="218"/>
      <c r="CV408" s="218"/>
      <c r="CW408" s="218"/>
      <c r="CX408" s="218"/>
      <c r="CY408" s="218"/>
      <c r="CZ408" s="218"/>
      <c r="DA408" s="218"/>
      <c r="DB408" s="218"/>
      <c r="DC408" s="218"/>
      <c r="DD408" s="218"/>
      <c r="DE408" s="218"/>
      <c r="DF408" s="218"/>
      <c r="DG408" s="218"/>
      <c r="DH408" s="218"/>
      <c r="DI408" s="218"/>
      <c r="DJ408" s="218"/>
      <c r="DK408" s="218"/>
      <c r="DL408" s="218"/>
      <c r="DM408" s="218"/>
      <c r="DN408" s="218"/>
      <c r="DO408" s="218"/>
      <c r="DP408" s="218"/>
      <c r="DQ408" s="218"/>
      <c r="DR408" s="218"/>
      <c r="DS408" s="218"/>
      <c r="DT408" s="218"/>
      <c r="DU408" s="218"/>
      <c r="DV408" s="218"/>
      <c r="DW408" s="218"/>
      <c r="DX408" s="218"/>
      <c r="DY408" s="218"/>
      <c r="DZ408" s="218"/>
      <c r="EA408" s="218"/>
      <c r="EB408" s="218"/>
      <c r="EC408" s="218"/>
      <c r="ED408" s="218"/>
      <c r="EE408" s="218"/>
      <c r="EF408" s="218"/>
      <c r="EG408" s="218"/>
      <c r="EH408" s="218"/>
      <c r="EI408" s="218"/>
      <c r="EJ408" s="218"/>
      <c r="EK408" s="218"/>
      <c r="EL408" s="218"/>
      <c r="EM408" s="218"/>
      <c r="EN408" s="218"/>
      <c r="EO408" s="218"/>
      <c r="EP408" s="218"/>
      <c r="EQ408" s="218"/>
      <c r="ER408" s="218"/>
      <c r="ES408" s="218"/>
      <c r="ET408" s="218"/>
      <c r="EU408" s="218"/>
      <c r="EV408" s="218"/>
      <c r="EW408" s="218"/>
      <c r="EX408" s="218"/>
      <c r="EY408" s="218"/>
      <c r="EZ408" s="218"/>
      <c r="FA408" s="218"/>
      <c r="FB408" s="218"/>
      <c r="FC408" s="218"/>
      <c r="FD408" s="218"/>
      <c r="FE408" s="218"/>
      <c r="FF408" s="218"/>
      <c r="FG408" s="218"/>
      <c r="FH408" s="218"/>
      <c r="FI408" s="218"/>
      <c r="FJ408" s="218"/>
      <c r="FK408" s="218"/>
      <c r="FL408" s="218"/>
      <c r="FM408" s="218"/>
      <c r="FN408" s="218"/>
      <c r="FO408" s="218"/>
      <c r="FP408" s="218"/>
      <c r="FQ408" s="218"/>
      <c r="FR408" s="218"/>
      <c r="FS408" s="218"/>
      <c r="FT408" s="218"/>
      <c r="FU408" s="218"/>
      <c r="FV408" s="218"/>
      <c r="FW408" s="218"/>
      <c r="FX408" s="218"/>
      <c r="FY408" s="218"/>
      <c r="FZ408" s="218"/>
      <c r="GA408" s="218"/>
      <c r="GB408" s="218"/>
      <c r="GC408" s="218"/>
      <c r="GD408" s="218"/>
      <c r="GE408" s="218"/>
      <c r="GF408" s="218"/>
      <c r="GG408" s="218"/>
      <c r="GH408" s="218"/>
      <c r="GI408" s="218"/>
      <c r="GJ408" s="218"/>
      <c r="GK408" s="218"/>
      <c r="GL408" s="218"/>
      <c r="GM408" s="218"/>
      <c r="GN408" s="218"/>
      <c r="GO408" s="218"/>
      <c r="GP408" s="218"/>
      <c r="GQ408" s="218"/>
      <c r="GR408" s="218"/>
      <c r="GS408" s="218"/>
      <c r="GT408" s="218"/>
      <c r="GU408" s="218"/>
      <c r="GV408" s="218"/>
      <c r="GW408" s="218"/>
      <c r="GX408" s="218"/>
      <c r="GY408" s="218"/>
      <c r="GZ408" s="218"/>
      <c r="HA408" s="218"/>
      <c r="HB408" s="218"/>
      <c r="HC408" s="218"/>
      <c r="HD408" s="218"/>
      <c r="HE408" s="218"/>
      <c r="HF408" s="218"/>
      <c r="HG408" s="218"/>
      <c r="HH408" s="218"/>
      <c r="HI408" s="218"/>
      <c r="HJ408" s="218"/>
      <c r="HK408" s="218"/>
      <c r="HL408" s="218"/>
      <c r="HM408" s="218"/>
      <c r="HN408" s="218"/>
      <c r="HO408" s="218"/>
      <c r="HP408" s="218"/>
      <c r="HQ408" s="218"/>
      <c r="HR408" s="218"/>
      <c r="HS408" s="218"/>
      <c r="HT408" s="218"/>
      <c r="HU408" s="218"/>
      <c r="HV408" s="218"/>
      <c r="HW408" s="218"/>
      <c r="HX408" s="218"/>
      <c r="HY408" s="218"/>
      <c r="HZ408" s="218"/>
      <c r="IA408" s="218"/>
      <c r="IB408" s="218"/>
      <c r="IC408" s="218"/>
      <c r="ID408" s="218"/>
      <c r="IE408" s="218"/>
      <c r="IF408" s="218"/>
      <c r="IG408" s="218"/>
      <c r="IH408" s="218"/>
      <c r="II408" s="218"/>
      <c r="IJ408" s="218"/>
      <c r="IK408" s="218"/>
      <c r="IL408" s="218"/>
      <c r="IM408" s="218"/>
      <c r="IN408" s="218"/>
      <c r="IO408" s="218"/>
      <c r="IP408" s="218"/>
      <c r="IQ408" s="218"/>
      <c r="IR408" s="218"/>
      <c r="IS408" s="218"/>
      <c r="IT408" s="218"/>
      <c r="IU408" s="218"/>
      <c r="IV408" s="218"/>
      <c r="IW408" s="218"/>
    </row>
    <row r="409" customFormat="false" ht="15.75" hidden="false" customHeight="false" outlineLevel="0" collapsed="false">
      <c r="A409" s="334"/>
      <c r="B409" s="334"/>
      <c r="C409" s="218"/>
      <c r="D409" s="334"/>
      <c r="F409" s="334"/>
      <c r="G409" s="334"/>
      <c r="H409" s="336"/>
      <c r="I409" s="337"/>
      <c r="J409" s="224"/>
      <c r="K409" s="225"/>
      <c r="L409" s="226"/>
      <c r="M409" s="227"/>
      <c r="N409" s="334"/>
      <c r="O409" s="218"/>
      <c r="P409" s="218"/>
      <c r="Q409" s="218"/>
      <c r="R409" s="218"/>
      <c r="S409" s="218"/>
      <c r="T409" s="218"/>
      <c r="U409" s="218"/>
      <c r="V409" s="218"/>
      <c r="W409" s="218"/>
      <c r="X409" s="218"/>
      <c r="Y409" s="218"/>
      <c r="Z409" s="218"/>
      <c r="AA409" s="218"/>
      <c r="AB409" s="218"/>
      <c r="AC409" s="218"/>
      <c r="AD409" s="218"/>
      <c r="AE409" s="218"/>
      <c r="AF409" s="218"/>
      <c r="AG409" s="218"/>
      <c r="AH409" s="218"/>
      <c r="AI409" s="218"/>
      <c r="AJ409" s="218"/>
      <c r="AK409" s="218"/>
      <c r="AL409" s="218"/>
      <c r="AM409" s="218"/>
      <c r="AN409" s="218"/>
      <c r="AO409" s="218"/>
      <c r="AP409" s="218"/>
      <c r="AQ409" s="218"/>
      <c r="AR409" s="218"/>
      <c r="AS409" s="218"/>
      <c r="AT409" s="218"/>
      <c r="AU409" s="218"/>
      <c r="AV409" s="218"/>
      <c r="AW409" s="218"/>
      <c r="AX409" s="218"/>
      <c r="AY409" s="218"/>
      <c r="AZ409" s="218"/>
      <c r="BA409" s="218"/>
      <c r="BB409" s="218"/>
      <c r="BC409" s="218"/>
      <c r="BD409" s="218"/>
      <c r="BE409" s="218"/>
      <c r="BF409" s="218"/>
      <c r="BG409" s="218"/>
      <c r="BH409" s="218"/>
      <c r="BI409" s="218"/>
      <c r="BJ409" s="218"/>
      <c r="BK409" s="218"/>
      <c r="BL409" s="218"/>
      <c r="BM409" s="218"/>
      <c r="BN409" s="218"/>
      <c r="BO409" s="218"/>
      <c r="BP409" s="218"/>
      <c r="BQ409" s="218"/>
      <c r="BR409" s="218"/>
      <c r="BS409" s="218"/>
      <c r="BT409" s="218"/>
      <c r="BU409" s="218"/>
      <c r="BV409" s="218"/>
      <c r="BW409" s="218"/>
      <c r="BX409" s="218"/>
      <c r="BY409" s="218"/>
      <c r="BZ409" s="218"/>
      <c r="CA409" s="218"/>
      <c r="CB409" s="218"/>
      <c r="CC409" s="218"/>
      <c r="CD409" s="218"/>
      <c r="CE409" s="218"/>
      <c r="CF409" s="218"/>
      <c r="CG409" s="218"/>
      <c r="CH409" s="218"/>
      <c r="CI409" s="218"/>
      <c r="CJ409" s="218"/>
      <c r="CK409" s="218"/>
      <c r="CL409" s="218"/>
      <c r="CM409" s="218"/>
      <c r="CN409" s="218"/>
      <c r="CO409" s="218"/>
      <c r="CP409" s="218"/>
      <c r="CQ409" s="218"/>
      <c r="CR409" s="218"/>
      <c r="CS409" s="218"/>
      <c r="CT409" s="218"/>
      <c r="CU409" s="218"/>
      <c r="CV409" s="218"/>
      <c r="CW409" s="218"/>
      <c r="CX409" s="218"/>
      <c r="CY409" s="218"/>
      <c r="CZ409" s="218"/>
      <c r="DA409" s="218"/>
      <c r="DB409" s="218"/>
      <c r="DC409" s="218"/>
      <c r="DD409" s="218"/>
      <c r="DE409" s="218"/>
      <c r="DF409" s="218"/>
      <c r="DG409" s="218"/>
      <c r="DH409" s="218"/>
      <c r="DI409" s="218"/>
      <c r="DJ409" s="218"/>
      <c r="DK409" s="218"/>
      <c r="DL409" s="218"/>
      <c r="DM409" s="218"/>
      <c r="DN409" s="218"/>
      <c r="DO409" s="218"/>
      <c r="DP409" s="218"/>
      <c r="DQ409" s="218"/>
      <c r="DR409" s="218"/>
      <c r="DS409" s="218"/>
      <c r="DT409" s="218"/>
      <c r="DU409" s="218"/>
      <c r="DV409" s="218"/>
      <c r="DW409" s="218"/>
      <c r="DX409" s="218"/>
      <c r="DY409" s="218"/>
      <c r="DZ409" s="218"/>
      <c r="EA409" s="218"/>
      <c r="EB409" s="218"/>
      <c r="EC409" s="218"/>
      <c r="ED409" s="218"/>
      <c r="EE409" s="218"/>
      <c r="EF409" s="218"/>
      <c r="EG409" s="218"/>
      <c r="EH409" s="218"/>
      <c r="EI409" s="218"/>
      <c r="EJ409" s="218"/>
      <c r="EK409" s="218"/>
      <c r="EL409" s="218"/>
      <c r="EM409" s="218"/>
      <c r="EN409" s="218"/>
      <c r="EO409" s="218"/>
      <c r="EP409" s="218"/>
      <c r="EQ409" s="218"/>
      <c r="ER409" s="218"/>
      <c r="ES409" s="218"/>
      <c r="ET409" s="218"/>
      <c r="EU409" s="218"/>
      <c r="EV409" s="218"/>
      <c r="EW409" s="218"/>
      <c r="EX409" s="218"/>
      <c r="EY409" s="218"/>
      <c r="EZ409" s="218"/>
      <c r="FA409" s="218"/>
      <c r="FB409" s="218"/>
      <c r="FC409" s="218"/>
      <c r="FD409" s="218"/>
      <c r="FE409" s="218"/>
      <c r="FF409" s="218"/>
      <c r="FG409" s="218"/>
      <c r="FH409" s="218"/>
      <c r="FI409" s="218"/>
      <c r="FJ409" s="218"/>
      <c r="FK409" s="218"/>
      <c r="FL409" s="218"/>
      <c r="FM409" s="218"/>
      <c r="FN409" s="218"/>
      <c r="FO409" s="218"/>
      <c r="FP409" s="218"/>
      <c r="FQ409" s="218"/>
      <c r="FR409" s="218"/>
      <c r="FS409" s="218"/>
      <c r="FT409" s="218"/>
      <c r="FU409" s="218"/>
      <c r="FV409" s="218"/>
      <c r="FW409" s="218"/>
      <c r="FX409" s="218"/>
      <c r="FY409" s="218"/>
      <c r="FZ409" s="218"/>
      <c r="GA409" s="218"/>
      <c r="GB409" s="218"/>
      <c r="GC409" s="218"/>
      <c r="GD409" s="218"/>
      <c r="GE409" s="218"/>
      <c r="GF409" s="218"/>
      <c r="GG409" s="218"/>
      <c r="GH409" s="218"/>
      <c r="GI409" s="218"/>
      <c r="GJ409" s="218"/>
      <c r="GK409" s="218"/>
      <c r="GL409" s="218"/>
      <c r="GM409" s="218"/>
      <c r="GN409" s="218"/>
      <c r="GO409" s="218"/>
      <c r="GP409" s="218"/>
      <c r="GQ409" s="218"/>
      <c r="GR409" s="218"/>
      <c r="GS409" s="218"/>
      <c r="GT409" s="218"/>
      <c r="GU409" s="218"/>
      <c r="GV409" s="218"/>
      <c r="GW409" s="218"/>
      <c r="GX409" s="218"/>
      <c r="GY409" s="218"/>
      <c r="GZ409" s="218"/>
      <c r="HA409" s="218"/>
      <c r="HB409" s="218"/>
      <c r="HC409" s="218"/>
      <c r="HD409" s="218"/>
      <c r="HE409" s="218"/>
      <c r="HF409" s="218"/>
      <c r="HG409" s="218"/>
      <c r="HH409" s="218"/>
      <c r="HI409" s="218"/>
      <c r="HJ409" s="218"/>
      <c r="HK409" s="218"/>
      <c r="HL409" s="218"/>
      <c r="HM409" s="218"/>
      <c r="HN409" s="218"/>
      <c r="HO409" s="218"/>
      <c r="HP409" s="218"/>
      <c r="HQ409" s="218"/>
      <c r="HR409" s="218"/>
      <c r="HS409" s="218"/>
      <c r="HT409" s="218"/>
      <c r="HU409" s="218"/>
      <c r="HV409" s="218"/>
      <c r="HW409" s="218"/>
      <c r="HX409" s="218"/>
      <c r="HY409" s="218"/>
      <c r="HZ409" s="218"/>
      <c r="IA409" s="218"/>
      <c r="IB409" s="218"/>
      <c r="IC409" s="218"/>
      <c r="ID409" s="218"/>
      <c r="IE409" s="218"/>
      <c r="IF409" s="218"/>
      <c r="IG409" s="218"/>
      <c r="IH409" s="218"/>
      <c r="II409" s="218"/>
      <c r="IJ409" s="218"/>
      <c r="IK409" s="218"/>
      <c r="IL409" s="218"/>
      <c r="IM409" s="218"/>
      <c r="IN409" s="218"/>
      <c r="IO409" s="218"/>
      <c r="IP409" s="218"/>
      <c r="IQ409" s="218"/>
      <c r="IR409" s="218"/>
      <c r="IS409" s="218"/>
      <c r="IT409" s="218"/>
      <c r="IU409" s="218"/>
      <c r="IV409" s="218"/>
      <c r="IW409" s="218"/>
    </row>
    <row r="410" customFormat="false" ht="15.75" hidden="false" customHeight="false" outlineLevel="0" collapsed="false">
      <c r="A410" s="334"/>
      <c r="B410" s="334"/>
      <c r="C410" s="218"/>
      <c r="D410" s="334"/>
      <c r="F410" s="334"/>
      <c r="G410" s="334"/>
      <c r="H410" s="336"/>
      <c r="I410" s="337"/>
      <c r="J410" s="224"/>
      <c r="K410" s="225"/>
      <c r="L410" s="226"/>
      <c r="M410" s="227"/>
      <c r="N410" s="334"/>
      <c r="O410" s="218"/>
      <c r="P410" s="218"/>
      <c r="Q410" s="218"/>
      <c r="R410" s="218"/>
      <c r="S410" s="218"/>
      <c r="T410" s="218"/>
      <c r="U410" s="218"/>
      <c r="V410" s="218"/>
      <c r="W410" s="218"/>
      <c r="X410" s="218"/>
      <c r="Y410" s="218"/>
      <c r="Z410" s="218"/>
      <c r="AA410" s="218"/>
      <c r="AB410" s="218"/>
      <c r="AC410" s="218"/>
      <c r="AD410" s="218"/>
      <c r="AE410" s="218"/>
      <c r="AF410" s="218"/>
      <c r="AG410" s="218"/>
      <c r="AH410" s="218"/>
      <c r="AI410" s="218"/>
      <c r="AJ410" s="218"/>
      <c r="AK410" s="218"/>
      <c r="AL410" s="218"/>
      <c r="AM410" s="218"/>
      <c r="AN410" s="218"/>
      <c r="AO410" s="218"/>
      <c r="AP410" s="218"/>
      <c r="AQ410" s="218"/>
      <c r="AR410" s="218"/>
      <c r="AS410" s="218"/>
      <c r="AT410" s="218"/>
      <c r="AU410" s="218"/>
      <c r="AV410" s="218"/>
      <c r="AW410" s="218"/>
      <c r="AX410" s="218"/>
      <c r="AY410" s="218"/>
      <c r="AZ410" s="218"/>
      <c r="BA410" s="218"/>
      <c r="BB410" s="218"/>
      <c r="BC410" s="218"/>
      <c r="BD410" s="218"/>
      <c r="BE410" s="218"/>
      <c r="BF410" s="218"/>
      <c r="BG410" s="218"/>
      <c r="BH410" s="218"/>
      <c r="BI410" s="218"/>
      <c r="BJ410" s="218"/>
      <c r="BK410" s="218"/>
      <c r="BL410" s="218"/>
      <c r="BM410" s="218"/>
      <c r="BN410" s="218"/>
      <c r="BO410" s="218"/>
      <c r="BP410" s="218"/>
      <c r="BQ410" s="218"/>
      <c r="BR410" s="218"/>
      <c r="BS410" s="218"/>
      <c r="BT410" s="218"/>
      <c r="BU410" s="218"/>
      <c r="BV410" s="218"/>
      <c r="BW410" s="218"/>
      <c r="BX410" s="218"/>
      <c r="BY410" s="218"/>
      <c r="BZ410" s="218"/>
      <c r="CA410" s="218"/>
      <c r="CB410" s="218"/>
      <c r="CC410" s="218"/>
      <c r="CD410" s="218"/>
      <c r="CE410" s="218"/>
      <c r="CF410" s="218"/>
      <c r="CG410" s="218"/>
      <c r="CH410" s="218"/>
      <c r="CI410" s="218"/>
      <c r="CJ410" s="218"/>
      <c r="CK410" s="218"/>
      <c r="CL410" s="218"/>
      <c r="CM410" s="218"/>
      <c r="CN410" s="218"/>
      <c r="CO410" s="218"/>
      <c r="CP410" s="218"/>
      <c r="CQ410" s="218"/>
      <c r="CR410" s="218"/>
      <c r="CS410" s="218"/>
      <c r="CT410" s="218"/>
      <c r="CU410" s="218"/>
      <c r="CV410" s="218"/>
      <c r="CW410" s="218"/>
      <c r="CX410" s="218"/>
      <c r="CY410" s="218"/>
      <c r="CZ410" s="218"/>
      <c r="DA410" s="218"/>
      <c r="DB410" s="218"/>
      <c r="DC410" s="218"/>
      <c r="DD410" s="218"/>
      <c r="DE410" s="218"/>
      <c r="DF410" s="218"/>
      <c r="DG410" s="218"/>
      <c r="DH410" s="218"/>
      <c r="DI410" s="218"/>
      <c r="DJ410" s="218"/>
      <c r="DK410" s="218"/>
      <c r="DL410" s="218"/>
      <c r="DM410" s="218"/>
      <c r="DN410" s="218"/>
      <c r="DO410" s="218"/>
      <c r="DP410" s="218"/>
      <c r="DQ410" s="218"/>
      <c r="DR410" s="218"/>
      <c r="DS410" s="218"/>
      <c r="DT410" s="218"/>
      <c r="DU410" s="218"/>
      <c r="DV410" s="218"/>
      <c r="DW410" s="218"/>
      <c r="DX410" s="218"/>
      <c r="DY410" s="218"/>
      <c r="DZ410" s="218"/>
      <c r="EA410" s="218"/>
      <c r="EB410" s="218"/>
      <c r="EC410" s="218"/>
      <c r="ED410" s="218"/>
      <c r="EE410" s="218"/>
      <c r="EF410" s="218"/>
      <c r="EG410" s="218"/>
      <c r="EH410" s="218"/>
      <c r="EI410" s="218"/>
      <c r="EJ410" s="218"/>
      <c r="EK410" s="218"/>
      <c r="EL410" s="218"/>
      <c r="EM410" s="218"/>
      <c r="EN410" s="218"/>
      <c r="EO410" s="218"/>
      <c r="EP410" s="218"/>
      <c r="EQ410" s="218"/>
      <c r="ER410" s="218"/>
      <c r="ES410" s="218"/>
      <c r="ET410" s="218"/>
      <c r="EU410" s="218"/>
      <c r="EV410" s="218"/>
      <c r="EW410" s="218"/>
      <c r="EX410" s="218"/>
      <c r="EY410" s="218"/>
      <c r="EZ410" s="218"/>
      <c r="FA410" s="218"/>
      <c r="FB410" s="218"/>
      <c r="FC410" s="218"/>
      <c r="FD410" s="218"/>
      <c r="FE410" s="218"/>
      <c r="FF410" s="218"/>
      <c r="FG410" s="218"/>
      <c r="FH410" s="218"/>
      <c r="FI410" s="218"/>
      <c r="FJ410" s="218"/>
      <c r="FK410" s="218"/>
      <c r="FL410" s="218"/>
      <c r="FM410" s="218"/>
      <c r="FN410" s="218"/>
      <c r="FO410" s="218"/>
      <c r="FP410" s="218"/>
      <c r="FQ410" s="218"/>
      <c r="FR410" s="218"/>
      <c r="FS410" s="218"/>
      <c r="FT410" s="218"/>
      <c r="FU410" s="218"/>
      <c r="FV410" s="218"/>
      <c r="FW410" s="218"/>
      <c r="FX410" s="218"/>
      <c r="FY410" s="218"/>
      <c r="FZ410" s="218"/>
      <c r="GA410" s="218"/>
      <c r="GB410" s="218"/>
      <c r="GC410" s="218"/>
      <c r="GD410" s="218"/>
      <c r="GE410" s="218"/>
      <c r="GF410" s="218"/>
      <c r="GG410" s="218"/>
      <c r="GH410" s="218"/>
      <c r="GI410" s="218"/>
      <c r="GJ410" s="218"/>
      <c r="GK410" s="218"/>
      <c r="GL410" s="218"/>
      <c r="GM410" s="218"/>
      <c r="GN410" s="218"/>
      <c r="GO410" s="218"/>
      <c r="GP410" s="218"/>
      <c r="GQ410" s="218"/>
      <c r="GR410" s="218"/>
      <c r="GS410" s="218"/>
      <c r="GT410" s="218"/>
      <c r="GU410" s="218"/>
      <c r="GV410" s="218"/>
      <c r="GW410" s="218"/>
      <c r="GX410" s="218"/>
      <c r="GY410" s="218"/>
      <c r="GZ410" s="218"/>
      <c r="HA410" s="218"/>
      <c r="HB410" s="218"/>
      <c r="HC410" s="218"/>
      <c r="HD410" s="218"/>
      <c r="HE410" s="218"/>
      <c r="HF410" s="218"/>
      <c r="HG410" s="218"/>
      <c r="HH410" s="218"/>
      <c r="HI410" s="218"/>
      <c r="HJ410" s="218"/>
      <c r="HK410" s="218"/>
      <c r="HL410" s="218"/>
      <c r="HM410" s="218"/>
      <c r="HN410" s="218"/>
      <c r="HO410" s="218"/>
      <c r="HP410" s="218"/>
      <c r="HQ410" s="218"/>
      <c r="HR410" s="218"/>
      <c r="HS410" s="218"/>
      <c r="HT410" s="218"/>
      <c r="HU410" s="218"/>
      <c r="HV410" s="218"/>
      <c r="HW410" s="218"/>
      <c r="HX410" s="218"/>
      <c r="HY410" s="218"/>
      <c r="HZ410" s="218"/>
      <c r="IA410" s="218"/>
      <c r="IB410" s="218"/>
      <c r="IC410" s="218"/>
      <c r="ID410" s="218"/>
      <c r="IE410" s="218"/>
      <c r="IF410" s="218"/>
      <c r="IG410" s="218"/>
      <c r="IH410" s="218"/>
      <c r="II410" s="218"/>
      <c r="IJ410" s="218"/>
      <c r="IK410" s="218"/>
      <c r="IL410" s="218"/>
      <c r="IM410" s="218"/>
      <c r="IN410" s="218"/>
      <c r="IO410" s="218"/>
      <c r="IP410" s="218"/>
      <c r="IQ410" s="218"/>
      <c r="IR410" s="218"/>
      <c r="IS410" s="218"/>
      <c r="IT410" s="218"/>
      <c r="IU410" s="218"/>
      <c r="IV410" s="218"/>
      <c r="IW410" s="218"/>
    </row>
    <row r="411" customFormat="false" ht="15.75" hidden="false" customHeight="false" outlineLevel="0" collapsed="false">
      <c r="A411" s="334"/>
      <c r="B411" s="334"/>
      <c r="C411" s="218"/>
      <c r="D411" s="334"/>
      <c r="F411" s="334"/>
      <c r="G411" s="334"/>
      <c r="H411" s="336"/>
      <c r="I411" s="337"/>
      <c r="J411" s="224"/>
      <c r="K411" s="225"/>
      <c r="L411" s="226"/>
      <c r="M411" s="227"/>
      <c r="N411" s="334"/>
      <c r="O411" s="218"/>
      <c r="P411" s="218"/>
      <c r="Q411" s="218"/>
      <c r="R411" s="218"/>
      <c r="S411" s="218"/>
      <c r="T411" s="218"/>
      <c r="U411" s="218"/>
      <c r="V411" s="218"/>
      <c r="W411" s="218"/>
      <c r="X411" s="218"/>
      <c r="Y411" s="218"/>
      <c r="Z411" s="218"/>
      <c r="AA411" s="218"/>
      <c r="AB411" s="218"/>
      <c r="AC411" s="218"/>
      <c r="AD411" s="218"/>
      <c r="AE411" s="218"/>
      <c r="AF411" s="218"/>
      <c r="AG411" s="218"/>
      <c r="AH411" s="218"/>
      <c r="AI411" s="218"/>
      <c r="AJ411" s="218"/>
      <c r="AK411" s="218"/>
      <c r="AL411" s="218"/>
      <c r="AM411" s="218"/>
      <c r="AN411" s="218"/>
      <c r="AO411" s="218"/>
      <c r="AP411" s="218"/>
      <c r="AQ411" s="218"/>
      <c r="AR411" s="218"/>
      <c r="AS411" s="218"/>
      <c r="AT411" s="218"/>
      <c r="AU411" s="218"/>
      <c r="AV411" s="218"/>
      <c r="AW411" s="218"/>
      <c r="AX411" s="218"/>
      <c r="AY411" s="218"/>
      <c r="AZ411" s="218"/>
      <c r="BA411" s="218"/>
      <c r="BB411" s="218"/>
      <c r="BC411" s="218"/>
      <c r="BD411" s="218"/>
      <c r="BE411" s="218"/>
      <c r="BF411" s="218"/>
      <c r="BG411" s="218"/>
      <c r="BH411" s="218"/>
      <c r="BI411" s="218"/>
      <c r="BJ411" s="218"/>
      <c r="BK411" s="218"/>
      <c r="BL411" s="218"/>
      <c r="BM411" s="218"/>
      <c r="BN411" s="218"/>
      <c r="BO411" s="218"/>
      <c r="BP411" s="218"/>
      <c r="BQ411" s="218"/>
      <c r="BR411" s="218"/>
      <c r="BS411" s="218"/>
      <c r="BT411" s="218"/>
      <c r="BU411" s="218"/>
      <c r="BV411" s="218"/>
      <c r="BW411" s="218"/>
      <c r="BX411" s="218"/>
      <c r="BY411" s="218"/>
      <c r="BZ411" s="218"/>
      <c r="CA411" s="218"/>
      <c r="CB411" s="218"/>
      <c r="CC411" s="218"/>
      <c r="CD411" s="218"/>
      <c r="CE411" s="218"/>
      <c r="CF411" s="218"/>
      <c r="CG411" s="218"/>
      <c r="CH411" s="218"/>
      <c r="CI411" s="218"/>
      <c r="CJ411" s="218"/>
      <c r="CK411" s="218"/>
      <c r="CL411" s="218"/>
      <c r="CM411" s="218"/>
      <c r="CN411" s="218"/>
      <c r="CO411" s="218"/>
      <c r="CP411" s="218"/>
      <c r="CQ411" s="218"/>
      <c r="CR411" s="218"/>
      <c r="CS411" s="218"/>
      <c r="CT411" s="218"/>
      <c r="CU411" s="218"/>
      <c r="CV411" s="218"/>
      <c r="CW411" s="218"/>
      <c r="CX411" s="218"/>
      <c r="CY411" s="218"/>
      <c r="CZ411" s="218"/>
      <c r="DA411" s="218"/>
      <c r="DB411" s="218"/>
      <c r="DC411" s="218"/>
      <c r="DD411" s="218"/>
      <c r="DE411" s="218"/>
      <c r="DF411" s="218"/>
      <c r="DG411" s="218"/>
      <c r="DH411" s="218"/>
      <c r="DI411" s="218"/>
      <c r="DJ411" s="218"/>
      <c r="DK411" s="218"/>
      <c r="DL411" s="218"/>
      <c r="DM411" s="218"/>
      <c r="DN411" s="218"/>
      <c r="DO411" s="218"/>
      <c r="DP411" s="218"/>
      <c r="DQ411" s="218"/>
      <c r="DR411" s="218"/>
      <c r="DS411" s="218"/>
      <c r="DT411" s="218"/>
      <c r="DU411" s="218"/>
      <c r="DV411" s="218"/>
      <c r="DW411" s="218"/>
      <c r="DX411" s="218"/>
      <c r="DY411" s="218"/>
      <c r="DZ411" s="218"/>
      <c r="EA411" s="218"/>
      <c r="EB411" s="218"/>
      <c r="EC411" s="218"/>
      <c r="ED411" s="218"/>
      <c r="EE411" s="218"/>
      <c r="EF411" s="218"/>
      <c r="EG411" s="218"/>
      <c r="EH411" s="218"/>
      <c r="EI411" s="218"/>
      <c r="EJ411" s="218"/>
      <c r="EK411" s="218"/>
      <c r="EL411" s="218"/>
      <c r="EM411" s="218"/>
      <c r="EN411" s="218"/>
      <c r="EO411" s="218"/>
      <c r="EP411" s="218"/>
      <c r="EQ411" s="218"/>
      <c r="ER411" s="218"/>
      <c r="ES411" s="218"/>
      <c r="ET411" s="218"/>
      <c r="EU411" s="218"/>
      <c r="EV411" s="218"/>
      <c r="EW411" s="218"/>
      <c r="EX411" s="218"/>
      <c r="EY411" s="218"/>
      <c r="EZ411" s="218"/>
      <c r="FA411" s="218"/>
      <c r="FB411" s="218"/>
      <c r="FC411" s="218"/>
      <c r="FD411" s="218"/>
      <c r="FE411" s="218"/>
      <c r="FF411" s="218"/>
      <c r="FG411" s="218"/>
      <c r="FH411" s="218"/>
      <c r="FI411" s="218"/>
      <c r="FJ411" s="218"/>
      <c r="FK411" s="218"/>
      <c r="FL411" s="218"/>
      <c r="FM411" s="218"/>
      <c r="FN411" s="218"/>
      <c r="FO411" s="218"/>
      <c r="FP411" s="218"/>
      <c r="FQ411" s="218"/>
      <c r="FR411" s="218"/>
      <c r="FS411" s="218"/>
      <c r="FT411" s="218"/>
      <c r="FU411" s="218"/>
      <c r="FV411" s="218"/>
      <c r="FW411" s="218"/>
      <c r="FX411" s="218"/>
      <c r="FY411" s="218"/>
      <c r="FZ411" s="218"/>
      <c r="GA411" s="218"/>
      <c r="GB411" s="218"/>
      <c r="GC411" s="218"/>
      <c r="GD411" s="218"/>
      <c r="GE411" s="218"/>
      <c r="GF411" s="218"/>
      <c r="GG411" s="218"/>
      <c r="GH411" s="218"/>
      <c r="GI411" s="218"/>
      <c r="GJ411" s="218"/>
      <c r="GK411" s="218"/>
      <c r="GL411" s="218"/>
      <c r="GM411" s="218"/>
      <c r="GN411" s="218"/>
      <c r="GO411" s="218"/>
      <c r="GP411" s="218"/>
      <c r="GQ411" s="218"/>
      <c r="GR411" s="218"/>
      <c r="GS411" s="218"/>
      <c r="GT411" s="218"/>
      <c r="GU411" s="218"/>
      <c r="GV411" s="218"/>
      <c r="GW411" s="218"/>
      <c r="GX411" s="218"/>
      <c r="GY411" s="218"/>
      <c r="GZ411" s="218"/>
      <c r="HA411" s="218"/>
      <c r="HB411" s="218"/>
      <c r="HC411" s="218"/>
      <c r="HD411" s="218"/>
      <c r="HE411" s="218"/>
      <c r="HF411" s="218"/>
      <c r="HG411" s="218"/>
      <c r="HH411" s="218"/>
      <c r="HI411" s="218"/>
      <c r="HJ411" s="218"/>
      <c r="HK411" s="218"/>
      <c r="HL411" s="218"/>
      <c r="HM411" s="218"/>
      <c r="HN411" s="218"/>
      <c r="HO411" s="218"/>
      <c r="HP411" s="218"/>
      <c r="HQ411" s="218"/>
      <c r="HR411" s="218"/>
      <c r="HS411" s="218"/>
      <c r="HT411" s="218"/>
      <c r="HU411" s="218"/>
      <c r="HV411" s="218"/>
      <c r="HW411" s="218"/>
      <c r="HX411" s="218"/>
      <c r="HY411" s="218"/>
      <c r="HZ411" s="218"/>
      <c r="IA411" s="218"/>
      <c r="IB411" s="218"/>
      <c r="IC411" s="218"/>
      <c r="ID411" s="218"/>
      <c r="IE411" s="218"/>
      <c r="IF411" s="218"/>
      <c r="IG411" s="218"/>
      <c r="IH411" s="218"/>
      <c r="II411" s="218"/>
      <c r="IJ411" s="218"/>
      <c r="IK411" s="218"/>
      <c r="IL411" s="218"/>
      <c r="IM411" s="218"/>
      <c r="IN411" s="218"/>
      <c r="IO411" s="218"/>
      <c r="IP411" s="218"/>
      <c r="IQ411" s="218"/>
      <c r="IR411" s="218"/>
      <c r="IS411" s="218"/>
      <c r="IT411" s="218"/>
      <c r="IU411" s="218"/>
      <c r="IV411" s="218"/>
      <c r="IW411" s="218"/>
    </row>
    <row r="412" customFormat="false" ht="15.75" hidden="false" customHeight="false" outlineLevel="0" collapsed="false">
      <c r="A412" s="334"/>
      <c r="B412" s="334"/>
      <c r="C412" s="218"/>
      <c r="D412" s="334"/>
      <c r="F412" s="334"/>
      <c r="G412" s="334"/>
      <c r="H412" s="336"/>
      <c r="I412" s="337"/>
      <c r="J412" s="224"/>
      <c r="K412" s="225"/>
      <c r="L412" s="226"/>
      <c r="M412" s="227"/>
      <c r="N412" s="334"/>
      <c r="O412" s="218"/>
      <c r="P412" s="218"/>
      <c r="Q412" s="218"/>
      <c r="R412" s="218"/>
      <c r="S412" s="218"/>
      <c r="T412" s="218"/>
      <c r="U412" s="218"/>
      <c r="V412" s="218"/>
      <c r="W412" s="218"/>
      <c r="X412" s="218"/>
      <c r="Y412" s="218"/>
      <c r="Z412" s="218"/>
      <c r="AA412" s="218"/>
      <c r="AB412" s="218"/>
      <c r="AC412" s="218"/>
      <c r="AD412" s="218"/>
      <c r="AE412" s="218"/>
      <c r="AF412" s="218"/>
      <c r="AG412" s="218"/>
      <c r="AH412" s="218"/>
      <c r="AI412" s="218"/>
      <c r="AJ412" s="218"/>
      <c r="AK412" s="218"/>
      <c r="AL412" s="218"/>
      <c r="AM412" s="218"/>
      <c r="AN412" s="218"/>
      <c r="AO412" s="218"/>
      <c r="AP412" s="218"/>
      <c r="AQ412" s="218"/>
      <c r="AR412" s="218"/>
      <c r="AS412" s="218"/>
      <c r="AT412" s="218"/>
      <c r="AU412" s="218"/>
      <c r="AV412" s="218"/>
      <c r="AW412" s="218"/>
      <c r="AX412" s="218"/>
      <c r="AY412" s="218"/>
      <c r="AZ412" s="218"/>
      <c r="BA412" s="218"/>
      <c r="BB412" s="218"/>
      <c r="BC412" s="218"/>
      <c r="BD412" s="218"/>
      <c r="BE412" s="218"/>
      <c r="BF412" s="218"/>
      <c r="BG412" s="218"/>
      <c r="BH412" s="218"/>
      <c r="BI412" s="218"/>
      <c r="BJ412" s="218"/>
      <c r="BK412" s="218"/>
      <c r="BL412" s="218"/>
      <c r="BM412" s="218"/>
      <c r="BN412" s="218"/>
      <c r="BO412" s="218"/>
      <c r="BP412" s="218"/>
      <c r="BQ412" s="218"/>
      <c r="BR412" s="218"/>
      <c r="BS412" s="218"/>
      <c r="BT412" s="218"/>
      <c r="BU412" s="218"/>
      <c r="BV412" s="218"/>
      <c r="BW412" s="218"/>
      <c r="BX412" s="218"/>
      <c r="BY412" s="218"/>
      <c r="BZ412" s="218"/>
      <c r="CA412" s="218"/>
      <c r="CB412" s="218"/>
      <c r="CC412" s="218"/>
      <c r="CD412" s="218"/>
      <c r="CE412" s="218"/>
      <c r="CF412" s="218"/>
      <c r="CG412" s="218"/>
      <c r="CH412" s="218"/>
      <c r="CI412" s="218"/>
      <c r="CJ412" s="218"/>
      <c r="CK412" s="218"/>
      <c r="CL412" s="218"/>
      <c r="CM412" s="218"/>
      <c r="CN412" s="218"/>
      <c r="CO412" s="218"/>
      <c r="CP412" s="218"/>
      <c r="CQ412" s="218"/>
      <c r="CR412" s="218"/>
      <c r="CS412" s="218"/>
      <c r="CT412" s="218"/>
      <c r="CU412" s="218"/>
      <c r="CV412" s="218"/>
      <c r="CW412" s="218"/>
      <c r="CX412" s="218"/>
      <c r="CY412" s="218"/>
      <c r="CZ412" s="218"/>
      <c r="DA412" s="218"/>
      <c r="DB412" s="218"/>
      <c r="DC412" s="218"/>
      <c r="DD412" s="218"/>
      <c r="DE412" s="218"/>
      <c r="DF412" s="218"/>
      <c r="DG412" s="218"/>
      <c r="DH412" s="218"/>
      <c r="DI412" s="218"/>
      <c r="DJ412" s="218"/>
      <c r="DK412" s="218"/>
      <c r="DL412" s="218"/>
      <c r="DM412" s="218"/>
      <c r="DN412" s="218"/>
      <c r="DO412" s="218"/>
      <c r="DP412" s="218"/>
      <c r="DQ412" s="218"/>
      <c r="DR412" s="218"/>
      <c r="DS412" s="218"/>
      <c r="DT412" s="218"/>
      <c r="DU412" s="218"/>
      <c r="DV412" s="218"/>
      <c r="DW412" s="218"/>
      <c r="DX412" s="218"/>
      <c r="DY412" s="218"/>
      <c r="DZ412" s="218"/>
      <c r="EA412" s="218"/>
      <c r="EB412" s="218"/>
      <c r="EC412" s="218"/>
      <c r="ED412" s="218"/>
      <c r="EE412" s="218"/>
      <c r="EF412" s="218"/>
      <c r="EG412" s="218"/>
      <c r="EH412" s="218"/>
      <c r="EI412" s="218"/>
      <c r="EJ412" s="218"/>
      <c r="EK412" s="218"/>
      <c r="EL412" s="218"/>
      <c r="EM412" s="218"/>
      <c r="EN412" s="218"/>
      <c r="EO412" s="218"/>
      <c r="EP412" s="218"/>
      <c r="EQ412" s="218"/>
      <c r="ER412" s="218"/>
      <c r="ES412" s="218"/>
      <c r="ET412" s="218"/>
      <c r="EU412" s="218"/>
      <c r="EV412" s="218"/>
      <c r="EW412" s="218"/>
      <c r="EX412" s="218"/>
      <c r="EY412" s="218"/>
      <c r="EZ412" s="218"/>
      <c r="FA412" s="218"/>
      <c r="FB412" s="218"/>
      <c r="FC412" s="218"/>
      <c r="FD412" s="218"/>
      <c r="FE412" s="218"/>
      <c r="FF412" s="218"/>
      <c r="FG412" s="218"/>
      <c r="FH412" s="218"/>
      <c r="FI412" s="218"/>
      <c r="FJ412" s="218"/>
      <c r="FK412" s="218"/>
      <c r="FL412" s="218"/>
      <c r="FM412" s="218"/>
      <c r="FN412" s="218"/>
      <c r="FO412" s="218"/>
      <c r="FP412" s="218"/>
      <c r="FQ412" s="218"/>
      <c r="FR412" s="218"/>
      <c r="FS412" s="218"/>
      <c r="FT412" s="218"/>
      <c r="FU412" s="218"/>
      <c r="FV412" s="218"/>
      <c r="FW412" s="218"/>
      <c r="FX412" s="218"/>
      <c r="FY412" s="218"/>
      <c r="FZ412" s="218"/>
      <c r="GA412" s="218"/>
      <c r="GB412" s="218"/>
      <c r="GC412" s="218"/>
      <c r="GD412" s="218"/>
      <c r="GE412" s="218"/>
      <c r="GF412" s="218"/>
      <c r="GG412" s="218"/>
      <c r="GH412" s="218"/>
      <c r="GI412" s="218"/>
      <c r="GJ412" s="218"/>
      <c r="GK412" s="218"/>
      <c r="GL412" s="218"/>
      <c r="GM412" s="218"/>
      <c r="GN412" s="218"/>
      <c r="GO412" s="218"/>
      <c r="GP412" s="218"/>
      <c r="GQ412" s="218"/>
      <c r="GR412" s="218"/>
      <c r="GS412" s="218"/>
      <c r="GT412" s="218"/>
      <c r="GU412" s="218"/>
      <c r="GV412" s="218"/>
      <c r="GW412" s="218"/>
      <c r="GX412" s="218"/>
      <c r="GY412" s="218"/>
      <c r="GZ412" s="218"/>
      <c r="HA412" s="218"/>
      <c r="HB412" s="218"/>
      <c r="HC412" s="218"/>
      <c r="HD412" s="218"/>
      <c r="HE412" s="218"/>
      <c r="HF412" s="218"/>
      <c r="HG412" s="218"/>
      <c r="HH412" s="218"/>
      <c r="HI412" s="218"/>
      <c r="HJ412" s="218"/>
      <c r="HK412" s="218"/>
      <c r="HL412" s="218"/>
      <c r="HM412" s="218"/>
      <c r="HN412" s="218"/>
      <c r="HO412" s="218"/>
      <c r="HP412" s="218"/>
      <c r="HQ412" s="218"/>
      <c r="HR412" s="218"/>
      <c r="HS412" s="218"/>
      <c r="HT412" s="218"/>
      <c r="HU412" s="218"/>
      <c r="HV412" s="218"/>
      <c r="HW412" s="218"/>
      <c r="HX412" s="218"/>
      <c r="HY412" s="218"/>
      <c r="HZ412" s="218"/>
      <c r="IA412" s="218"/>
      <c r="IB412" s="218"/>
      <c r="IC412" s="218"/>
      <c r="ID412" s="218"/>
      <c r="IE412" s="218"/>
      <c r="IF412" s="218"/>
      <c r="IG412" s="218"/>
      <c r="IH412" s="218"/>
      <c r="II412" s="218"/>
      <c r="IJ412" s="218"/>
      <c r="IK412" s="218"/>
      <c r="IL412" s="218"/>
      <c r="IM412" s="218"/>
      <c r="IN412" s="218"/>
      <c r="IO412" s="218"/>
      <c r="IP412" s="218"/>
      <c r="IQ412" s="218"/>
      <c r="IR412" s="218"/>
      <c r="IS412" s="218"/>
      <c r="IT412" s="218"/>
      <c r="IU412" s="218"/>
      <c r="IV412" s="218"/>
      <c r="IW412" s="218"/>
    </row>
    <row r="413" customFormat="false" ht="15.75" hidden="false" customHeight="false" outlineLevel="0" collapsed="false">
      <c r="A413" s="334"/>
      <c r="B413" s="334"/>
      <c r="C413" s="218"/>
      <c r="D413" s="334"/>
      <c r="F413" s="334"/>
      <c r="G413" s="334"/>
      <c r="H413" s="336"/>
      <c r="I413" s="337"/>
      <c r="J413" s="224"/>
      <c r="K413" s="225"/>
      <c r="L413" s="226"/>
      <c r="M413" s="227"/>
      <c r="N413" s="334"/>
      <c r="O413" s="218"/>
      <c r="P413" s="218"/>
      <c r="Q413" s="218"/>
      <c r="R413" s="218"/>
      <c r="S413" s="218"/>
      <c r="T413" s="218"/>
      <c r="U413" s="218"/>
      <c r="V413" s="218"/>
      <c r="W413" s="218"/>
      <c r="X413" s="218"/>
      <c r="Y413" s="218"/>
      <c r="Z413" s="218"/>
      <c r="AA413" s="218"/>
      <c r="AB413" s="218"/>
      <c r="AC413" s="218"/>
      <c r="AD413" s="218"/>
      <c r="AE413" s="218"/>
      <c r="AF413" s="218"/>
      <c r="AG413" s="218"/>
      <c r="AH413" s="218"/>
      <c r="AI413" s="218"/>
      <c r="AJ413" s="218"/>
      <c r="AK413" s="218"/>
      <c r="AL413" s="218"/>
      <c r="AM413" s="218"/>
      <c r="AN413" s="218"/>
      <c r="AO413" s="218"/>
      <c r="AP413" s="218"/>
      <c r="AQ413" s="218"/>
      <c r="AR413" s="218"/>
      <c r="AS413" s="218"/>
      <c r="AT413" s="218"/>
      <c r="AU413" s="218"/>
      <c r="AV413" s="218"/>
      <c r="AW413" s="218"/>
      <c r="AX413" s="218"/>
      <c r="AY413" s="218"/>
      <c r="AZ413" s="218"/>
      <c r="BA413" s="218"/>
      <c r="BB413" s="218"/>
      <c r="BC413" s="218"/>
      <c r="BD413" s="218"/>
      <c r="BE413" s="218"/>
      <c r="BF413" s="218"/>
      <c r="BG413" s="218"/>
      <c r="BH413" s="218"/>
      <c r="BI413" s="218"/>
      <c r="BJ413" s="218"/>
      <c r="BK413" s="218"/>
      <c r="BL413" s="218"/>
      <c r="BM413" s="218"/>
      <c r="BN413" s="218"/>
      <c r="BO413" s="218"/>
      <c r="BP413" s="218"/>
      <c r="BQ413" s="218"/>
      <c r="BR413" s="218"/>
      <c r="BS413" s="218"/>
      <c r="BT413" s="218"/>
      <c r="BU413" s="218"/>
      <c r="BV413" s="218"/>
      <c r="BW413" s="218"/>
      <c r="BX413" s="218"/>
      <c r="BY413" s="218"/>
      <c r="BZ413" s="218"/>
      <c r="CA413" s="218"/>
      <c r="CB413" s="218"/>
      <c r="CC413" s="218"/>
      <c r="CD413" s="218"/>
      <c r="CE413" s="218"/>
      <c r="CF413" s="218"/>
      <c r="CG413" s="218"/>
      <c r="CH413" s="218"/>
      <c r="CI413" s="218"/>
      <c r="CJ413" s="218"/>
      <c r="CK413" s="218"/>
      <c r="CL413" s="218"/>
      <c r="CM413" s="218"/>
      <c r="CN413" s="218"/>
      <c r="CO413" s="218"/>
      <c r="CP413" s="218"/>
      <c r="CQ413" s="218"/>
      <c r="CR413" s="218"/>
      <c r="CS413" s="218"/>
      <c r="CT413" s="218"/>
      <c r="CU413" s="218"/>
      <c r="CV413" s="218"/>
      <c r="CW413" s="218"/>
      <c r="CX413" s="218"/>
      <c r="CY413" s="218"/>
      <c r="CZ413" s="218"/>
      <c r="DA413" s="218"/>
      <c r="DB413" s="218"/>
      <c r="DC413" s="218"/>
      <c r="DD413" s="218"/>
      <c r="DE413" s="218"/>
      <c r="DF413" s="218"/>
      <c r="DG413" s="218"/>
      <c r="DH413" s="218"/>
      <c r="DI413" s="218"/>
      <c r="DJ413" s="218"/>
      <c r="DK413" s="218"/>
      <c r="DL413" s="218"/>
      <c r="DM413" s="218"/>
      <c r="DN413" s="218"/>
      <c r="DO413" s="218"/>
      <c r="DP413" s="218"/>
      <c r="DQ413" s="218"/>
      <c r="DR413" s="218"/>
      <c r="DS413" s="218"/>
      <c r="DT413" s="218"/>
      <c r="DU413" s="218"/>
      <c r="DV413" s="218"/>
      <c r="DW413" s="218"/>
      <c r="DX413" s="218"/>
      <c r="DY413" s="218"/>
      <c r="DZ413" s="218"/>
      <c r="EA413" s="218"/>
      <c r="EB413" s="218"/>
      <c r="EC413" s="218"/>
      <c r="ED413" s="218"/>
      <c r="EE413" s="218"/>
      <c r="EF413" s="218"/>
      <c r="EG413" s="218"/>
      <c r="EH413" s="218"/>
      <c r="EI413" s="218"/>
      <c r="EJ413" s="218"/>
      <c r="EK413" s="218"/>
      <c r="EL413" s="218"/>
      <c r="EM413" s="218"/>
      <c r="EN413" s="218"/>
      <c r="EO413" s="218"/>
      <c r="EP413" s="218"/>
      <c r="EQ413" s="218"/>
      <c r="ER413" s="218"/>
      <c r="ES413" s="218"/>
      <c r="ET413" s="218"/>
      <c r="EU413" s="218"/>
      <c r="EV413" s="218"/>
      <c r="EW413" s="218"/>
      <c r="EX413" s="218"/>
      <c r="EY413" s="218"/>
      <c r="EZ413" s="218"/>
      <c r="FA413" s="218"/>
      <c r="FB413" s="218"/>
      <c r="FC413" s="218"/>
      <c r="FD413" s="218"/>
      <c r="FE413" s="218"/>
      <c r="FF413" s="218"/>
      <c r="FG413" s="218"/>
      <c r="FH413" s="218"/>
      <c r="FI413" s="218"/>
      <c r="FJ413" s="218"/>
      <c r="FK413" s="218"/>
      <c r="FL413" s="218"/>
      <c r="FM413" s="218"/>
      <c r="FN413" s="218"/>
      <c r="FO413" s="218"/>
      <c r="FP413" s="218"/>
      <c r="FQ413" s="218"/>
      <c r="FR413" s="218"/>
      <c r="FS413" s="218"/>
      <c r="FT413" s="218"/>
      <c r="FU413" s="218"/>
      <c r="FV413" s="218"/>
      <c r="FW413" s="218"/>
      <c r="FX413" s="218"/>
      <c r="FY413" s="218"/>
      <c r="FZ413" s="218"/>
      <c r="GA413" s="218"/>
      <c r="GB413" s="218"/>
      <c r="GC413" s="218"/>
      <c r="GD413" s="218"/>
      <c r="GE413" s="218"/>
      <c r="GF413" s="218"/>
      <c r="GG413" s="218"/>
      <c r="GH413" s="218"/>
      <c r="GI413" s="218"/>
      <c r="GJ413" s="218"/>
      <c r="GK413" s="218"/>
      <c r="GL413" s="218"/>
      <c r="GM413" s="218"/>
      <c r="GN413" s="218"/>
      <c r="GO413" s="218"/>
      <c r="GP413" s="218"/>
      <c r="GQ413" s="218"/>
      <c r="GR413" s="218"/>
      <c r="GS413" s="218"/>
      <c r="GT413" s="218"/>
      <c r="GU413" s="218"/>
      <c r="GV413" s="218"/>
      <c r="GW413" s="218"/>
      <c r="GX413" s="218"/>
      <c r="GY413" s="218"/>
      <c r="GZ413" s="218"/>
      <c r="HA413" s="218"/>
      <c r="HB413" s="218"/>
      <c r="HC413" s="218"/>
      <c r="HD413" s="218"/>
      <c r="HE413" s="218"/>
      <c r="HF413" s="218"/>
      <c r="HG413" s="218"/>
      <c r="HH413" s="218"/>
      <c r="HI413" s="218"/>
      <c r="HJ413" s="218"/>
      <c r="HK413" s="218"/>
      <c r="HL413" s="218"/>
      <c r="HM413" s="218"/>
      <c r="HN413" s="218"/>
      <c r="HO413" s="218"/>
      <c r="HP413" s="218"/>
      <c r="HQ413" s="218"/>
      <c r="HR413" s="218"/>
      <c r="HS413" s="218"/>
      <c r="HT413" s="218"/>
      <c r="HU413" s="218"/>
      <c r="HV413" s="218"/>
      <c r="HW413" s="218"/>
      <c r="HX413" s="218"/>
      <c r="HY413" s="218"/>
      <c r="HZ413" s="218"/>
      <c r="IA413" s="218"/>
      <c r="IB413" s="218"/>
      <c r="IC413" s="218"/>
      <c r="ID413" s="218"/>
      <c r="IE413" s="218"/>
      <c r="IF413" s="218"/>
      <c r="IG413" s="218"/>
      <c r="IH413" s="218"/>
      <c r="II413" s="218"/>
      <c r="IJ413" s="218"/>
      <c r="IK413" s="218"/>
      <c r="IL413" s="218"/>
      <c r="IM413" s="218"/>
      <c r="IN413" s="218"/>
      <c r="IO413" s="218"/>
      <c r="IP413" s="218"/>
      <c r="IQ413" s="218"/>
      <c r="IR413" s="218"/>
      <c r="IS413" s="218"/>
      <c r="IT413" s="218"/>
      <c r="IU413" s="218"/>
      <c r="IV413" s="218"/>
      <c r="IW413" s="218"/>
    </row>
  </sheetData>
  <mergeCells count="764">
    <mergeCell ref="A3:I3"/>
    <mergeCell ref="A4:I4"/>
    <mergeCell ref="A6:A8"/>
    <mergeCell ref="B6:B8"/>
    <mergeCell ref="C6:C8"/>
    <mergeCell ref="D6:F6"/>
    <mergeCell ref="G6:I6"/>
    <mergeCell ref="D7:E7"/>
    <mergeCell ref="F7:F8"/>
    <mergeCell ref="G7:G8"/>
    <mergeCell ref="H7:H8"/>
    <mergeCell ref="I7:I8"/>
    <mergeCell ref="A10:A14"/>
    <mergeCell ref="B10:B14"/>
    <mergeCell ref="C10:C14"/>
    <mergeCell ref="D10:D11"/>
    <mergeCell ref="E10:E11"/>
    <mergeCell ref="F10:F11"/>
    <mergeCell ref="G10:G11"/>
    <mergeCell ref="H10:H11"/>
    <mergeCell ref="I10:I11"/>
    <mergeCell ref="D13:D14"/>
    <mergeCell ref="E13:E14"/>
    <mergeCell ref="F13:F14"/>
    <mergeCell ref="G13:G14"/>
    <mergeCell ref="H13:H14"/>
    <mergeCell ref="I13:I14"/>
    <mergeCell ref="A15:A19"/>
    <mergeCell ref="B15:B19"/>
    <mergeCell ref="C15:C19"/>
    <mergeCell ref="D15:D16"/>
    <mergeCell ref="E15:E16"/>
    <mergeCell ref="F15:F16"/>
    <mergeCell ref="G15:G16"/>
    <mergeCell ref="H15:H16"/>
    <mergeCell ref="I15:I16"/>
    <mergeCell ref="D18:D19"/>
    <mergeCell ref="E18:E19"/>
    <mergeCell ref="F18:F19"/>
    <mergeCell ref="G18:G19"/>
    <mergeCell ref="H18:H19"/>
    <mergeCell ref="I18:I19"/>
    <mergeCell ref="A20:A24"/>
    <mergeCell ref="B20:B24"/>
    <mergeCell ref="C20:C24"/>
    <mergeCell ref="D20:D21"/>
    <mergeCell ref="E20:E21"/>
    <mergeCell ref="F20:F21"/>
    <mergeCell ref="G20:G21"/>
    <mergeCell ref="H20:H21"/>
    <mergeCell ref="I20:I21"/>
    <mergeCell ref="D23:D24"/>
    <mergeCell ref="E23:E24"/>
    <mergeCell ref="F23:F24"/>
    <mergeCell ref="G23:G24"/>
    <mergeCell ref="H23:H24"/>
    <mergeCell ref="I23:I24"/>
    <mergeCell ref="A26:A30"/>
    <mergeCell ref="B26:B30"/>
    <mergeCell ref="C26:C30"/>
    <mergeCell ref="D26:D27"/>
    <mergeCell ref="E26:E27"/>
    <mergeCell ref="F26:F27"/>
    <mergeCell ref="G26:G27"/>
    <mergeCell ref="H26:H27"/>
    <mergeCell ref="I26:I27"/>
    <mergeCell ref="D29:D30"/>
    <mergeCell ref="E29:E30"/>
    <mergeCell ref="F29:F30"/>
    <mergeCell ref="G29:G30"/>
    <mergeCell ref="H29:H30"/>
    <mergeCell ref="I29:I30"/>
    <mergeCell ref="A31:A35"/>
    <mergeCell ref="B31:B35"/>
    <mergeCell ref="C31:C35"/>
    <mergeCell ref="D31:D32"/>
    <mergeCell ref="E31:E32"/>
    <mergeCell ref="F31:F32"/>
    <mergeCell ref="G31:G32"/>
    <mergeCell ref="H31:H32"/>
    <mergeCell ref="I31:I32"/>
    <mergeCell ref="D34:D35"/>
    <mergeCell ref="E34:E35"/>
    <mergeCell ref="F34:F35"/>
    <mergeCell ref="G34:G35"/>
    <mergeCell ref="H34:H35"/>
    <mergeCell ref="I34:I35"/>
    <mergeCell ref="A38:A42"/>
    <mergeCell ref="B38:B42"/>
    <mergeCell ref="C38:C42"/>
    <mergeCell ref="D38:D39"/>
    <mergeCell ref="E38:E39"/>
    <mergeCell ref="F38:F39"/>
    <mergeCell ref="G38:G39"/>
    <mergeCell ref="H38:H39"/>
    <mergeCell ref="I38:I39"/>
    <mergeCell ref="D41:D42"/>
    <mergeCell ref="E41:E42"/>
    <mergeCell ref="F41:F42"/>
    <mergeCell ref="G41:G42"/>
    <mergeCell ref="H41:H42"/>
    <mergeCell ref="I41:I42"/>
    <mergeCell ref="A43:A47"/>
    <mergeCell ref="B43:B47"/>
    <mergeCell ref="C43:C47"/>
    <mergeCell ref="D43:D44"/>
    <mergeCell ref="E43:E44"/>
    <mergeCell ref="F43:F44"/>
    <mergeCell ref="G43:G44"/>
    <mergeCell ref="H43:H44"/>
    <mergeCell ref="I43:I44"/>
    <mergeCell ref="D46:D47"/>
    <mergeCell ref="E46:E47"/>
    <mergeCell ref="F46:F47"/>
    <mergeCell ref="G46:G47"/>
    <mergeCell ref="H46:H47"/>
    <mergeCell ref="I46:I47"/>
    <mergeCell ref="A49:A53"/>
    <mergeCell ref="B49:B53"/>
    <mergeCell ref="C49:C53"/>
    <mergeCell ref="D49:D50"/>
    <mergeCell ref="E49:E50"/>
    <mergeCell ref="F49:F50"/>
    <mergeCell ref="G49:G50"/>
    <mergeCell ref="H49:H50"/>
    <mergeCell ref="I49:I50"/>
    <mergeCell ref="D52:D53"/>
    <mergeCell ref="E52:E53"/>
    <mergeCell ref="F52:F53"/>
    <mergeCell ref="G52:G53"/>
    <mergeCell ref="H52:H53"/>
    <mergeCell ref="I52:I53"/>
    <mergeCell ref="A55:A59"/>
    <mergeCell ref="B55:B59"/>
    <mergeCell ref="C55:C59"/>
    <mergeCell ref="D55:D56"/>
    <mergeCell ref="E55:E56"/>
    <mergeCell ref="F55:F56"/>
    <mergeCell ref="G55:G56"/>
    <mergeCell ref="H55:H56"/>
    <mergeCell ref="I55:I56"/>
    <mergeCell ref="D58:D59"/>
    <mergeCell ref="E58:E59"/>
    <mergeCell ref="F58:F59"/>
    <mergeCell ref="G58:G59"/>
    <mergeCell ref="H58:H59"/>
    <mergeCell ref="I58:I59"/>
    <mergeCell ref="A61:A65"/>
    <mergeCell ref="B61:B65"/>
    <mergeCell ref="C61:C65"/>
    <mergeCell ref="D61:D62"/>
    <mergeCell ref="E61:E62"/>
    <mergeCell ref="F61:F62"/>
    <mergeCell ref="G61:G62"/>
    <mergeCell ref="H61:H62"/>
    <mergeCell ref="I61:I62"/>
    <mergeCell ref="D64:D65"/>
    <mergeCell ref="E64:E65"/>
    <mergeCell ref="F64:F65"/>
    <mergeCell ref="G64:G65"/>
    <mergeCell ref="H64:H65"/>
    <mergeCell ref="I64:I65"/>
    <mergeCell ref="A67:A71"/>
    <mergeCell ref="B67:B71"/>
    <mergeCell ref="C67:C71"/>
    <mergeCell ref="D67:D68"/>
    <mergeCell ref="E67:E68"/>
    <mergeCell ref="F67:F68"/>
    <mergeCell ref="G67:G68"/>
    <mergeCell ref="H67:H68"/>
    <mergeCell ref="I67:I68"/>
    <mergeCell ref="D70:D71"/>
    <mergeCell ref="E70:E71"/>
    <mergeCell ref="F70:F71"/>
    <mergeCell ref="G70:G71"/>
    <mergeCell ref="H70:H71"/>
    <mergeCell ref="I70:I71"/>
    <mergeCell ref="A73:A77"/>
    <mergeCell ref="B73:B77"/>
    <mergeCell ref="C73:C77"/>
    <mergeCell ref="D73:D74"/>
    <mergeCell ref="E73:E74"/>
    <mergeCell ref="F73:F74"/>
    <mergeCell ref="G73:G74"/>
    <mergeCell ref="H73:H74"/>
    <mergeCell ref="I73:I74"/>
    <mergeCell ref="D76:D77"/>
    <mergeCell ref="E76:E77"/>
    <mergeCell ref="F76:F77"/>
    <mergeCell ref="G76:G77"/>
    <mergeCell ref="H76:H77"/>
    <mergeCell ref="I76:I77"/>
    <mergeCell ref="A78:A82"/>
    <mergeCell ref="B78:B82"/>
    <mergeCell ref="C78:C82"/>
    <mergeCell ref="D78:D79"/>
    <mergeCell ref="E78:E79"/>
    <mergeCell ref="F78:F79"/>
    <mergeCell ref="G78:G79"/>
    <mergeCell ref="H78:H79"/>
    <mergeCell ref="I78:I79"/>
    <mergeCell ref="D81:D82"/>
    <mergeCell ref="E81:E82"/>
    <mergeCell ref="F81:F82"/>
    <mergeCell ref="G81:G82"/>
    <mergeCell ref="H81:H82"/>
    <mergeCell ref="I81:I82"/>
    <mergeCell ref="A84:A88"/>
    <mergeCell ref="B84:B88"/>
    <mergeCell ref="C84:C88"/>
    <mergeCell ref="D84:D85"/>
    <mergeCell ref="E84:E85"/>
    <mergeCell ref="F84:F85"/>
    <mergeCell ref="G84:G85"/>
    <mergeCell ref="H84:H85"/>
    <mergeCell ref="I84:I85"/>
    <mergeCell ref="D87:D88"/>
    <mergeCell ref="E87:E88"/>
    <mergeCell ref="F87:F88"/>
    <mergeCell ref="G87:G88"/>
    <mergeCell ref="H87:H88"/>
    <mergeCell ref="I87:I88"/>
    <mergeCell ref="A90:A94"/>
    <mergeCell ref="B90:B94"/>
    <mergeCell ref="C90:C94"/>
    <mergeCell ref="D90:D92"/>
    <mergeCell ref="E90:E92"/>
    <mergeCell ref="F90:F92"/>
    <mergeCell ref="G90:G92"/>
    <mergeCell ref="H90:H92"/>
    <mergeCell ref="I90:I92"/>
    <mergeCell ref="D93:D94"/>
    <mergeCell ref="E93:E94"/>
    <mergeCell ref="F93:F94"/>
    <mergeCell ref="G93:G94"/>
    <mergeCell ref="H93:H94"/>
    <mergeCell ref="I93:I94"/>
    <mergeCell ref="A95:A99"/>
    <mergeCell ref="B95:B99"/>
    <mergeCell ref="C95:C99"/>
    <mergeCell ref="D95:D96"/>
    <mergeCell ref="E95:E96"/>
    <mergeCell ref="F95:F96"/>
    <mergeCell ref="G95:G96"/>
    <mergeCell ref="H95:H96"/>
    <mergeCell ref="I95:I96"/>
    <mergeCell ref="D98:D99"/>
    <mergeCell ref="E98:E99"/>
    <mergeCell ref="F98:F99"/>
    <mergeCell ref="G98:G99"/>
    <mergeCell ref="H98:H99"/>
    <mergeCell ref="I98:I99"/>
    <mergeCell ref="A101:A105"/>
    <mergeCell ref="B101:B105"/>
    <mergeCell ref="C101:C105"/>
    <mergeCell ref="D101:D103"/>
    <mergeCell ref="E101:E103"/>
    <mergeCell ref="F101:F103"/>
    <mergeCell ref="G101:G103"/>
    <mergeCell ref="H101:H103"/>
    <mergeCell ref="I101:I103"/>
    <mergeCell ref="D104:D105"/>
    <mergeCell ref="E104:E105"/>
    <mergeCell ref="F104:F105"/>
    <mergeCell ref="G104:G105"/>
    <mergeCell ref="H104:H105"/>
    <mergeCell ref="I104:I105"/>
    <mergeCell ref="A106:A110"/>
    <mergeCell ref="B106:B110"/>
    <mergeCell ref="C106:C110"/>
    <mergeCell ref="D106:D107"/>
    <mergeCell ref="E106:E107"/>
    <mergeCell ref="F106:F107"/>
    <mergeCell ref="G106:G107"/>
    <mergeCell ref="H106:H107"/>
    <mergeCell ref="I106:I107"/>
    <mergeCell ref="D109:D110"/>
    <mergeCell ref="E109:E110"/>
    <mergeCell ref="F109:F110"/>
    <mergeCell ref="G109:G110"/>
    <mergeCell ref="H109:H110"/>
    <mergeCell ref="I109:I110"/>
    <mergeCell ref="A112:A116"/>
    <mergeCell ref="B112:B116"/>
    <mergeCell ref="C112:C116"/>
    <mergeCell ref="D112:D113"/>
    <mergeCell ref="E112:E113"/>
    <mergeCell ref="F112:F113"/>
    <mergeCell ref="G112:G113"/>
    <mergeCell ref="H112:H113"/>
    <mergeCell ref="I112:I113"/>
    <mergeCell ref="D115:D116"/>
    <mergeCell ref="E115:E116"/>
    <mergeCell ref="F115:F116"/>
    <mergeCell ref="G115:G116"/>
    <mergeCell ref="H115:H116"/>
    <mergeCell ref="I115:I116"/>
    <mergeCell ref="A118:A124"/>
    <mergeCell ref="B118:B124"/>
    <mergeCell ref="C118:C124"/>
    <mergeCell ref="D118:D119"/>
    <mergeCell ref="E118:E119"/>
    <mergeCell ref="F118:F124"/>
    <mergeCell ref="G118:G119"/>
    <mergeCell ref="H118:H119"/>
    <mergeCell ref="I118:I119"/>
    <mergeCell ref="D120:D124"/>
    <mergeCell ref="E120:E124"/>
    <mergeCell ref="G121:G122"/>
    <mergeCell ref="H121:H122"/>
    <mergeCell ref="I121:I122"/>
    <mergeCell ref="A128:A132"/>
    <mergeCell ref="B128:B132"/>
    <mergeCell ref="C128:C132"/>
    <mergeCell ref="D128:D129"/>
    <mergeCell ref="E128:E129"/>
    <mergeCell ref="F128:F129"/>
    <mergeCell ref="G128:G129"/>
    <mergeCell ref="H128:H129"/>
    <mergeCell ref="I128:I129"/>
    <mergeCell ref="D131:D132"/>
    <mergeCell ref="E131:E132"/>
    <mergeCell ref="F131:F132"/>
    <mergeCell ref="G131:G132"/>
    <mergeCell ref="H131:H132"/>
    <mergeCell ref="I131:I132"/>
    <mergeCell ref="A134:A138"/>
    <mergeCell ref="B134:B138"/>
    <mergeCell ref="C134:C138"/>
    <mergeCell ref="D134:D135"/>
    <mergeCell ref="E134:E135"/>
    <mergeCell ref="F134:F135"/>
    <mergeCell ref="G134:G135"/>
    <mergeCell ref="H134:H135"/>
    <mergeCell ref="I134:I135"/>
    <mergeCell ref="D137:D138"/>
    <mergeCell ref="E137:E138"/>
    <mergeCell ref="F137:F138"/>
    <mergeCell ref="G137:G138"/>
    <mergeCell ref="H137:H138"/>
    <mergeCell ref="I137:I138"/>
    <mergeCell ref="A140:A144"/>
    <mergeCell ref="B140:B144"/>
    <mergeCell ref="C140:C144"/>
    <mergeCell ref="D140:D141"/>
    <mergeCell ref="E140:E141"/>
    <mergeCell ref="F140:F141"/>
    <mergeCell ref="G140:G141"/>
    <mergeCell ref="H140:H141"/>
    <mergeCell ref="I140:I141"/>
    <mergeCell ref="D143:D144"/>
    <mergeCell ref="E143:E144"/>
    <mergeCell ref="F143:F144"/>
    <mergeCell ref="G143:G144"/>
    <mergeCell ref="H143:H144"/>
    <mergeCell ref="I143:I144"/>
    <mergeCell ref="A146:A150"/>
    <mergeCell ref="B146:B150"/>
    <mergeCell ref="C146:C150"/>
    <mergeCell ref="D146:D147"/>
    <mergeCell ref="E146:E147"/>
    <mergeCell ref="F146:F147"/>
    <mergeCell ref="G146:G147"/>
    <mergeCell ref="H146:H147"/>
    <mergeCell ref="I146:I147"/>
    <mergeCell ref="D149:D150"/>
    <mergeCell ref="E149:E150"/>
    <mergeCell ref="F149:F150"/>
    <mergeCell ref="G149:G150"/>
    <mergeCell ref="H149:H150"/>
    <mergeCell ref="I149:I150"/>
    <mergeCell ref="O151:AA156"/>
    <mergeCell ref="A152:A156"/>
    <mergeCell ref="B152:B156"/>
    <mergeCell ref="C152:C156"/>
    <mergeCell ref="D152:D153"/>
    <mergeCell ref="E152:E153"/>
    <mergeCell ref="F152:F153"/>
    <mergeCell ref="G152:G153"/>
    <mergeCell ref="H152:H153"/>
    <mergeCell ref="I152:I153"/>
    <mergeCell ref="N152:N156"/>
    <mergeCell ref="D155:D156"/>
    <mergeCell ref="E155:E156"/>
    <mergeCell ref="F155:F156"/>
    <mergeCell ref="G155:G156"/>
    <mergeCell ref="H155:H156"/>
    <mergeCell ref="I155:I156"/>
    <mergeCell ref="A158:A162"/>
    <mergeCell ref="B158:B162"/>
    <mergeCell ref="C158:C162"/>
    <mergeCell ref="D158:D159"/>
    <mergeCell ref="E158:E159"/>
    <mergeCell ref="F158:F159"/>
    <mergeCell ref="G158:G159"/>
    <mergeCell ref="H158:H159"/>
    <mergeCell ref="I158:I159"/>
    <mergeCell ref="D161:D162"/>
    <mergeCell ref="E161:E162"/>
    <mergeCell ref="F161:F162"/>
    <mergeCell ref="G161:G162"/>
    <mergeCell ref="H161:H162"/>
    <mergeCell ref="I161:I162"/>
    <mergeCell ref="A164:A168"/>
    <mergeCell ref="B164:B168"/>
    <mergeCell ref="C164:C168"/>
    <mergeCell ref="D164:D165"/>
    <mergeCell ref="E164:E165"/>
    <mergeCell ref="F164:F165"/>
    <mergeCell ref="G164:G165"/>
    <mergeCell ref="H164:H165"/>
    <mergeCell ref="I164:I165"/>
    <mergeCell ref="D167:D168"/>
    <mergeCell ref="E167:E168"/>
    <mergeCell ref="F167:F168"/>
    <mergeCell ref="G167:G168"/>
    <mergeCell ref="H167:H168"/>
    <mergeCell ref="I167:I168"/>
    <mergeCell ref="A169:A173"/>
    <mergeCell ref="B169:B173"/>
    <mergeCell ref="C169:C173"/>
    <mergeCell ref="D169:D170"/>
    <mergeCell ref="E169:E170"/>
    <mergeCell ref="F169:F170"/>
    <mergeCell ref="G169:G170"/>
    <mergeCell ref="H169:H170"/>
    <mergeCell ref="I169:I170"/>
    <mergeCell ref="D172:D173"/>
    <mergeCell ref="E172:E173"/>
    <mergeCell ref="F172:F173"/>
    <mergeCell ref="G172:G173"/>
    <mergeCell ref="H172:H173"/>
    <mergeCell ref="I172:I173"/>
    <mergeCell ref="A175:A179"/>
    <mergeCell ref="B175:B179"/>
    <mergeCell ref="C175:C179"/>
    <mergeCell ref="D175:D177"/>
    <mergeCell ref="E175:E177"/>
    <mergeCell ref="F175:F177"/>
    <mergeCell ref="G175:G177"/>
    <mergeCell ref="H175:H177"/>
    <mergeCell ref="I175:I177"/>
    <mergeCell ref="D178:D179"/>
    <mergeCell ref="E178:E179"/>
    <mergeCell ref="F178:F179"/>
    <mergeCell ref="G178:G179"/>
    <mergeCell ref="H178:H179"/>
    <mergeCell ref="I178:I179"/>
    <mergeCell ref="A180:A184"/>
    <mergeCell ref="B180:B184"/>
    <mergeCell ref="C180:C184"/>
    <mergeCell ref="D180:D182"/>
    <mergeCell ref="E180:E182"/>
    <mergeCell ref="F180:F182"/>
    <mergeCell ref="G180:G182"/>
    <mergeCell ref="H180:H182"/>
    <mergeCell ref="I180:I182"/>
    <mergeCell ref="D183:D184"/>
    <mergeCell ref="E183:E184"/>
    <mergeCell ref="F183:F184"/>
    <mergeCell ref="G183:G184"/>
    <mergeCell ref="H183:H184"/>
    <mergeCell ref="I183:I184"/>
    <mergeCell ref="A185:A189"/>
    <mergeCell ref="B185:B189"/>
    <mergeCell ref="C185:C189"/>
    <mergeCell ref="D185:D187"/>
    <mergeCell ref="E185:E187"/>
    <mergeCell ref="F185:F187"/>
    <mergeCell ref="G185:G187"/>
    <mergeCell ref="H185:H187"/>
    <mergeCell ref="I185:I187"/>
    <mergeCell ref="D188:D189"/>
    <mergeCell ref="E188:E189"/>
    <mergeCell ref="F188:F189"/>
    <mergeCell ref="G188:G189"/>
    <mergeCell ref="H188:H189"/>
    <mergeCell ref="I188:I189"/>
    <mergeCell ref="A191:A195"/>
    <mergeCell ref="B191:B195"/>
    <mergeCell ref="C191:C195"/>
    <mergeCell ref="D191:D193"/>
    <mergeCell ref="E191:E193"/>
    <mergeCell ref="F191:F193"/>
    <mergeCell ref="G191:G193"/>
    <mergeCell ref="H191:H193"/>
    <mergeCell ref="I191:I193"/>
    <mergeCell ref="D194:D195"/>
    <mergeCell ref="E194:E195"/>
    <mergeCell ref="F194:F195"/>
    <mergeCell ref="G194:G195"/>
    <mergeCell ref="H194:H195"/>
    <mergeCell ref="I194:I195"/>
    <mergeCell ref="A196:A200"/>
    <mergeCell ref="B196:B200"/>
    <mergeCell ref="C196:C200"/>
    <mergeCell ref="D196:D198"/>
    <mergeCell ref="E196:E198"/>
    <mergeCell ref="F196:F198"/>
    <mergeCell ref="G196:G198"/>
    <mergeCell ref="H196:H198"/>
    <mergeCell ref="I196:I198"/>
    <mergeCell ref="D199:D200"/>
    <mergeCell ref="E199:E200"/>
    <mergeCell ref="F199:F200"/>
    <mergeCell ref="G199:G200"/>
    <mergeCell ref="H199:H200"/>
    <mergeCell ref="I199:I200"/>
    <mergeCell ref="A202:A206"/>
    <mergeCell ref="B202:B206"/>
    <mergeCell ref="C202:C206"/>
    <mergeCell ref="D202:D204"/>
    <mergeCell ref="E202:E204"/>
    <mergeCell ref="F202:F204"/>
    <mergeCell ref="G202:G204"/>
    <mergeCell ref="H202:H204"/>
    <mergeCell ref="I202:I204"/>
    <mergeCell ref="D205:D206"/>
    <mergeCell ref="E205:E206"/>
    <mergeCell ref="F205:F206"/>
    <mergeCell ref="G205:G206"/>
    <mergeCell ref="H205:H206"/>
    <mergeCell ref="I205:I206"/>
    <mergeCell ref="A207:A211"/>
    <mergeCell ref="B207:B211"/>
    <mergeCell ref="C207:C211"/>
    <mergeCell ref="D207:D209"/>
    <mergeCell ref="E207:E209"/>
    <mergeCell ref="F207:F209"/>
    <mergeCell ref="G207:G209"/>
    <mergeCell ref="H207:H209"/>
    <mergeCell ref="I207:I209"/>
    <mergeCell ref="D210:D211"/>
    <mergeCell ref="E210:E211"/>
    <mergeCell ref="F210:F211"/>
    <mergeCell ref="G210:G211"/>
    <mergeCell ref="H210:H211"/>
    <mergeCell ref="I210:I211"/>
    <mergeCell ref="A213:A217"/>
    <mergeCell ref="B213:B217"/>
    <mergeCell ref="C213:C217"/>
    <mergeCell ref="D213:D217"/>
    <mergeCell ref="E213:E217"/>
    <mergeCell ref="F213:F217"/>
    <mergeCell ref="G213:G217"/>
    <mergeCell ref="H213:H217"/>
    <mergeCell ref="I213:I217"/>
    <mergeCell ref="A218:A222"/>
    <mergeCell ref="B218:B222"/>
    <mergeCell ref="C218:C222"/>
    <mergeCell ref="D218:D222"/>
    <mergeCell ref="E218:E222"/>
    <mergeCell ref="F218:F222"/>
    <mergeCell ref="G218:G222"/>
    <mergeCell ref="H218:H222"/>
    <mergeCell ref="I218:I222"/>
    <mergeCell ref="A224:A228"/>
    <mergeCell ref="B224:B228"/>
    <mergeCell ref="C224:C228"/>
    <mergeCell ref="D224:D228"/>
    <mergeCell ref="E224:E228"/>
    <mergeCell ref="F224:F228"/>
    <mergeCell ref="G224:G228"/>
    <mergeCell ref="H224:H228"/>
    <mergeCell ref="I224:I228"/>
    <mergeCell ref="A229:A233"/>
    <mergeCell ref="B229:B233"/>
    <mergeCell ref="C229:C233"/>
    <mergeCell ref="D229:D233"/>
    <mergeCell ref="E229:E233"/>
    <mergeCell ref="F229:F233"/>
    <mergeCell ref="G229:G233"/>
    <mergeCell ref="H229:H233"/>
    <mergeCell ref="I229:I233"/>
    <mergeCell ref="A235:A239"/>
    <mergeCell ref="B235:B239"/>
    <mergeCell ref="C235:C239"/>
    <mergeCell ref="D235:D236"/>
    <mergeCell ref="E235:E236"/>
    <mergeCell ref="F235:F236"/>
    <mergeCell ref="G235:G236"/>
    <mergeCell ref="H235:H236"/>
    <mergeCell ref="I235:I236"/>
    <mergeCell ref="D238:D239"/>
    <mergeCell ref="E238:E239"/>
    <mergeCell ref="F238:F239"/>
    <mergeCell ref="G238:G239"/>
    <mergeCell ref="H238:H239"/>
    <mergeCell ref="I238:I239"/>
    <mergeCell ref="A240:A244"/>
    <mergeCell ref="B240:B244"/>
    <mergeCell ref="C240:C244"/>
    <mergeCell ref="D240:D241"/>
    <mergeCell ref="E240:E241"/>
    <mergeCell ref="F240:F241"/>
    <mergeCell ref="G240:G241"/>
    <mergeCell ref="H240:H241"/>
    <mergeCell ref="I240:I241"/>
    <mergeCell ref="D243:D244"/>
    <mergeCell ref="E243:E244"/>
    <mergeCell ref="F243:F244"/>
    <mergeCell ref="G243:G244"/>
    <mergeCell ref="H243:H244"/>
    <mergeCell ref="I243:I244"/>
    <mergeCell ref="A245:A249"/>
    <mergeCell ref="B245:B249"/>
    <mergeCell ref="C245:C249"/>
    <mergeCell ref="D245:D246"/>
    <mergeCell ref="E245:E246"/>
    <mergeCell ref="F245:F246"/>
    <mergeCell ref="G245:G246"/>
    <mergeCell ref="H245:H246"/>
    <mergeCell ref="I245:I246"/>
    <mergeCell ref="D248:D249"/>
    <mergeCell ref="E248:E249"/>
    <mergeCell ref="F248:F249"/>
    <mergeCell ref="G248:G249"/>
    <mergeCell ref="H248:H249"/>
    <mergeCell ref="I248:I249"/>
    <mergeCell ref="A252:A256"/>
    <mergeCell ref="B252:B256"/>
    <mergeCell ref="C252:C256"/>
    <mergeCell ref="D252:D253"/>
    <mergeCell ref="E252:E253"/>
    <mergeCell ref="F252:F253"/>
    <mergeCell ref="G252:G253"/>
    <mergeCell ref="H252:H253"/>
    <mergeCell ref="I252:I253"/>
    <mergeCell ref="D255:D256"/>
    <mergeCell ref="E255:E256"/>
    <mergeCell ref="F255:F256"/>
    <mergeCell ref="G255:G256"/>
    <mergeCell ref="H255:H256"/>
    <mergeCell ref="I255:I256"/>
    <mergeCell ref="A259:A263"/>
    <mergeCell ref="B259:B263"/>
    <mergeCell ref="C259:C263"/>
    <mergeCell ref="D259:D263"/>
    <mergeCell ref="E259:E263"/>
    <mergeCell ref="F259:F263"/>
    <mergeCell ref="G259:G263"/>
    <mergeCell ref="H259:H263"/>
    <mergeCell ref="I259:I263"/>
    <mergeCell ref="A264:A268"/>
    <mergeCell ref="B264:B268"/>
    <mergeCell ref="C264:C268"/>
    <mergeCell ref="D264:D268"/>
    <mergeCell ref="E264:E268"/>
    <mergeCell ref="F264:F268"/>
    <mergeCell ref="G264:G268"/>
    <mergeCell ref="H264:H268"/>
    <mergeCell ref="I264:I268"/>
    <mergeCell ref="A270:A274"/>
    <mergeCell ref="B270:B274"/>
    <mergeCell ref="C270:C274"/>
    <mergeCell ref="D270:D272"/>
    <mergeCell ref="E270:E272"/>
    <mergeCell ref="F270:F272"/>
    <mergeCell ref="G270:G272"/>
    <mergeCell ref="H270:H272"/>
    <mergeCell ref="I270:I272"/>
    <mergeCell ref="D273:D274"/>
    <mergeCell ref="E273:E274"/>
    <mergeCell ref="F273:F274"/>
    <mergeCell ref="G273:G274"/>
    <mergeCell ref="H273:H274"/>
    <mergeCell ref="I273:I274"/>
    <mergeCell ref="A275:A279"/>
    <mergeCell ref="B275:B277"/>
    <mergeCell ref="C275:C279"/>
    <mergeCell ref="D275:D277"/>
    <mergeCell ref="E275:E277"/>
    <mergeCell ref="F275:F277"/>
    <mergeCell ref="G275:G277"/>
    <mergeCell ref="H275:H277"/>
    <mergeCell ref="I275:I277"/>
    <mergeCell ref="B278:B279"/>
    <mergeCell ref="D278:D279"/>
    <mergeCell ref="E278:E279"/>
    <mergeCell ref="F278:F279"/>
    <mergeCell ref="G278:G279"/>
    <mergeCell ref="H278:H279"/>
    <mergeCell ref="I278:I279"/>
    <mergeCell ref="A282:A286"/>
    <mergeCell ref="B282:B286"/>
    <mergeCell ref="C282:C286"/>
    <mergeCell ref="D282:D284"/>
    <mergeCell ref="E282:E284"/>
    <mergeCell ref="F282:F284"/>
    <mergeCell ref="G282:G284"/>
    <mergeCell ref="H282:H284"/>
    <mergeCell ref="I282:I284"/>
    <mergeCell ref="D285:D286"/>
    <mergeCell ref="E285:E286"/>
    <mergeCell ref="F285:F286"/>
    <mergeCell ref="G285:G286"/>
    <mergeCell ref="H285:H286"/>
    <mergeCell ref="I285:I286"/>
    <mergeCell ref="A289:A293"/>
    <mergeCell ref="B289:B293"/>
    <mergeCell ref="C289:C293"/>
    <mergeCell ref="D289:D291"/>
    <mergeCell ref="E289:E291"/>
    <mergeCell ref="F289:F291"/>
    <mergeCell ref="G289:G291"/>
    <mergeCell ref="H289:H291"/>
    <mergeCell ref="I289:I291"/>
    <mergeCell ref="D292:D293"/>
    <mergeCell ref="E292:E293"/>
    <mergeCell ref="F292:F293"/>
    <mergeCell ref="G292:G293"/>
    <mergeCell ref="H292:H293"/>
    <mergeCell ref="I292:I293"/>
    <mergeCell ref="A294:A298"/>
    <mergeCell ref="B294:B298"/>
    <mergeCell ref="C294:C298"/>
    <mergeCell ref="D294:D296"/>
    <mergeCell ref="E294:E296"/>
    <mergeCell ref="F294:F296"/>
    <mergeCell ref="G294:G296"/>
    <mergeCell ref="H294:H296"/>
    <mergeCell ref="I294:I296"/>
    <mergeCell ref="D297:D298"/>
    <mergeCell ref="E297:E298"/>
    <mergeCell ref="F297:F298"/>
    <mergeCell ref="G297:G298"/>
    <mergeCell ref="H297:H298"/>
    <mergeCell ref="I297:I298"/>
    <mergeCell ref="A299:A303"/>
    <mergeCell ref="B299:B303"/>
    <mergeCell ref="C299:C303"/>
    <mergeCell ref="D299:D301"/>
    <mergeCell ref="E299:E301"/>
    <mergeCell ref="F299:F301"/>
    <mergeCell ref="G299:G301"/>
    <mergeCell ref="H299:H301"/>
    <mergeCell ref="I299:I301"/>
    <mergeCell ref="D302:D303"/>
    <mergeCell ref="E302:E303"/>
    <mergeCell ref="F302:F303"/>
    <mergeCell ref="G302:G303"/>
    <mergeCell ref="H302:H303"/>
    <mergeCell ref="I302:I303"/>
    <mergeCell ref="A304:A308"/>
    <mergeCell ref="C304:C308"/>
    <mergeCell ref="D304:D308"/>
    <mergeCell ref="F304:F308"/>
    <mergeCell ref="G304:G308"/>
    <mergeCell ref="A309:A313"/>
    <mergeCell ref="B309:B313"/>
    <mergeCell ref="C309:C313"/>
    <mergeCell ref="D309:D310"/>
    <mergeCell ref="E309:E310"/>
    <mergeCell ref="F309:F310"/>
    <mergeCell ref="G309:G310"/>
    <mergeCell ref="H309:H310"/>
    <mergeCell ref="I309:I310"/>
    <mergeCell ref="D312:D313"/>
    <mergeCell ref="E312:E313"/>
    <mergeCell ref="F312:F313"/>
    <mergeCell ref="G312:G313"/>
    <mergeCell ref="H312:H313"/>
    <mergeCell ref="I312:I313"/>
    <mergeCell ref="A314:H314"/>
  </mergeCells>
  <printOptions headings="false" gridLines="false" gridLinesSet="true" horizontalCentered="false" verticalCentered="false"/>
  <pageMargins left="0.424305555555556" right="0.7875" top="0.602777777777778" bottom="1.05277777777778" header="0.3375" footer="0.7875"/>
  <pageSetup paperSize="9" scale="3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Roman,Обычный"&amp;12ffffff&amp;A</oddHeader>
    <oddFooter>&amp;C&amp;"Times New Roman,Обычный"&amp;12ffffffСтраница &amp;P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BBE33D"/>
    <pageSetUpPr fitToPage="false"/>
  </sheetPr>
  <dimension ref="A1:IW413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5.75" zeroHeight="false" outlineLevelRow="0" outlineLevelCol="0"/>
  <cols>
    <col collapsed="false" customWidth="true" hidden="false" outlineLevel="0" max="1" min="1" style="2" width="77"/>
    <col collapsed="false" customWidth="true" hidden="false" outlineLevel="0" max="2" min="2" style="2" width="67.86"/>
    <col collapsed="false" customWidth="true" hidden="false" outlineLevel="0" max="3" min="3" style="3" width="67.86"/>
    <col collapsed="false" customWidth="true" hidden="false" outlineLevel="0" max="4" min="4" style="2" width="29.42"/>
    <col collapsed="false" customWidth="true" hidden="false" outlineLevel="0" max="5" min="5" style="2" width="20.85"/>
    <col collapsed="false" customWidth="true" hidden="false" outlineLevel="0" max="6" min="6" style="2" width="27.42"/>
    <col collapsed="false" customWidth="true" hidden="false" outlineLevel="0" max="7" min="7" style="2" width="16.57"/>
    <col collapsed="false" customWidth="true" hidden="false" outlineLevel="0" max="8" min="8" style="236" width="14.14"/>
    <col collapsed="false" customWidth="true" hidden="false" outlineLevel="0" max="9" min="9" style="5" width="17"/>
    <col collapsed="false" customWidth="true" hidden="true" outlineLevel="0" max="10" min="10" style="6" width="15.29"/>
    <col collapsed="false" customWidth="true" hidden="true" outlineLevel="0" max="11" min="11" style="7" width="17.57"/>
    <col collapsed="false" customWidth="true" hidden="true" outlineLevel="0" max="12" min="12" style="8" width="14.29"/>
    <col collapsed="false" customWidth="true" hidden="true" outlineLevel="0" max="13" min="13" style="9" width="18"/>
    <col collapsed="false" customWidth="true" hidden="true" outlineLevel="0" max="14" min="14" style="2" width="33.42"/>
    <col collapsed="false" customWidth="true" hidden="true" outlineLevel="0" max="15" min="15" style="3" width="15.29"/>
    <col collapsed="false" customWidth="true" hidden="false" outlineLevel="0" max="16" min="16" style="3" width="22.57"/>
    <col collapsed="false" customWidth="true" hidden="false" outlineLevel="0" max="257" min="17" style="3" width="9"/>
  </cols>
  <sheetData>
    <row r="1" s="11" customFormat="true" ht="31.5" hidden="false" customHeight="true" outlineLevel="0" collapsed="false"/>
    <row r="2" s="11" customFormat="true" ht="31.5" hidden="false" customHeight="true" outlineLevel="0" collapsed="false">
      <c r="B2" s="237"/>
      <c r="C2" s="237"/>
      <c r="D2" s="237"/>
      <c r="E2" s="237"/>
      <c r="F2" s="237"/>
      <c r="G2" s="237"/>
      <c r="H2" s="237"/>
      <c r="I2" s="237"/>
      <c r="J2" s="14"/>
      <c r="K2" s="14"/>
      <c r="L2" s="14"/>
      <c r="M2" s="14"/>
      <c r="N2" s="15"/>
    </row>
    <row r="3" s="11" customFormat="true" ht="15" hidden="false" customHeight="true" outlineLevel="0" collapsed="false">
      <c r="A3" s="238" t="s">
        <v>214</v>
      </c>
      <c r="B3" s="238"/>
      <c r="C3" s="238"/>
      <c r="D3" s="238"/>
      <c r="E3" s="238"/>
      <c r="F3" s="238"/>
      <c r="G3" s="238"/>
      <c r="H3" s="238"/>
      <c r="I3" s="238"/>
      <c r="J3" s="14"/>
      <c r="K3" s="14"/>
      <c r="L3" s="14"/>
      <c r="M3" s="14"/>
      <c r="N3" s="15"/>
    </row>
    <row r="4" s="11" customFormat="true" ht="24.75" hidden="false" customHeight="true" outlineLevel="0" collapsed="false">
      <c r="A4" s="239"/>
      <c r="B4" s="239"/>
      <c r="C4" s="239"/>
      <c r="D4" s="239"/>
      <c r="E4" s="239"/>
      <c r="F4" s="239"/>
      <c r="G4" s="239"/>
      <c r="H4" s="239"/>
      <c r="I4" s="239"/>
      <c r="J4" s="224"/>
      <c r="K4" s="225"/>
      <c r="L4" s="226"/>
      <c r="M4" s="240"/>
      <c r="N4" s="15"/>
    </row>
    <row r="5" s="11" customFormat="true" ht="90.75" hidden="false" customHeight="true" outlineLevel="0" collapsed="false">
      <c r="B5" s="241"/>
      <c r="C5" s="241"/>
      <c r="D5" s="241"/>
      <c r="E5" s="241"/>
      <c r="F5" s="241"/>
      <c r="G5" s="241"/>
      <c r="H5" s="241"/>
      <c r="I5" s="241"/>
      <c r="J5" s="242"/>
      <c r="K5" s="242"/>
      <c r="L5" s="242"/>
      <c r="M5" s="242"/>
      <c r="N5" s="152"/>
    </row>
    <row r="6" s="11" customFormat="true" ht="52.5" hidden="false" customHeight="true" outlineLevel="0" collapsed="false">
      <c r="A6" s="31" t="s">
        <v>5</v>
      </c>
      <c r="B6" s="243" t="s">
        <v>6</v>
      </c>
      <c r="C6" s="31" t="s">
        <v>7</v>
      </c>
      <c r="D6" s="41" t="s">
        <v>8</v>
      </c>
      <c r="E6" s="41"/>
      <c r="F6" s="41"/>
      <c r="G6" s="41" t="s">
        <v>215</v>
      </c>
      <c r="H6" s="41" t="s">
        <v>10</v>
      </c>
      <c r="I6" s="41"/>
      <c r="J6" s="20" t="s">
        <v>11</v>
      </c>
      <c r="K6" s="21" t="s">
        <v>12</v>
      </c>
      <c r="L6" s="22"/>
      <c r="M6" s="23" t="s">
        <v>13</v>
      </c>
      <c r="N6" s="24"/>
    </row>
    <row r="7" s="11" customFormat="true" ht="52.5" hidden="false" customHeight="true" outlineLevel="0" collapsed="false">
      <c r="A7" s="31"/>
      <c r="B7" s="31"/>
      <c r="C7" s="31"/>
      <c r="D7" s="31" t="s">
        <v>14</v>
      </c>
      <c r="E7" s="31"/>
      <c r="F7" s="31" t="s">
        <v>15</v>
      </c>
      <c r="G7" s="244" t="s">
        <v>16</v>
      </c>
      <c r="H7" s="244" t="s">
        <v>17</v>
      </c>
      <c r="I7" s="244" t="s">
        <v>18</v>
      </c>
      <c r="J7" s="26"/>
      <c r="K7" s="27"/>
      <c r="L7" s="28"/>
      <c r="M7" s="29"/>
      <c r="N7" s="24"/>
    </row>
    <row r="8" s="35" customFormat="true" ht="31.5" hidden="false" customHeight="false" outlineLevel="0" collapsed="false">
      <c r="A8" s="31"/>
      <c r="B8" s="31"/>
      <c r="C8" s="31"/>
      <c r="D8" s="31" t="s">
        <v>16</v>
      </c>
      <c r="E8" s="31" t="s">
        <v>19</v>
      </c>
      <c r="F8" s="31"/>
      <c r="G8" s="244"/>
      <c r="H8" s="244"/>
      <c r="I8" s="244"/>
      <c r="J8" s="26"/>
      <c r="K8" s="27"/>
      <c r="L8" s="28"/>
      <c r="M8" s="29"/>
      <c r="N8" s="24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</row>
    <row r="9" s="35" customFormat="true" ht="15.75" hidden="false" customHeight="true" outlineLevel="0" collapsed="false">
      <c r="A9" s="31" t="n">
        <v>1</v>
      </c>
      <c r="B9" s="31" t="n">
        <v>2</v>
      </c>
      <c r="C9" s="31" t="n">
        <v>3</v>
      </c>
      <c r="D9" s="31" t="n">
        <v>4</v>
      </c>
      <c r="E9" s="31" t="n">
        <v>5</v>
      </c>
      <c r="F9" s="31" t="n">
        <v>6</v>
      </c>
      <c r="G9" s="31" t="n">
        <v>7</v>
      </c>
      <c r="H9" s="31" t="n">
        <v>8</v>
      </c>
      <c r="I9" s="31" t="n">
        <v>9</v>
      </c>
      <c r="J9" s="26"/>
      <c r="K9" s="27"/>
      <c r="L9" s="28"/>
      <c r="M9" s="29"/>
      <c r="N9" s="33"/>
      <c r="O9" s="245"/>
    </row>
    <row r="10" s="35" customFormat="true" ht="15" hidden="false" customHeight="true" outlineLevel="0" collapsed="false">
      <c r="A10" s="246" t="s">
        <v>21</v>
      </c>
      <c r="B10" s="247"/>
      <c r="C10" s="247" t="s">
        <v>23</v>
      </c>
      <c r="D10" s="248" t="s">
        <v>24</v>
      </c>
      <c r="E10" s="357" t="n">
        <v>757014.1</v>
      </c>
      <c r="F10" s="250"/>
      <c r="G10" s="251" t="s">
        <v>26</v>
      </c>
      <c r="H10" s="251"/>
      <c r="I10" s="252"/>
      <c r="J10" s="37" t="n">
        <f aca="false">J26+J38+J73+J90+J101+J164</f>
        <v>94604.4</v>
      </c>
      <c r="K10" s="37" t="n">
        <f aca="false">K26+K38+K73+K90+K101+K164</f>
        <v>757014.1</v>
      </c>
      <c r="L10" s="37" t="n">
        <f aca="false">L26+L38+L73+L90+L101+L164</f>
        <v>0</v>
      </c>
      <c r="M10" s="38" t="n">
        <f aca="false">M26+M38+M73+M90+M101+M164</f>
        <v>107370</v>
      </c>
      <c r="N10" s="253"/>
    </row>
    <row r="11" s="35" customFormat="true" ht="15.75" hidden="false" customHeight="false" outlineLevel="0" collapsed="false">
      <c r="A11" s="246"/>
      <c r="B11" s="247"/>
      <c r="C11" s="247"/>
      <c r="D11" s="248"/>
      <c r="E11" s="357"/>
      <c r="F11" s="250"/>
      <c r="G11" s="251" t="s">
        <v>27</v>
      </c>
      <c r="H11" s="251"/>
      <c r="I11" s="252"/>
      <c r="J11" s="37" t="n">
        <f aca="false">J27+J39+J74+J91+J102+J165</f>
        <v>0</v>
      </c>
      <c r="K11" s="37" t="n">
        <f aca="false">K27+K39+K74+K91+K102+K165</f>
        <v>0</v>
      </c>
      <c r="L11" s="37" t="n">
        <f aca="false">L27+L39+L74+L91+L102+L165</f>
        <v>0</v>
      </c>
      <c r="M11" s="38" t="n">
        <f aca="false">M27+M39+M74+M91+M102+M165</f>
        <v>0</v>
      </c>
      <c r="N11" s="253"/>
    </row>
    <row r="12" s="35" customFormat="true" ht="15" hidden="false" customHeight="true" outlineLevel="0" collapsed="false">
      <c r="A12" s="246"/>
      <c r="B12" s="247"/>
      <c r="C12" s="247"/>
      <c r="D12" s="248" t="s">
        <v>28</v>
      </c>
      <c r="E12" s="357" t="n">
        <v>353980.8</v>
      </c>
      <c r="F12" s="250"/>
      <c r="G12" s="251" t="s">
        <v>29</v>
      </c>
      <c r="H12" s="251"/>
      <c r="I12" s="252"/>
      <c r="J12" s="37" t="n">
        <f aca="false">J28+J40+J75+J92+J103+J166</f>
        <v>50491.8</v>
      </c>
      <c r="K12" s="37" t="n">
        <f aca="false">K28+K40+K75+K92+K103+K166</f>
        <v>353980.8</v>
      </c>
      <c r="L12" s="37" t="n">
        <f aca="false">L28+L40+L75+L92+L103+L166</f>
        <v>0</v>
      </c>
      <c r="M12" s="38" t="n">
        <f aca="false">M28+M40+M75+M92+M103+M166</f>
        <v>0</v>
      </c>
      <c r="N12" s="253"/>
      <c r="O12" s="245"/>
    </row>
    <row r="13" s="11" customFormat="true" ht="15" hidden="false" customHeight="true" outlineLevel="0" collapsed="false">
      <c r="A13" s="246"/>
      <c r="B13" s="247"/>
      <c r="C13" s="247"/>
      <c r="D13" s="248" t="s">
        <v>30</v>
      </c>
      <c r="E13" s="357" t="n">
        <v>403033.3</v>
      </c>
      <c r="F13" s="250"/>
      <c r="G13" s="251" t="s">
        <v>30</v>
      </c>
      <c r="H13" s="251"/>
      <c r="I13" s="252"/>
      <c r="J13" s="37" t="n">
        <f aca="false">J29+J41+J76+J93+J104+J167</f>
        <v>44112.6</v>
      </c>
      <c r="K13" s="37" t="n">
        <f aca="false">K29+K41+K76+K93+K104+K167</f>
        <v>403033.3</v>
      </c>
      <c r="L13" s="37" t="n">
        <f aca="false">L29+L41+L76+L93+L104+L167</f>
        <v>0</v>
      </c>
      <c r="M13" s="38" t="n">
        <f aca="false">M29+M41+M76+M93+M104+M167</f>
        <v>107370</v>
      </c>
      <c r="N13" s="253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35"/>
      <c r="CV13" s="35"/>
      <c r="CW13" s="35"/>
      <c r="CX13" s="35"/>
      <c r="CY13" s="35"/>
      <c r="CZ13" s="35"/>
      <c r="DA13" s="35"/>
      <c r="DB13" s="35"/>
      <c r="DC13" s="35"/>
      <c r="DD13" s="35"/>
      <c r="DE13" s="35"/>
      <c r="DF13" s="35"/>
      <c r="DG13" s="35"/>
      <c r="DH13" s="35"/>
      <c r="DI13" s="35"/>
      <c r="DJ13" s="35"/>
      <c r="DK13" s="35"/>
      <c r="DL13" s="35"/>
      <c r="DM13" s="35"/>
      <c r="DN13" s="35"/>
      <c r="DO13" s="35"/>
      <c r="DP13" s="35"/>
      <c r="DQ13" s="35"/>
      <c r="DR13" s="35"/>
      <c r="DS13" s="35"/>
      <c r="DT13" s="35"/>
      <c r="DU13" s="35"/>
      <c r="DV13" s="35"/>
      <c r="DW13" s="35"/>
      <c r="DX13" s="35"/>
      <c r="DY13" s="35"/>
      <c r="DZ13" s="35"/>
      <c r="EA13" s="35"/>
      <c r="EB13" s="35"/>
      <c r="EC13" s="35"/>
      <c r="ED13" s="35"/>
      <c r="EE13" s="35"/>
      <c r="EF13" s="35"/>
      <c r="EG13" s="35"/>
      <c r="EH13" s="35"/>
      <c r="EI13" s="35"/>
      <c r="EJ13" s="35"/>
      <c r="EK13" s="35"/>
      <c r="EL13" s="35"/>
      <c r="EM13" s="35"/>
      <c r="EN13" s="35"/>
      <c r="EO13" s="35"/>
      <c r="EP13" s="35"/>
      <c r="EQ13" s="35"/>
      <c r="ER13" s="35"/>
      <c r="ES13" s="35"/>
      <c r="ET13" s="35"/>
      <c r="EU13" s="35"/>
      <c r="EV13" s="35"/>
      <c r="EW13" s="35"/>
      <c r="EX13" s="35"/>
      <c r="EY13" s="35"/>
      <c r="EZ13" s="35"/>
      <c r="FA13" s="35"/>
      <c r="FB13" s="35"/>
      <c r="FC13" s="35"/>
      <c r="FD13" s="35"/>
      <c r="FE13" s="35"/>
      <c r="FF13" s="35"/>
      <c r="FG13" s="35"/>
      <c r="FH13" s="35"/>
      <c r="FI13" s="35"/>
      <c r="FJ13" s="35"/>
      <c r="FK13" s="35"/>
      <c r="FL13" s="35"/>
      <c r="FM13" s="35"/>
      <c r="FN13" s="35"/>
      <c r="FO13" s="35"/>
      <c r="FP13" s="35"/>
      <c r="FQ13" s="35"/>
      <c r="FR13" s="35"/>
      <c r="FS13" s="35"/>
      <c r="FT13" s="35"/>
      <c r="FU13" s="35"/>
      <c r="FV13" s="35"/>
      <c r="FW13" s="35"/>
      <c r="FX13" s="35"/>
      <c r="FY13" s="35"/>
      <c r="FZ13" s="35"/>
      <c r="GA13" s="35"/>
      <c r="GB13" s="35"/>
      <c r="GC13" s="35"/>
      <c r="GD13" s="35"/>
      <c r="GE13" s="35"/>
      <c r="GF13" s="35"/>
      <c r="GG13" s="35"/>
      <c r="GH13" s="35"/>
      <c r="GI13" s="35"/>
      <c r="GJ13" s="35"/>
      <c r="GK13" s="35"/>
      <c r="GL13" s="35"/>
      <c r="GM13" s="35"/>
      <c r="GN13" s="35"/>
      <c r="GO13" s="35"/>
      <c r="GP13" s="35"/>
      <c r="GQ13" s="35"/>
      <c r="GR13" s="35"/>
      <c r="GS13" s="35"/>
      <c r="GT13" s="35"/>
      <c r="GU13" s="35"/>
      <c r="GV13" s="35"/>
      <c r="GW13" s="35"/>
      <c r="GX13" s="35"/>
      <c r="GY13" s="35"/>
      <c r="GZ13" s="35"/>
      <c r="HA13" s="35"/>
      <c r="HB13" s="35"/>
      <c r="HC13" s="35"/>
      <c r="HD13" s="35"/>
      <c r="HE13" s="35"/>
      <c r="HF13" s="35"/>
      <c r="HG13" s="35"/>
      <c r="HH13" s="35"/>
      <c r="HI13" s="35"/>
      <c r="HJ13" s="35"/>
      <c r="HK13" s="35"/>
      <c r="HL13" s="35"/>
      <c r="HM13" s="35"/>
      <c r="HN13" s="35"/>
      <c r="HO13" s="35"/>
      <c r="HP13" s="35"/>
      <c r="HQ13" s="35"/>
      <c r="HR13" s="35"/>
      <c r="HS13" s="35"/>
      <c r="HT13" s="35"/>
      <c r="HU13" s="35"/>
      <c r="HV13" s="35"/>
      <c r="HW13" s="35"/>
      <c r="HX13" s="35"/>
      <c r="HY13" s="35"/>
      <c r="HZ13" s="35"/>
      <c r="IA13" s="35"/>
      <c r="IB13" s="35"/>
      <c r="IC13" s="35"/>
      <c r="ID13" s="35"/>
      <c r="IE13" s="35"/>
      <c r="IF13" s="35"/>
      <c r="IG13" s="35"/>
      <c r="IH13" s="35"/>
      <c r="II13" s="35"/>
      <c r="IJ13" s="35"/>
      <c r="IK13" s="35"/>
      <c r="IL13" s="35"/>
      <c r="IM13" s="35"/>
      <c r="IN13" s="35"/>
      <c r="IO13" s="35"/>
      <c r="IP13" s="35"/>
      <c r="IQ13" s="35"/>
      <c r="IR13" s="35"/>
      <c r="IS13" s="35"/>
      <c r="IT13" s="35"/>
      <c r="IU13" s="35"/>
      <c r="IV13" s="35"/>
      <c r="IW13" s="35"/>
    </row>
    <row r="14" s="11" customFormat="true" ht="15.75" hidden="false" customHeight="true" outlineLevel="0" collapsed="false">
      <c r="A14" s="246"/>
      <c r="B14" s="247"/>
      <c r="C14" s="247"/>
      <c r="D14" s="248"/>
      <c r="E14" s="357"/>
      <c r="F14" s="250"/>
      <c r="G14" s="251" t="s">
        <v>31</v>
      </c>
      <c r="H14" s="251"/>
      <c r="I14" s="252"/>
      <c r="J14" s="37" t="n">
        <f aca="false">J30+J42+J77+J94+J105+J168</f>
        <v>0</v>
      </c>
      <c r="K14" s="37" t="n">
        <f aca="false">K30+K42+K77+K94+K105+K168</f>
        <v>0</v>
      </c>
      <c r="L14" s="37" t="n">
        <f aca="false">L30+L42+L77+L94+L105+L168</f>
        <v>0</v>
      </c>
      <c r="M14" s="38" t="n">
        <f aca="false">M30+M42+M77+M94+M105+M168</f>
        <v>0</v>
      </c>
      <c r="N14" s="253"/>
    </row>
    <row r="15" s="11" customFormat="true" ht="15" hidden="false" customHeight="true" outlineLevel="0" collapsed="false">
      <c r="A15" s="254" t="s">
        <v>32</v>
      </c>
      <c r="B15" s="254"/>
      <c r="C15" s="255" t="s">
        <v>216</v>
      </c>
      <c r="D15" s="256" t="s">
        <v>24</v>
      </c>
      <c r="E15" s="256"/>
      <c r="F15" s="255"/>
      <c r="G15" s="257" t="s">
        <v>26</v>
      </c>
      <c r="H15" s="257"/>
      <c r="I15" s="258"/>
      <c r="J15" s="37"/>
      <c r="K15" s="47"/>
      <c r="L15" s="48"/>
      <c r="M15" s="49"/>
      <c r="N15" s="50"/>
    </row>
    <row r="16" s="11" customFormat="true" ht="15.75" hidden="false" customHeight="false" outlineLevel="0" collapsed="false">
      <c r="A16" s="254"/>
      <c r="B16" s="254"/>
      <c r="C16" s="255"/>
      <c r="D16" s="256"/>
      <c r="E16" s="256"/>
      <c r="F16" s="255"/>
      <c r="G16" s="257" t="s">
        <v>27</v>
      </c>
      <c r="H16" s="257"/>
      <c r="I16" s="258"/>
      <c r="J16" s="37"/>
      <c r="K16" s="47"/>
      <c r="L16" s="48"/>
      <c r="M16" s="49"/>
      <c r="N16" s="50"/>
    </row>
    <row r="17" s="11" customFormat="true" ht="15" hidden="false" customHeight="true" outlineLevel="0" collapsed="false">
      <c r="A17" s="254"/>
      <c r="B17" s="254"/>
      <c r="C17" s="255"/>
      <c r="D17" s="256" t="s">
        <v>28</v>
      </c>
      <c r="E17" s="256"/>
      <c r="F17" s="259"/>
      <c r="G17" s="257" t="s">
        <v>29</v>
      </c>
      <c r="H17" s="257"/>
      <c r="I17" s="258"/>
      <c r="J17" s="37"/>
      <c r="K17" s="47"/>
      <c r="L17" s="48"/>
      <c r="M17" s="49"/>
      <c r="N17" s="50"/>
    </row>
    <row r="18" s="11" customFormat="true" ht="15" hidden="false" customHeight="true" outlineLevel="0" collapsed="false">
      <c r="A18" s="254"/>
      <c r="B18" s="254"/>
      <c r="C18" s="255"/>
      <c r="D18" s="256" t="s">
        <v>30</v>
      </c>
      <c r="E18" s="256"/>
      <c r="F18" s="259"/>
      <c r="G18" s="257" t="s">
        <v>30</v>
      </c>
      <c r="H18" s="257"/>
      <c r="I18" s="258"/>
      <c r="J18" s="37"/>
      <c r="K18" s="47"/>
      <c r="L18" s="48"/>
      <c r="M18" s="49"/>
      <c r="N18" s="50"/>
    </row>
    <row r="19" s="11" customFormat="true" ht="30" hidden="false" customHeight="true" outlineLevel="0" collapsed="false">
      <c r="A19" s="254"/>
      <c r="B19" s="254"/>
      <c r="C19" s="255"/>
      <c r="D19" s="256"/>
      <c r="E19" s="256"/>
      <c r="F19" s="259"/>
      <c r="G19" s="257" t="s">
        <v>31</v>
      </c>
      <c r="H19" s="257"/>
      <c r="I19" s="258"/>
      <c r="J19" s="37"/>
      <c r="K19" s="47"/>
      <c r="L19" s="48"/>
      <c r="M19" s="49"/>
      <c r="N19" s="50"/>
    </row>
    <row r="20" s="11" customFormat="true" ht="15" hidden="false" customHeight="true" outlineLevel="0" collapsed="false">
      <c r="A20" s="260" t="s">
        <v>35</v>
      </c>
      <c r="B20" s="260"/>
      <c r="C20" s="31" t="s">
        <v>217</v>
      </c>
      <c r="D20" s="256" t="s">
        <v>24</v>
      </c>
      <c r="E20" s="256"/>
      <c r="F20" s="259"/>
      <c r="G20" s="257" t="s">
        <v>26</v>
      </c>
      <c r="H20" s="257"/>
      <c r="I20" s="258"/>
      <c r="J20" s="37"/>
      <c r="K20" s="47"/>
      <c r="L20" s="48"/>
      <c r="M20" s="49"/>
      <c r="N20" s="58"/>
    </row>
    <row r="21" s="11" customFormat="true" ht="15.75" hidden="false" customHeight="false" outlineLevel="0" collapsed="false">
      <c r="A21" s="260"/>
      <c r="B21" s="260"/>
      <c r="C21" s="31"/>
      <c r="D21" s="256"/>
      <c r="E21" s="256"/>
      <c r="F21" s="259"/>
      <c r="G21" s="257" t="s">
        <v>27</v>
      </c>
      <c r="H21" s="257"/>
      <c r="I21" s="258"/>
      <c r="J21" s="37"/>
      <c r="K21" s="47"/>
      <c r="L21" s="48"/>
      <c r="M21" s="49"/>
      <c r="N21" s="58"/>
    </row>
    <row r="22" s="11" customFormat="true" ht="15" hidden="false" customHeight="true" outlineLevel="0" collapsed="false">
      <c r="A22" s="260"/>
      <c r="B22" s="260"/>
      <c r="C22" s="31"/>
      <c r="D22" s="256" t="s">
        <v>28</v>
      </c>
      <c r="E22" s="256"/>
      <c r="F22" s="259"/>
      <c r="G22" s="257" t="s">
        <v>29</v>
      </c>
      <c r="H22" s="257"/>
      <c r="I22" s="258"/>
      <c r="J22" s="37"/>
      <c r="K22" s="47"/>
      <c r="L22" s="48"/>
      <c r="M22" s="49"/>
      <c r="N22" s="58"/>
    </row>
    <row r="23" s="11" customFormat="true" ht="15" hidden="false" customHeight="true" outlineLevel="0" collapsed="false">
      <c r="A23" s="260"/>
      <c r="B23" s="260"/>
      <c r="C23" s="31"/>
      <c r="D23" s="256" t="s">
        <v>30</v>
      </c>
      <c r="E23" s="256"/>
      <c r="F23" s="259"/>
      <c r="G23" s="257" t="s">
        <v>30</v>
      </c>
      <c r="H23" s="257"/>
      <c r="I23" s="258"/>
      <c r="J23" s="37"/>
      <c r="K23" s="47"/>
      <c r="L23" s="48"/>
      <c r="M23" s="49"/>
      <c r="N23" s="58"/>
    </row>
    <row r="24" s="11" customFormat="true" ht="15.75" hidden="false" customHeight="false" outlineLevel="0" collapsed="false">
      <c r="A24" s="260"/>
      <c r="B24" s="260"/>
      <c r="C24" s="31"/>
      <c r="D24" s="256"/>
      <c r="E24" s="256"/>
      <c r="F24" s="259"/>
      <c r="G24" s="257" t="s">
        <v>31</v>
      </c>
      <c r="H24" s="257"/>
      <c r="I24" s="258"/>
      <c r="J24" s="37"/>
      <c r="K24" s="47"/>
      <c r="L24" s="48"/>
      <c r="M24" s="49"/>
      <c r="N24" s="58"/>
    </row>
    <row r="25" s="11" customFormat="true" ht="76.5" hidden="false" customHeight="true" outlineLevel="0" collapsed="false">
      <c r="A25" s="261" t="s">
        <v>38</v>
      </c>
      <c r="B25" s="261"/>
      <c r="C25" s="262" t="s">
        <v>217</v>
      </c>
      <c r="D25" s="31" t="s">
        <v>25</v>
      </c>
      <c r="E25" s="31" t="s">
        <v>25</v>
      </c>
      <c r="F25" s="31" t="s">
        <v>25</v>
      </c>
      <c r="G25" s="31" t="s">
        <v>25</v>
      </c>
      <c r="H25" s="31" t="s">
        <v>25</v>
      </c>
      <c r="I25" s="263" t="s">
        <v>25</v>
      </c>
      <c r="J25" s="26"/>
      <c r="K25" s="27"/>
      <c r="L25" s="28"/>
      <c r="M25" s="29"/>
      <c r="N25" s="63"/>
    </row>
    <row r="26" s="11" customFormat="true" ht="15" hidden="false" customHeight="true" outlineLevel="0" collapsed="false">
      <c r="A26" s="254" t="s">
        <v>39</v>
      </c>
      <c r="B26" s="254"/>
      <c r="C26" s="255" t="s">
        <v>217</v>
      </c>
      <c r="D26" s="256" t="s">
        <v>24</v>
      </c>
      <c r="E26" s="256"/>
      <c r="F26" s="259"/>
      <c r="G26" s="257" t="s">
        <v>26</v>
      </c>
      <c r="H26" s="257"/>
      <c r="I26" s="258"/>
      <c r="J26" s="37" t="n">
        <f aca="false">J27+J28+J29+J30</f>
        <v>0</v>
      </c>
      <c r="K26" s="47" t="n">
        <f aca="false">K27+K28+K29+K30</f>
        <v>0</v>
      </c>
      <c r="L26" s="48" t="n">
        <f aca="false">L27+L28+L29+L30</f>
        <v>0</v>
      </c>
      <c r="M26" s="65" t="n">
        <f aca="false">M27+M28+M29+M30</f>
        <v>0</v>
      </c>
      <c r="N26" s="50"/>
    </row>
    <row r="27" s="11" customFormat="true" ht="15.75" hidden="false" customHeight="false" outlineLevel="0" collapsed="false">
      <c r="A27" s="254"/>
      <c r="B27" s="254"/>
      <c r="C27" s="255"/>
      <c r="D27" s="256"/>
      <c r="E27" s="256"/>
      <c r="F27" s="259"/>
      <c r="G27" s="257" t="s">
        <v>27</v>
      </c>
      <c r="H27" s="257"/>
      <c r="I27" s="258"/>
      <c r="J27" s="37"/>
      <c r="K27" s="47"/>
      <c r="L27" s="48"/>
      <c r="M27" s="49"/>
      <c r="N27" s="50"/>
    </row>
    <row r="28" s="11" customFormat="true" ht="15" hidden="false" customHeight="true" outlineLevel="0" collapsed="false">
      <c r="A28" s="254"/>
      <c r="B28" s="254"/>
      <c r="C28" s="255"/>
      <c r="D28" s="256" t="s">
        <v>28</v>
      </c>
      <c r="E28" s="256"/>
      <c r="F28" s="259"/>
      <c r="G28" s="257" t="s">
        <v>29</v>
      </c>
      <c r="H28" s="257"/>
      <c r="I28" s="258"/>
      <c r="J28" s="37"/>
      <c r="K28" s="47"/>
      <c r="L28" s="48"/>
      <c r="M28" s="49"/>
      <c r="N28" s="50"/>
    </row>
    <row r="29" s="11" customFormat="true" ht="15" hidden="false" customHeight="true" outlineLevel="0" collapsed="false">
      <c r="A29" s="254"/>
      <c r="B29" s="254"/>
      <c r="C29" s="255"/>
      <c r="D29" s="256" t="s">
        <v>30</v>
      </c>
      <c r="E29" s="256"/>
      <c r="F29" s="259"/>
      <c r="G29" s="257" t="s">
        <v>30</v>
      </c>
      <c r="H29" s="257"/>
      <c r="I29" s="258"/>
      <c r="J29" s="37"/>
      <c r="K29" s="47"/>
      <c r="L29" s="48"/>
      <c r="M29" s="49"/>
      <c r="N29" s="50"/>
    </row>
    <row r="30" s="11" customFormat="true" ht="15.75" hidden="false" customHeight="true" outlineLevel="0" collapsed="false">
      <c r="A30" s="254"/>
      <c r="B30" s="254"/>
      <c r="C30" s="255"/>
      <c r="D30" s="256"/>
      <c r="E30" s="256"/>
      <c r="F30" s="259"/>
      <c r="G30" s="257" t="s">
        <v>31</v>
      </c>
      <c r="H30" s="257"/>
      <c r="I30" s="258"/>
      <c r="J30" s="37"/>
      <c r="K30" s="47"/>
      <c r="L30" s="48"/>
      <c r="M30" s="49"/>
      <c r="N30" s="50"/>
    </row>
    <row r="31" s="11" customFormat="true" ht="15" hidden="false" customHeight="true" outlineLevel="0" collapsed="false">
      <c r="A31" s="260" t="s">
        <v>41</v>
      </c>
      <c r="B31" s="260"/>
      <c r="C31" s="31" t="s">
        <v>217</v>
      </c>
      <c r="D31" s="256" t="s">
        <v>24</v>
      </c>
      <c r="E31" s="256"/>
      <c r="F31" s="259"/>
      <c r="G31" s="257" t="s">
        <v>26</v>
      </c>
      <c r="H31" s="257"/>
      <c r="I31" s="258"/>
      <c r="J31" s="37" t="n">
        <f aca="false">J32+J33+J34+J35</f>
        <v>0</v>
      </c>
      <c r="K31" s="47" t="n">
        <f aca="false">K32+K33+K34+K35</f>
        <v>0</v>
      </c>
      <c r="L31" s="48" t="n">
        <f aca="false">L32+L33+L34+L35</f>
        <v>0</v>
      </c>
      <c r="M31" s="65" t="n">
        <f aca="false">M32+M33+M34+M35</f>
        <v>0</v>
      </c>
      <c r="N31" s="58"/>
    </row>
    <row r="32" s="11" customFormat="true" ht="15.75" hidden="false" customHeight="false" outlineLevel="0" collapsed="false">
      <c r="A32" s="260"/>
      <c r="B32" s="260"/>
      <c r="C32" s="31"/>
      <c r="D32" s="256"/>
      <c r="E32" s="256"/>
      <c r="F32" s="259"/>
      <c r="G32" s="257" t="s">
        <v>27</v>
      </c>
      <c r="H32" s="257"/>
      <c r="I32" s="258"/>
      <c r="J32" s="37"/>
      <c r="K32" s="47"/>
      <c r="L32" s="48"/>
      <c r="M32" s="49"/>
      <c r="N32" s="58"/>
    </row>
    <row r="33" s="11" customFormat="true" ht="15" hidden="false" customHeight="true" outlineLevel="0" collapsed="false">
      <c r="A33" s="260"/>
      <c r="B33" s="260"/>
      <c r="C33" s="31"/>
      <c r="D33" s="256" t="s">
        <v>28</v>
      </c>
      <c r="E33" s="256"/>
      <c r="F33" s="259"/>
      <c r="G33" s="257" t="s">
        <v>29</v>
      </c>
      <c r="H33" s="257"/>
      <c r="I33" s="258"/>
      <c r="J33" s="37"/>
      <c r="K33" s="47"/>
      <c r="L33" s="48"/>
      <c r="M33" s="49"/>
      <c r="N33" s="58"/>
    </row>
    <row r="34" s="11" customFormat="true" ht="15" hidden="false" customHeight="true" outlineLevel="0" collapsed="false">
      <c r="A34" s="260"/>
      <c r="B34" s="260"/>
      <c r="C34" s="31"/>
      <c r="D34" s="256" t="s">
        <v>30</v>
      </c>
      <c r="E34" s="256"/>
      <c r="F34" s="259"/>
      <c r="G34" s="257" t="s">
        <v>30</v>
      </c>
      <c r="H34" s="257"/>
      <c r="I34" s="258"/>
      <c r="J34" s="37"/>
      <c r="K34" s="47"/>
      <c r="L34" s="48"/>
      <c r="M34" s="49"/>
      <c r="N34" s="58"/>
    </row>
    <row r="35" s="11" customFormat="true" ht="15.75" hidden="false" customHeight="false" outlineLevel="0" collapsed="false">
      <c r="A35" s="260"/>
      <c r="B35" s="260"/>
      <c r="C35" s="31"/>
      <c r="D35" s="256"/>
      <c r="E35" s="256"/>
      <c r="F35" s="259"/>
      <c r="G35" s="257" t="s">
        <v>31</v>
      </c>
      <c r="H35" s="257"/>
      <c r="I35" s="258"/>
      <c r="J35" s="37"/>
      <c r="K35" s="47"/>
      <c r="L35" s="48"/>
      <c r="M35" s="49"/>
      <c r="N35" s="58"/>
    </row>
    <row r="36" s="11" customFormat="true" ht="78.75" hidden="false" customHeight="false" outlineLevel="0" collapsed="false">
      <c r="A36" s="261" t="s">
        <v>45</v>
      </c>
      <c r="B36" s="261"/>
      <c r="C36" s="264" t="s">
        <v>217</v>
      </c>
      <c r="D36" s="31" t="s">
        <v>25</v>
      </c>
      <c r="E36" s="31" t="s">
        <v>25</v>
      </c>
      <c r="F36" s="31" t="s">
        <v>25</v>
      </c>
      <c r="G36" s="64" t="s">
        <v>25</v>
      </c>
      <c r="H36" s="31" t="s">
        <v>25</v>
      </c>
      <c r="I36" s="263" t="s">
        <v>25</v>
      </c>
      <c r="J36" s="26"/>
      <c r="K36" s="27"/>
      <c r="L36" s="28"/>
      <c r="M36" s="29"/>
      <c r="N36" s="63"/>
    </row>
    <row r="37" s="11" customFormat="true" ht="93" hidden="false" customHeight="true" outlineLevel="0" collapsed="false">
      <c r="A37" s="261" t="s">
        <v>49</v>
      </c>
      <c r="B37" s="261"/>
      <c r="C37" s="31" t="s">
        <v>218</v>
      </c>
      <c r="D37" s="31" t="s">
        <v>25</v>
      </c>
      <c r="E37" s="31" t="s">
        <v>25</v>
      </c>
      <c r="F37" s="31" t="s">
        <v>25</v>
      </c>
      <c r="G37" s="64" t="s">
        <v>25</v>
      </c>
      <c r="H37" s="31" t="s">
        <v>25</v>
      </c>
      <c r="I37" s="263" t="s">
        <v>25</v>
      </c>
      <c r="J37" s="26"/>
      <c r="K37" s="27"/>
      <c r="L37" s="28"/>
      <c r="M37" s="29"/>
      <c r="N37" s="63"/>
      <c r="O37" s="77"/>
      <c r="P37" s="34"/>
    </row>
    <row r="38" s="11" customFormat="true" ht="18.75" hidden="false" customHeight="true" outlineLevel="0" collapsed="false">
      <c r="A38" s="254" t="s">
        <v>51</v>
      </c>
      <c r="B38" s="254"/>
      <c r="C38" s="255" t="s">
        <v>216</v>
      </c>
      <c r="D38" s="256" t="s">
        <v>24</v>
      </c>
      <c r="E38" s="341" t="s">
        <v>294</v>
      </c>
      <c r="F38" s="259"/>
      <c r="G38" s="257" t="s">
        <v>26</v>
      </c>
      <c r="H38" s="257"/>
      <c r="I38" s="258"/>
      <c r="J38" s="37" t="n">
        <f aca="false">J39+J40+J41+J42</f>
        <v>43352.6</v>
      </c>
      <c r="K38" s="47" t="n">
        <f aca="false">K39+K40+K41+K42</f>
        <v>375052.2</v>
      </c>
      <c r="L38" s="48" t="n">
        <f aca="false">L39+L40+L41+L42</f>
        <v>0</v>
      </c>
      <c r="M38" s="65" t="n">
        <f aca="false">M39+M40+M41+M42</f>
        <v>0</v>
      </c>
      <c r="N38" s="50"/>
      <c r="P38" s="34"/>
    </row>
    <row r="39" s="11" customFormat="true" ht="18.75" hidden="false" customHeight="true" outlineLevel="0" collapsed="false">
      <c r="A39" s="254"/>
      <c r="B39" s="254"/>
      <c r="C39" s="255"/>
      <c r="D39" s="256"/>
      <c r="E39" s="341"/>
      <c r="F39" s="259"/>
      <c r="G39" s="257" t="s">
        <v>27</v>
      </c>
      <c r="H39" s="257"/>
      <c r="I39" s="258"/>
      <c r="J39" s="37"/>
      <c r="K39" s="47"/>
      <c r="L39" s="48"/>
      <c r="M39" s="49"/>
      <c r="N39" s="50"/>
      <c r="P39" s="34"/>
    </row>
    <row r="40" s="11" customFormat="true" ht="18.75" hidden="false" customHeight="true" outlineLevel="0" collapsed="false">
      <c r="A40" s="254"/>
      <c r="B40" s="254"/>
      <c r="C40" s="255"/>
      <c r="D40" s="256" t="s">
        <v>28</v>
      </c>
      <c r="E40" s="358" t="n">
        <v>14472.6</v>
      </c>
      <c r="F40" s="259"/>
      <c r="G40" s="257" t="s">
        <v>29</v>
      </c>
      <c r="H40" s="257"/>
      <c r="I40" s="258"/>
      <c r="J40" s="37"/>
      <c r="K40" s="47" t="n">
        <f aca="false">K45+K69</f>
        <v>14472.6</v>
      </c>
      <c r="L40" s="48"/>
      <c r="M40" s="49"/>
      <c r="N40" s="50"/>
    </row>
    <row r="41" s="11" customFormat="true" ht="18.75" hidden="false" customHeight="true" outlineLevel="0" collapsed="false">
      <c r="A41" s="254"/>
      <c r="B41" s="254"/>
      <c r="C41" s="255"/>
      <c r="D41" s="256" t="s">
        <v>30</v>
      </c>
      <c r="E41" s="358" t="n">
        <v>360579.6</v>
      </c>
      <c r="F41" s="259"/>
      <c r="G41" s="257" t="s">
        <v>30</v>
      </c>
      <c r="H41" s="257"/>
      <c r="I41" s="258"/>
      <c r="J41" s="37" t="n">
        <f aca="false">J46+J52+J58+J64+J70</f>
        <v>43352.6</v>
      </c>
      <c r="K41" s="47" t="n">
        <f aca="false">K46+K52+K58+K70</f>
        <v>360579.6</v>
      </c>
      <c r="L41" s="48"/>
      <c r="M41" s="49"/>
      <c r="N41" s="50"/>
    </row>
    <row r="42" s="11" customFormat="true" ht="15.75" hidden="false" customHeight="true" outlineLevel="0" collapsed="false">
      <c r="A42" s="254"/>
      <c r="B42" s="254"/>
      <c r="C42" s="255"/>
      <c r="D42" s="256"/>
      <c r="E42" s="358"/>
      <c r="F42" s="259"/>
      <c r="G42" s="257" t="s">
        <v>31</v>
      </c>
      <c r="H42" s="257"/>
      <c r="I42" s="258"/>
      <c r="J42" s="37"/>
      <c r="K42" s="47"/>
      <c r="L42" s="48"/>
      <c r="M42" s="49"/>
      <c r="N42" s="50"/>
    </row>
    <row r="43" s="11" customFormat="true" ht="15" hidden="false" customHeight="true" outlineLevel="0" collapsed="false">
      <c r="A43" s="260" t="s">
        <v>53</v>
      </c>
      <c r="B43" s="260"/>
      <c r="C43" s="31" t="s">
        <v>217</v>
      </c>
      <c r="D43" s="256" t="s">
        <v>24</v>
      </c>
      <c r="E43" s="276" t="n">
        <v>356363.9</v>
      </c>
      <c r="F43" s="259"/>
      <c r="G43" s="257" t="s">
        <v>26</v>
      </c>
      <c r="H43" s="257" t="n">
        <f aca="false">H45+H46</f>
        <v>356363.9</v>
      </c>
      <c r="I43" s="257" t="n">
        <f aca="false">I45+I46</f>
        <v>111140.2</v>
      </c>
      <c r="J43" s="37" t="n">
        <f aca="false">J45+J46+J47+J48</f>
        <v>41683</v>
      </c>
      <c r="K43" s="47" t="n">
        <f aca="false">K45+K46+K47+K48</f>
        <v>356363.9</v>
      </c>
      <c r="L43" s="48" t="n">
        <f aca="false">L45+L46+L47+L48</f>
        <v>0</v>
      </c>
      <c r="M43" s="65" t="n">
        <f aca="false">M45+M46+M47+M48</f>
        <v>0</v>
      </c>
      <c r="N43" s="58"/>
    </row>
    <row r="44" s="11" customFormat="true" ht="15.75" hidden="false" customHeight="false" outlineLevel="0" collapsed="false">
      <c r="A44" s="260"/>
      <c r="B44" s="260"/>
      <c r="C44" s="31"/>
      <c r="D44" s="256"/>
      <c r="E44" s="276"/>
      <c r="F44" s="259"/>
      <c r="G44" s="257" t="s">
        <v>27</v>
      </c>
      <c r="H44" s="257"/>
      <c r="I44" s="257"/>
      <c r="J44" s="37"/>
      <c r="K44" s="47" t="n">
        <v>0</v>
      </c>
      <c r="L44" s="48"/>
      <c r="M44" s="49"/>
      <c r="N44" s="58"/>
    </row>
    <row r="45" s="11" customFormat="true" ht="15" hidden="false" customHeight="true" outlineLevel="0" collapsed="false">
      <c r="A45" s="260"/>
      <c r="B45" s="260"/>
      <c r="C45" s="31"/>
      <c r="D45" s="256" t="s">
        <v>28</v>
      </c>
      <c r="E45" s="256" t="s">
        <v>295</v>
      </c>
      <c r="F45" s="259"/>
      <c r="G45" s="257" t="s">
        <v>29</v>
      </c>
      <c r="H45" s="257" t="n">
        <v>13913.7</v>
      </c>
      <c r="I45" s="258" t="n">
        <v>0</v>
      </c>
      <c r="J45" s="37"/>
      <c r="K45" s="47" t="n">
        <v>13913.7</v>
      </c>
      <c r="L45" s="48"/>
      <c r="M45" s="49"/>
      <c r="N45" s="58"/>
    </row>
    <row r="46" s="11" customFormat="true" ht="15" hidden="false" customHeight="true" outlineLevel="0" collapsed="false">
      <c r="A46" s="260"/>
      <c r="B46" s="260"/>
      <c r="C46" s="31"/>
      <c r="D46" s="256" t="s">
        <v>30</v>
      </c>
      <c r="E46" s="256" t="s">
        <v>296</v>
      </c>
      <c r="F46" s="259"/>
      <c r="G46" s="257" t="s">
        <v>30</v>
      </c>
      <c r="H46" s="257" t="n">
        <v>342450.2</v>
      </c>
      <c r="I46" s="258" t="n">
        <v>111140.2</v>
      </c>
      <c r="J46" s="37" t="n">
        <v>41683</v>
      </c>
      <c r="K46" s="47" t="n">
        <f aca="false">140.5+15300+55000+259646.2+12363.5</f>
        <v>342450.2</v>
      </c>
      <c r="L46" s="48"/>
      <c r="M46" s="49"/>
      <c r="N46" s="58"/>
    </row>
    <row r="47" s="11" customFormat="true" ht="15.75" hidden="false" customHeight="false" outlineLevel="0" collapsed="false">
      <c r="A47" s="260"/>
      <c r="B47" s="260"/>
      <c r="C47" s="31"/>
      <c r="D47" s="256"/>
      <c r="E47" s="256"/>
      <c r="F47" s="259"/>
      <c r="G47" s="257" t="s">
        <v>31</v>
      </c>
      <c r="H47" s="257"/>
      <c r="I47" s="258"/>
      <c r="J47" s="37"/>
      <c r="K47" s="47"/>
      <c r="L47" s="48"/>
      <c r="M47" s="49"/>
      <c r="N47" s="58"/>
    </row>
    <row r="48" s="11" customFormat="true" ht="67.5" hidden="false" customHeight="true" outlineLevel="0" collapsed="false">
      <c r="A48" s="268" t="s">
        <v>56</v>
      </c>
      <c r="B48" s="268"/>
      <c r="C48" s="269" t="s">
        <v>217</v>
      </c>
      <c r="D48" s="64" t="s">
        <v>25</v>
      </c>
      <c r="E48" s="64"/>
      <c r="F48" s="64" t="s">
        <v>25</v>
      </c>
      <c r="G48" s="31" t="s">
        <v>25</v>
      </c>
      <c r="H48" s="31" t="s">
        <v>25</v>
      </c>
      <c r="I48" s="263" t="s">
        <v>25</v>
      </c>
      <c r="J48" s="26"/>
      <c r="K48" s="27"/>
      <c r="L48" s="28"/>
      <c r="M48" s="29"/>
      <c r="N48" s="63"/>
    </row>
    <row r="49" s="11" customFormat="true" ht="15" hidden="false" customHeight="true" outlineLevel="0" collapsed="false">
      <c r="A49" s="270" t="s">
        <v>59</v>
      </c>
      <c r="B49" s="270"/>
      <c r="C49" s="269" t="s">
        <v>217</v>
      </c>
      <c r="D49" s="256" t="s">
        <v>24</v>
      </c>
      <c r="E49" s="256" t="s">
        <v>297</v>
      </c>
      <c r="F49" s="259"/>
      <c r="G49" s="257" t="s">
        <v>26</v>
      </c>
      <c r="H49" s="257" t="n">
        <f aca="false">H51+H52</f>
        <v>12000</v>
      </c>
      <c r="I49" s="257" t="n">
        <f aca="false">I51+I52</f>
        <v>0</v>
      </c>
      <c r="J49" s="37" t="n">
        <f aca="false">J50+J51+J52+J53</f>
        <v>1669.6</v>
      </c>
      <c r="K49" s="47" t="n">
        <f aca="false">K50+K51+K52+K53</f>
        <v>12000</v>
      </c>
      <c r="L49" s="48" t="n">
        <f aca="false">L50+L51+L52+L53</f>
        <v>0</v>
      </c>
      <c r="M49" s="65" t="n">
        <f aca="false">M50+M51+M52+M53</f>
        <v>0</v>
      </c>
      <c r="N49" s="58"/>
    </row>
    <row r="50" s="11" customFormat="true" ht="15.75" hidden="false" customHeight="false" outlineLevel="0" collapsed="false">
      <c r="A50" s="270"/>
      <c r="B50" s="270"/>
      <c r="C50" s="269"/>
      <c r="D50" s="256"/>
      <c r="E50" s="256"/>
      <c r="F50" s="259"/>
      <c r="G50" s="257" t="s">
        <v>27</v>
      </c>
      <c r="H50" s="257"/>
      <c r="I50" s="257"/>
      <c r="J50" s="37"/>
      <c r="K50" s="47"/>
      <c r="L50" s="48"/>
      <c r="M50" s="49"/>
      <c r="N50" s="58"/>
    </row>
    <row r="51" s="11" customFormat="true" ht="15" hidden="false" customHeight="true" outlineLevel="0" collapsed="false">
      <c r="A51" s="270"/>
      <c r="B51" s="270"/>
      <c r="C51" s="269"/>
      <c r="D51" s="256" t="s">
        <v>28</v>
      </c>
      <c r="E51" s="256"/>
      <c r="F51" s="259"/>
      <c r="G51" s="257" t="s">
        <v>29</v>
      </c>
      <c r="H51" s="257" t="n">
        <v>0</v>
      </c>
      <c r="I51" s="258" t="n">
        <v>0</v>
      </c>
      <c r="J51" s="37"/>
      <c r="K51" s="47"/>
      <c r="L51" s="48" t="n">
        <v>0</v>
      </c>
      <c r="M51" s="49"/>
      <c r="N51" s="58"/>
    </row>
    <row r="52" s="11" customFormat="true" ht="15" hidden="false" customHeight="true" outlineLevel="0" collapsed="false">
      <c r="A52" s="270"/>
      <c r="B52" s="270"/>
      <c r="C52" s="269"/>
      <c r="D52" s="256" t="s">
        <v>30</v>
      </c>
      <c r="E52" s="256" t="s">
        <v>297</v>
      </c>
      <c r="F52" s="259"/>
      <c r="G52" s="257" t="s">
        <v>30</v>
      </c>
      <c r="H52" s="257" t="n">
        <v>12000</v>
      </c>
      <c r="I52" s="258" t="n">
        <v>0</v>
      </c>
      <c r="J52" s="37" t="n">
        <v>1669.6</v>
      </c>
      <c r="K52" s="47" t="n">
        <v>12000</v>
      </c>
      <c r="L52" s="48" t="n">
        <v>0</v>
      </c>
      <c r="M52" s="49"/>
      <c r="N52" s="58"/>
    </row>
    <row r="53" s="11" customFormat="true" ht="15.75" hidden="false" customHeight="false" outlineLevel="0" collapsed="false">
      <c r="A53" s="270"/>
      <c r="B53" s="270"/>
      <c r="C53" s="269"/>
      <c r="D53" s="256"/>
      <c r="E53" s="256"/>
      <c r="F53" s="259"/>
      <c r="G53" s="257" t="s">
        <v>31</v>
      </c>
      <c r="H53" s="257"/>
      <c r="I53" s="258"/>
      <c r="J53" s="37"/>
      <c r="K53" s="47"/>
      <c r="L53" s="48"/>
      <c r="M53" s="49"/>
      <c r="N53" s="58"/>
    </row>
    <row r="54" s="11" customFormat="true" ht="48.75" hidden="false" customHeight="true" outlineLevel="0" collapsed="false">
      <c r="A54" s="268" t="s">
        <v>61</v>
      </c>
      <c r="B54" s="268"/>
      <c r="C54" s="269" t="s">
        <v>217</v>
      </c>
      <c r="D54" s="64" t="s">
        <v>25</v>
      </c>
      <c r="E54" s="64" t="s">
        <v>25</v>
      </c>
      <c r="F54" s="64" t="s">
        <v>25</v>
      </c>
      <c r="G54" s="31" t="s">
        <v>25</v>
      </c>
      <c r="H54" s="31" t="s">
        <v>25</v>
      </c>
      <c r="I54" s="263" t="s">
        <v>25</v>
      </c>
      <c r="J54" s="26"/>
      <c r="K54" s="27"/>
      <c r="L54" s="28"/>
      <c r="M54" s="29"/>
      <c r="N54" s="63"/>
    </row>
    <row r="55" s="11" customFormat="true" ht="15" hidden="false" customHeight="true" outlineLevel="0" collapsed="false">
      <c r="A55" s="270" t="s">
        <v>63</v>
      </c>
      <c r="B55" s="270"/>
      <c r="C55" s="269" t="s">
        <v>218</v>
      </c>
      <c r="D55" s="256" t="s">
        <v>24</v>
      </c>
      <c r="E55" s="256" t="s">
        <v>298</v>
      </c>
      <c r="F55" s="259"/>
      <c r="G55" s="257" t="s">
        <v>26</v>
      </c>
      <c r="H55" s="257" t="n">
        <f aca="false">H57+H58</f>
        <v>4000</v>
      </c>
      <c r="I55" s="257" t="n">
        <f aca="false">I57+I58</f>
        <v>1015.3</v>
      </c>
      <c r="J55" s="37" t="n">
        <f aca="false">J56+J57+J58+J59</f>
        <v>0</v>
      </c>
      <c r="K55" s="47" t="n">
        <f aca="false">K56+K57+K58+K59</f>
        <v>4000</v>
      </c>
      <c r="L55" s="48" t="n">
        <f aca="false">L56+L57+L58+L59</f>
        <v>0</v>
      </c>
      <c r="M55" s="65" t="n">
        <f aca="false">M56+M57+M58+M59</f>
        <v>0</v>
      </c>
      <c r="N55" s="58"/>
    </row>
    <row r="56" s="11" customFormat="true" ht="15.75" hidden="false" customHeight="false" outlineLevel="0" collapsed="false">
      <c r="A56" s="270"/>
      <c r="B56" s="270"/>
      <c r="C56" s="269"/>
      <c r="D56" s="256"/>
      <c r="E56" s="256"/>
      <c r="F56" s="259"/>
      <c r="G56" s="257" t="s">
        <v>27</v>
      </c>
      <c r="H56" s="257"/>
      <c r="I56" s="257"/>
      <c r="J56" s="37"/>
      <c r="K56" s="47"/>
      <c r="L56" s="48"/>
      <c r="M56" s="49"/>
      <c r="N56" s="58"/>
    </row>
    <row r="57" s="11" customFormat="true" ht="15" hidden="false" customHeight="true" outlineLevel="0" collapsed="false">
      <c r="A57" s="270"/>
      <c r="B57" s="270"/>
      <c r="C57" s="269"/>
      <c r="D57" s="256" t="s">
        <v>28</v>
      </c>
      <c r="E57" s="256"/>
      <c r="F57" s="259"/>
      <c r="G57" s="257" t="s">
        <v>29</v>
      </c>
      <c r="H57" s="257" t="n">
        <v>0</v>
      </c>
      <c r="I57" s="258" t="n">
        <v>0</v>
      </c>
      <c r="J57" s="37"/>
      <c r="K57" s="47"/>
      <c r="L57" s="48" t="n">
        <v>0</v>
      </c>
      <c r="M57" s="49"/>
      <c r="N57" s="58"/>
    </row>
    <row r="58" s="11" customFormat="true" ht="15" hidden="false" customHeight="true" outlineLevel="0" collapsed="false">
      <c r="A58" s="270"/>
      <c r="B58" s="270"/>
      <c r="C58" s="269"/>
      <c r="D58" s="256" t="s">
        <v>30</v>
      </c>
      <c r="E58" s="256" t="s">
        <v>298</v>
      </c>
      <c r="F58" s="259"/>
      <c r="G58" s="257" t="s">
        <v>30</v>
      </c>
      <c r="H58" s="257" t="n">
        <v>4000</v>
      </c>
      <c r="I58" s="258" t="n">
        <v>1015.3</v>
      </c>
      <c r="J58" s="37" t="n">
        <v>0</v>
      </c>
      <c r="K58" s="47" t="n">
        <v>4000</v>
      </c>
      <c r="L58" s="48"/>
      <c r="M58" s="49"/>
      <c r="N58" s="58"/>
    </row>
    <row r="59" s="11" customFormat="true" ht="15.75" hidden="false" customHeight="false" outlineLevel="0" collapsed="false">
      <c r="A59" s="270"/>
      <c r="B59" s="270"/>
      <c r="C59" s="269"/>
      <c r="D59" s="256"/>
      <c r="E59" s="256"/>
      <c r="F59" s="259"/>
      <c r="G59" s="257" t="s">
        <v>31</v>
      </c>
      <c r="H59" s="257"/>
      <c r="I59" s="258"/>
      <c r="J59" s="37"/>
      <c r="K59" s="47"/>
      <c r="L59" s="48"/>
      <c r="M59" s="49"/>
      <c r="N59" s="58"/>
    </row>
    <row r="60" s="11" customFormat="true" ht="35.25" hidden="false" customHeight="true" outlineLevel="0" collapsed="false">
      <c r="A60" s="268" t="s">
        <v>65</v>
      </c>
      <c r="B60" s="268"/>
      <c r="C60" s="269" t="s">
        <v>218</v>
      </c>
      <c r="D60" s="64" t="s">
        <v>25</v>
      </c>
      <c r="E60" s="64"/>
      <c r="F60" s="64" t="s">
        <v>25</v>
      </c>
      <c r="G60" s="31" t="s">
        <v>25</v>
      </c>
      <c r="H60" s="31" t="s">
        <v>25</v>
      </c>
      <c r="I60" s="263" t="s">
        <v>25</v>
      </c>
      <c r="J60" s="26"/>
      <c r="K60" s="27"/>
      <c r="L60" s="28"/>
      <c r="M60" s="29"/>
      <c r="N60" s="63"/>
    </row>
    <row r="61" s="11" customFormat="true" ht="35.25" hidden="false" customHeight="true" outlineLevel="0" collapsed="false">
      <c r="A61" s="271" t="s">
        <v>67</v>
      </c>
      <c r="B61" s="271"/>
      <c r="C61" s="98" t="s">
        <v>68</v>
      </c>
      <c r="D61" s="256" t="s">
        <v>24</v>
      </c>
      <c r="E61" s="256"/>
      <c r="F61" s="259"/>
      <c r="G61" s="257" t="s">
        <v>26</v>
      </c>
      <c r="H61" s="257"/>
      <c r="I61" s="258"/>
      <c r="J61" s="37"/>
      <c r="K61" s="47"/>
      <c r="L61" s="48"/>
      <c r="M61" s="49"/>
      <c r="N61" s="58"/>
    </row>
    <row r="62" s="11" customFormat="true" ht="37.5" hidden="false" customHeight="true" outlineLevel="0" collapsed="false">
      <c r="A62" s="271"/>
      <c r="B62" s="271"/>
      <c r="C62" s="98"/>
      <c r="D62" s="256"/>
      <c r="E62" s="256"/>
      <c r="F62" s="259"/>
      <c r="G62" s="257" t="s">
        <v>27</v>
      </c>
      <c r="H62" s="257"/>
      <c r="I62" s="258"/>
      <c r="J62" s="37"/>
      <c r="K62" s="47"/>
      <c r="L62" s="48"/>
      <c r="M62" s="49"/>
      <c r="N62" s="58"/>
    </row>
    <row r="63" s="11" customFormat="true" ht="36" hidden="false" customHeight="true" outlineLevel="0" collapsed="false">
      <c r="A63" s="271"/>
      <c r="B63" s="271"/>
      <c r="C63" s="98"/>
      <c r="D63" s="256" t="s">
        <v>28</v>
      </c>
      <c r="E63" s="256"/>
      <c r="F63" s="259"/>
      <c r="G63" s="257" t="s">
        <v>29</v>
      </c>
      <c r="H63" s="257"/>
      <c r="I63" s="258"/>
      <c r="J63" s="37"/>
      <c r="K63" s="47"/>
      <c r="L63" s="48"/>
      <c r="M63" s="49"/>
      <c r="N63" s="58"/>
    </row>
    <row r="64" s="11" customFormat="true" ht="8.25" hidden="false" customHeight="true" outlineLevel="0" collapsed="false">
      <c r="A64" s="271"/>
      <c r="B64" s="271"/>
      <c r="C64" s="98"/>
      <c r="D64" s="256" t="s">
        <v>30</v>
      </c>
      <c r="E64" s="256"/>
      <c r="F64" s="259"/>
      <c r="G64" s="257" t="s">
        <v>30</v>
      </c>
      <c r="H64" s="257"/>
      <c r="I64" s="258"/>
      <c r="J64" s="37" t="n">
        <v>0</v>
      </c>
      <c r="K64" s="47"/>
      <c r="L64" s="48" t="n">
        <v>0</v>
      </c>
      <c r="M64" s="49"/>
      <c r="N64" s="58"/>
    </row>
    <row r="65" s="11" customFormat="true" ht="28.5" hidden="false" customHeight="true" outlineLevel="0" collapsed="false">
      <c r="A65" s="271"/>
      <c r="B65" s="271"/>
      <c r="C65" s="98"/>
      <c r="D65" s="256"/>
      <c r="E65" s="256"/>
      <c r="F65" s="259"/>
      <c r="G65" s="257" t="s">
        <v>31</v>
      </c>
      <c r="H65" s="257"/>
      <c r="I65" s="258"/>
      <c r="J65" s="37"/>
      <c r="K65" s="47"/>
      <c r="L65" s="48"/>
      <c r="M65" s="49"/>
      <c r="N65" s="58"/>
    </row>
    <row r="66" s="11" customFormat="true" ht="64.5" hidden="false" customHeight="true" outlineLevel="0" collapsed="false">
      <c r="A66" s="272" t="s">
        <v>69</v>
      </c>
      <c r="B66" s="272"/>
      <c r="C66" s="98" t="s">
        <v>68</v>
      </c>
      <c r="D66" s="98" t="s">
        <v>25</v>
      </c>
      <c r="E66" s="98" t="s">
        <v>25</v>
      </c>
      <c r="F66" s="54" t="s">
        <v>25</v>
      </c>
      <c r="G66" s="54" t="s">
        <v>25</v>
      </c>
      <c r="H66" s="273" t="s">
        <v>25</v>
      </c>
      <c r="I66" s="62" t="s">
        <v>25</v>
      </c>
      <c r="J66" s="26"/>
      <c r="K66" s="27"/>
      <c r="L66" s="28"/>
      <c r="M66" s="29"/>
      <c r="N66" s="63"/>
    </row>
    <row r="67" s="11" customFormat="true" ht="15" hidden="false" customHeight="true" outlineLevel="0" collapsed="false">
      <c r="A67" s="270" t="s">
        <v>71</v>
      </c>
      <c r="B67" s="270"/>
      <c r="C67" s="269" t="s">
        <v>218</v>
      </c>
      <c r="D67" s="256" t="s">
        <v>24</v>
      </c>
      <c r="E67" s="256" t="s">
        <v>299</v>
      </c>
      <c r="F67" s="259"/>
      <c r="G67" s="257" t="s">
        <v>26</v>
      </c>
      <c r="H67" s="257" t="n">
        <f aca="false">H69+H70</f>
        <v>2688.3</v>
      </c>
      <c r="I67" s="257" t="n">
        <f aca="false">I69+I70</f>
        <v>98.8</v>
      </c>
      <c r="J67" s="37" t="n">
        <f aca="false">J68+J69+J70+J71</f>
        <v>0</v>
      </c>
      <c r="K67" s="47" t="n">
        <f aca="false">K68+K69+K70+K71</f>
        <v>2688.3</v>
      </c>
      <c r="L67" s="48" t="n">
        <f aca="false">L68+L69+L70+L71</f>
        <v>0</v>
      </c>
      <c r="M67" s="65" t="n">
        <f aca="false">M68+M69+M70+M71</f>
        <v>0</v>
      </c>
      <c r="N67" s="58"/>
    </row>
    <row r="68" s="11" customFormat="true" ht="15.75" hidden="false" customHeight="false" outlineLevel="0" collapsed="false">
      <c r="A68" s="270"/>
      <c r="B68" s="270"/>
      <c r="C68" s="269"/>
      <c r="D68" s="256"/>
      <c r="E68" s="256"/>
      <c r="F68" s="259"/>
      <c r="G68" s="257" t="s">
        <v>27</v>
      </c>
      <c r="H68" s="257"/>
      <c r="I68" s="257"/>
      <c r="J68" s="37"/>
      <c r="K68" s="47" t="n">
        <v>0</v>
      </c>
      <c r="L68" s="48"/>
      <c r="M68" s="49"/>
      <c r="N68" s="58"/>
    </row>
    <row r="69" s="11" customFormat="true" ht="51.75" hidden="false" customHeight="true" outlineLevel="0" collapsed="false">
      <c r="A69" s="270"/>
      <c r="B69" s="270"/>
      <c r="C69" s="269"/>
      <c r="D69" s="256" t="s">
        <v>28</v>
      </c>
      <c r="E69" s="256" t="s">
        <v>300</v>
      </c>
      <c r="F69" s="259"/>
      <c r="G69" s="257" t="s">
        <v>29</v>
      </c>
      <c r="H69" s="257" t="n">
        <v>558.9</v>
      </c>
      <c r="I69" s="258" t="n">
        <v>0</v>
      </c>
      <c r="J69" s="37"/>
      <c r="K69" s="47" t="n">
        <v>558.9</v>
      </c>
      <c r="L69" s="48" t="n">
        <v>0</v>
      </c>
      <c r="M69" s="49"/>
      <c r="N69" s="58"/>
    </row>
    <row r="70" s="11" customFormat="true" ht="15" hidden="false" customHeight="true" outlineLevel="0" collapsed="false">
      <c r="A70" s="270"/>
      <c r="B70" s="270"/>
      <c r="C70" s="269"/>
      <c r="D70" s="256" t="s">
        <v>30</v>
      </c>
      <c r="E70" s="256" t="s">
        <v>301</v>
      </c>
      <c r="F70" s="259"/>
      <c r="G70" s="257" t="s">
        <v>30</v>
      </c>
      <c r="H70" s="257" t="n">
        <v>2129.4</v>
      </c>
      <c r="I70" s="258" t="n">
        <v>98.8</v>
      </c>
      <c r="J70" s="37" t="n">
        <v>0</v>
      </c>
      <c r="K70" s="47" t="n">
        <f aca="false">600+1500+29.4</f>
        <v>2129.4</v>
      </c>
      <c r="L70" s="48"/>
      <c r="M70" s="49"/>
      <c r="N70" s="58"/>
    </row>
    <row r="71" s="11" customFormat="true" ht="15.75" hidden="false" customHeight="false" outlineLevel="0" collapsed="false">
      <c r="A71" s="270"/>
      <c r="B71" s="270"/>
      <c r="C71" s="269"/>
      <c r="D71" s="256"/>
      <c r="E71" s="256"/>
      <c r="F71" s="259"/>
      <c r="G71" s="257" t="s">
        <v>31</v>
      </c>
      <c r="H71" s="257"/>
      <c r="I71" s="258"/>
      <c r="J71" s="37"/>
      <c r="K71" s="47"/>
      <c r="L71" s="48"/>
      <c r="M71" s="49"/>
      <c r="N71" s="58"/>
    </row>
    <row r="72" s="11" customFormat="true" ht="44.25" hidden="false" customHeight="true" outlineLevel="0" collapsed="false">
      <c r="A72" s="268" t="s">
        <v>75</v>
      </c>
      <c r="B72" s="268"/>
      <c r="C72" s="269" t="s">
        <v>218</v>
      </c>
      <c r="D72" s="64" t="s">
        <v>25</v>
      </c>
      <c r="E72" s="64" t="s">
        <v>25</v>
      </c>
      <c r="F72" s="64" t="s">
        <v>25</v>
      </c>
      <c r="G72" s="31" t="s">
        <v>25</v>
      </c>
      <c r="H72" s="31" t="s">
        <v>25</v>
      </c>
      <c r="I72" s="263" t="s">
        <v>25</v>
      </c>
      <c r="J72" s="26"/>
      <c r="K72" s="27"/>
      <c r="L72" s="28"/>
      <c r="M72" s="29"/>
      <c r="N72" s="63"/>
      <c r="O72" s="77"/>
      <c r="P72" s="34"/>
    </row>
    <row r="73" s="11" customFormat="true" ht="18.75" hidden="false" customHeight="true" outlineLevel="0" collapsed="false">
      <c r="A73" s="254" t="s">
        <v>219</v>
      </c>
      <c r="B73" s="254"/>
      <c r="C73" s="255" t="s">
        <v>197</v>
      </c>
      <c r="D73" s="256" t="s">
        <v>24</v>
      </c>
      <c r="E73" s="345" t="n">
        <v>362937.6</v>
      </c>
      <c r="F73" s="259"/>
      <c r="G73" s="257" t="s">
        <v>26</v>
      </c>
      <c r="H73" s="257"/>
      <c r="I73" s="258"/>
      <c r="J73" s="37" t="n">
        <f aca="false">J74+J75+J76+J77</f>
        <v>51251.8</v>
      </c>
      <c r="K73" s="47" t="n">
        <f aca="false">K74+K75+K76+K77</f>
        <v>362937.6</v>
      </c>
      <c r="L73" s="48" t="n">
        <f aca="false">L74+L75+L76+L77</f>
        <v>0</v>
      </c>
      <c r="M73" s="65" t="n">
        <f aca="false">M74+M75+M76+M77</f>
        <v>0</v>
      </c>
      <c r="N73" s="50"/>
      <c r="P73" s="34"/>
    </row>
    <row r="74" s="11" customFormat="true" ht="18.75" hidden="false" customHeight="true" outlineLevel="0" collapsed="false">
      <c r="A74" s="254"/>
      <c r="B74" s="254"/>
      <c r="C74" s="255"/>
      <c r="D74" s="256"/>
      <c r="E74" s="345"/>
      <c r="F74" s="259"/>
      <c r="G74" s="257" t="s">
        <v>27</v>
      </c>
      <c r="H74" s="257"/>
      <c r="I74" s="258"/>
      <c r="J74" s="37" t="n">
        <f aca="false">J79+J85</f>
        <v>0</v>
      </c>
      <c r="K74" s="47" t="n">
        <f aca="false">K79</f>
        <v>0</v>
      </c>
      <c r="L74" s="48" t="n">
        <f aca="false">L79+L85</f>
        <v>0</v>
      </c>
      <c r="M74" s="49"/>
      <c r="N74" s="50"/>
      <c r="P74" s="34"/>
    </row>
    <row r="75" s="11" customFormat="true" ht="18.75" hidden="false" customHeight="true" outlineLevel="0" collapsed="false">
      <c r="A75" s="254"/>
      <c r="B75" s="254"/>
      <c r="C75" s="255"/>
      <c r="D75" s="256" t="s">
        <v>28</v>
      </c>
      <c r="E75" s="358" t="n">
        <v>339508.2</v>
      </c>
      <c r="F75" s="259"/>
      <c r="G75" s="257" t="s">
        <v>29</v>
      </c>
      <c r="H75" s="257"/>
      <c r="I75" s="258"/>
      <c r="J75" s="37" t="n">
        <f aca="false">J80+J86</f>
        <v>50491.8</v>
      </c>
      <c r="K75" s="47" t="n">
        <f aca="false">K80</f>
        <v>339508.2</v>
      </c>
      <c r="L75" s="48"/>
      <c r="M75" s="49"/>
      <c r="N75" s="50"/>
    </row>
    <row r="76" s="11" customFormat="true" ht="18.75" hidden="false" customHeight="true" outlineLevel="0" collapsed="false">
      <c r="A76" s="254"/>
      <c r="B76" s="254"/>
      <c r="C76" s="255"/>
      <c r="D76" s="256" t="s">
        <v>30</v>
      </c>
      <c r="E76" s="341" t="s">
        <v>302</v>
      </c>
      <c r="F76" s="259"/>
      <c r="G76" s="257" t="s">
        <v>30</v>
      </c>
      <c r="H76" s="257"/>
      <c r="I76" s="258"/>
      <c r="J76" s="37" t="n">
        <f aca="false">J81+J87</f>
        <v>760</v>
      </c>
      <c r="K76" s="47" t="n">
        <f aca="false">K81+K87</f>
        <v>23429.4</v>
      </c>
      <c r="L76" s="48" t="n">
        <f aca="false">L81+L87</f>
        <v>0</v>
      </c>
      <c r="M76" s="49"/>
      <c r="N76" s="50"/>
    </row>
    <row r="77" s="11" customFormat="true" ht="15.75" hidden="false" customHeight="true" outlineLevel="0" collapsed="false">
      <c r="A77" s="254"/>
      <c r="B77" s="254"/>
      <c r="C77" s="255"/>
      <c r="D77" s="256"/>
      <c r="E77" s="341"/>
      <c r="F77" s="259"/>
      <c r="G77" s="257" t="s">
        <v>31</v>
      </c>
      <c r="H77" s="257"/>
      <c r="I77" s="258"/>
      <c r="J77" s="37" t="n">
        <f aca="false">J82+J88</f>
        <v>0</v>
      </c>
      <c r="K77" s="47"/>
      <c r="L77" s="48" t="n">
        <f aca="false">L82+L88</f>
        <v>0</v>
      </c>
      <c r="M77" s="49"/>
      <c r="N77" s="50"/>
    </row>
    <row r="78" s="11" customFormat="true" ht="15" hidden="false" customHeight="true" outlineLevel="0" collapsed="false">
      <c r="A78" s="270" t="s">
        <v>220</v>
      </c>
      <c r="B78" s="270"/>
      <c r="C78" s="269" t="s">
        <v>221</v>
      </c>
      <c r="D78" s="256" t="s">
        <v>24</v>
      </c>
      <c r="E78" s="276" t="n">
        <v>342937.6</v>
      </c>
      <c r="F78" s="259"/>
      <c r="G78" s="257" t="s">
        <v>26</v>
      </c>
      <c r="H78" s="257" t="n">
        <f aca="false">H80+H81</f>
        <v>317372.9</v>
      </c>
      <c r="I78" s="257" t="n">
        <f aca="false">I80+I81</f>
        <v>0</v>
      </c>
      <c r="J78" s="37" t="n">
        <f aca="false">J79+J80+J81+J82</f>
        <v>51251.8</v>
      </c>
      <c r="K78" s="47" t="n">
        <f aca="false">K79+K80+K81+K82</f>
        <v>342937.6</v>
      </c>
      <c r="L78" s="48" t="n">
        <f aca="false">L79+L80+L81+L82</f>
        <v>0</v>
      </c>
      <c r="M78" s="49" t="n">
        <f aca="false">M79+M80+M81+M82</f>
        <v>0</v>
      </c>
      <c r="N78" s="58"/>
    </row>
    <row r="79" s="11" customFormat="true" ht="15.75" hidden="false" customHeight="false" outlineLevel="0" collapsed="false">
      <c r="A79" s="270"/>
      <c r="B79" s="270"/>
      <c r="C79" s="269"/>
      <c r="D79" s="256"/>
      <c r="E79" s="276"/>
      <c r="F79" s="259"/>
      <c r="G79" s="257" t="s">
        <v>27</v>
      </c>
      <c r="H79" s="257"/>
      <c r="I79" s="257"/>
      <c r="J79" s="37" t="n">
        <v>0</v>
      </c>
      <c r="K79" s="47" t="n">
        <v>0</v>
      </c>
      <c r="L79" s="48" t="n">
        <v>0</v>
      </c>
      <c r="M79" s="49"/>
      <c r="N79" s="58"/>
    </row>
    <row r="80" s="11" customFormat="true" ht="15" hidden="false" customHeight="true" outlineLevel="0" collapsed="false">
      <c r="A80" s="270"/>
      <c r="B80" s="270"/>
      <c r="C80" s="269"/>
      <c r="D80" s="256" t="s">
        <v>28</v>
      </c>
      <c r="E80" s="256" t="s">
        <v>303</v>
      </c>
      <c r="F80" s="259"/>
      <c r="G80" s="257" t="s">
        <v>29</v>
      </c>
      <c r="H80" s="257" t="n">
        <v>314199.2</v>
      </c>
      <c r="I80" s="258" t="n">
        <v>0</v>
      </c>
      <c r="J80" s="37" t="n">
        <v>50491.8</v>
      </c>
      <c r="K80" s="47" t="n">
        <v>339508.2</v>
      </c>
      <c r="L80" s="48"/>
      <c r="M80" s="49"/>
      <c r="N80" s="58"/>
    </row>
    <row r="81" s="11" customFormat="true" ht="15" hidden="false" customHeight="true" outlineLevel="0" collapsed="false">
      <c r="A81" s="270"/>
      <c r="B81" s="270"/>
      <c r="C81" s="269"/>
      <c r="D81" s="256" t="s">
        <v>30</v>
      </c>
      <c r="E81" s="256" t="s">
        <v>304</v>
      </c>
      <c r="F81" s="259"/>
      <c r="G81" s="257" t="s">
        <v>30</v>
      </c>
      <c r="H81" s="257" t="n">
        <v>3173.7</v>
      </c>
      <c r="I81" s="258" t="n">
        <v>0</v>
      </c>
      <c r="J81" s="37" t="n">
        <f aca="false">510+250</f>
        <v>760</v>
      </c>
      <c r="K81" s="47" t="n">
        <v>3429.4</v>
      </c>
      <c r="L81" s="48" t="n">
        <v>0</v>
      </c>
      <c r="M81" s="49"/>
      <c r="N81" s="58"/>
    </row>
    <row r="82" s="11" customFormat="true" ht="15.75" hidden="false" customHeight="false" outlineLevel="0" collapsed="false">
      <c r="A82" s="270"/>
      <c r="B82" s="270"/>
      <c r="C82" s="269"/>
      <c r="D82" s="256"/>
      <c r="E82" s="256"/>
      <c r="F82" s="259"/>
      <c r="G82" s="257" t="s">
        <v>31</v>
      </c>
      <c r="H82" s="257"/>
      <c r="I82" s="258"/>
      <c r="J82" s="37"/>
      <c r="K82" s="47"/>
      <c r="L82" s="48"/>
      <c r="M82" s="49"/>
      <c r="N82" s="58"/>
    </row>
    <row r="83" s="11" customFormat="true" ht="54.75" hidden="false" customHeight="true" outlineLevel="0" collapsed="false">
      <c r="A83" s="268" t="s">
        <v>84</v>
      </c>
      <c r="B83" s="268"/>
      <c r="C83" s="269" t="s">
        <v>222</v>
      </c>
      <c r="D83" s="64" t="s">
        <v>25</v>
      </c>
      <c r="E83" s="64" t="s">
        <v>25</v>
      </c>
      <c r="F83" s="64" t="s">
        <v>25</v>
      </c>
      <c r="G83" s="31" t="s">
        <v>25</v>
      </c>
      <c r="H83" s="31" t="s">
        <v>25</v>
      </c>
      <c r="I83" s="263" t="s">
        <v>25</v>
      </c>
      <c r="J83" s="26"/>
      <c r="K83" s="27"/>
      <c r="L83" s="28"/>
      <c r="M83" s="29"/>
      <c r="N83" s="63"/>
    </row>
    <row r="84" s="11" customFormat="true" ht="15" hidden="false" customHeight="true" outlineLevel="0" collapsed="false">
      <c r="A84" s="270" t="s">
        <v>223</v>
      </c>
      <c r="B84" s="270"/>
      <c r="C84" s="269" t="s">
        <v>222</v>
      </c>
      <c r="D84" s="256" t="s">
        <v>24</v>
      </c>
      <c r="E84" s="256" t="s">
        <v>305</v>
      </c>
      <c r="F84" s="259"/>
      <c r="G84" s="257" t="s">
        <v>26</v>
      </c>
      <c r="H84" s="257" t="n">
        <v>20000</v>
      </c>
      <c r="I84" s="258" t="n">
        <v>0</v>
      </c>
      <c r="J84" s="37" t="n">
        <f aca="false">J87</f>
        <v>0</v>
      </c>
      <c r="K84" s="47" t="n">
        <f aca="false">K87</f>
        <v>20000</v>
      </c>
      <c r="L84" s="48" t="n">
        <f aca="false">L86+L87</f>
        <v>0</v>
      </c>
      <c r="M84" s="49"/>
      <c r="N84" s="58"/>
    </row>
    <row r="85" s="11" customFormat="true" ht="15.75" hidden="false" customHeight="false" outlineLevel="0" collapsed="false">
      <c r="A85" s="270"/>
      <c r="B85" s="270"/>
      <c r="C85" s="269"/>
      <c r="D85" s="256"/>
      <c r="E85" s="256"/>
      <c r="F85" s="259"/>
      <c r="G85" s="257" t="s">
        <v>27</v>
      </c>
      <c r="H85" s="257"/>
      <c r="I85" s="258"/>
      <c r="J85" s="37"/>
      <c r="K85" s="47"/>
      <c r="L85" s="48"/>
      <c r="M85" s="49"/>
      <c r="N85" s="58"/>
    </row>
    <row r="86" s="11" customFormat="true" ht="15" hidden="false" customHeight="true" outlineLevel="0" collapsed="false">
      <c r="A86" s="270"/>
      <c r="B86" s="270"/>
      <c r="C86" s="269"/>
      <c r="D86" s="256" t="s">
        <v>28</v>
      </c>
      <c r="E86" s="256"/>
      <c r="F86" s="259"/>
      <c r="G86" s="257" t="s">
        <v>29</v>
      </c>
      <c r="H86" s="257" t="n">
        <v>0</v>
      </c>
      <c r="I86" s="258" t="n">
        <v>0</v>
      </c>
      <c r="J86" s="37"/>
      <c r="K86" s="47"/>
      <c r="L86" s="48"/>
      <c r="M86" s="49"/>
      <c r="N86" s="58"/>
    </row>
    <row r="87" s="11" customFormat="true" ht="15" hidden="false" customHeight="true" outlineLevel="0" collapsed="false">
      <c r="A87" s="270"/>
      <c r="B87" s="270"/>
      <c r="C87" s="269"/>
      <c r="D87" s="256" t="s">
        <v>30</v>
      </c>
      <c r="E87" s="256" t="s">
        <v>305</v>
      </c>
      <c r="F87" s="259"/>
      <c r="G87" s="257" t="s">
        <v>30</v>
      </c>
      <c r="H87" s="257" t="n">
        <v>20000</v>
      </c>
      <c r="I87" s="258" t="n">
        <v>0</v>
      </c>
      <c r="J87" s="37" t="n">
        <v>0</v>
      </c>
      <c r="K87" s="47" t="n">
        <v>20000</v>
      </c>
      <c r="L87" s="48" t="n">
        <v>0</v>
      </c>
      <c r="M87" s="49"/>
      <c r="N87" s="58"/>
    </row>
    <row r="88" s="11" customFormat="true" ht="15.75" hidden="false" customHeight="false" outlineLevel="0" collapsed="false">
      <c r="A88" s="270"/>
      <c r="B88" s="270"/>
      <c r="C88" s="269"/>
      <c r="D88" s="256"/>
      <c r="E88" s="256"/>
      <c r="F88" s="259"/>
      <c r="G88" s="257" t="s">
        <v>31</v>
      </c>
      <c r="H88" s="257"/>
      <c r="I88" s="258"/>
      <c r="J88" s="37"/>
      <c r="K88" s="47"/>
      <c r="L88" s="48"/>
      <c r="M88" s="49"/>
      <c r="N88" s="58"/>
    </row>
    <row r="89" s="11" customFormat="true" ht="82.5" hidden="false" customHeight="true" outlineLevel="0" collapsed="false">
      <c r="A89" s="268" t="s">
        <v>224</v>
      </c>
      <c r="B89" s="268"/>
      <c r="C89" s="269" t="s">
        <v>222</v>
      </c>
      <c r="D89" s="64" t="s">
        <v>25</v>
      </c>
      <c r="E89" s="64" t="s">
        <v>25</v>
      </c>
      <c r="F89" s="64" t="s">
        <v>25</v>
      </c>
      <c r="G89" s="31" t="s">
        <v>25</v>
      </c>
      <c r="H89" s="31" t="s">
        <v>25</v>
      </c>
      <c r="I89" s="263" t="s">
        <v>25</v>
      </c>
      <c r="J89" s="26"/>
      <c r="K89" s="27"/>
      <c r="L89" s="28"/>
      <c r="M89" s="29"/>
      <c r="N89" s="63"/>
      <c r="O89" s="77"/>
      <c r="P89" s="34"/>
    </row>
    <row r="90" s="11" customFormat="true" ht="15" hidden="false" customHeight="true" outlineLevel="0" collapsed="false">
      <c r="A90" s="254" t="s">
        <v>86</v>
      </c>
      <c r="B90" s="254"/>
      <c r="C90" s="255" t="s">
        <v>225</v>
      </c>
      <c r="D90" s="256" t="s">
        <v>24</v>
      </c>
      <c r="E90" s="358" t="n">
        <v>9157.6</v>
      </c>
      <c r="F90" s="259"/>
      <c r="G90" s="257" t="s">
        <v>26</v>
      </c>
      <c r="H90" s="257" t="n">
        <v>9157.6</v>
      </c>
      <c r="I90" s="258" t="n">
        <v>0</v>
      </c>
      <c r="J90" s="104" t="n">
        <f aca="false">J91+J92+J93+J94</f>
        <v>0</v>
      </c>
      <c r="K90" s="105" t="n">
        <f aca="false">K91+K92+K93+K94</f>
        <v>9157.6</v>
      </c>
      <c r="L90" s="106" t="n">
        <f aca="false">L91+L92+L93+L94</f>
        <v>0</v>
      </c>
      <c r="M90" s="107" t="n">
        <f aca="false">M91+M92+M93+M94</f>
        <v>0</v>
      </c>
      <c r="N90" s="50"/>
      <c r="P90" s="34"/>
    </row>
    <row r="91" s="11" customFormat="true" ht="15.75" hidden="false" customHeight="false" outlineLevel="0" collapsed="false">
      <c r="A91" s="254"/>
      <c r="B91" s="254"/>
      <c r="C91" s="255"/>
      <c r="D91" s="256"/>
      <c r="E91" s="358"/>
      <c r="F91" s="259"/>
      <c r="G91" s="257" t="s">
        <v>27</v>
      </c>
      <c r="H91" s="257"/>
      <c r="I91" s="258"/>
      <c r="J91" s="26" t="n">
        <v>0</v>
      </c>
      <c r="K91" s="47"/>
      <c r="L91" s="48" t="n">
        <v>0</v>
      </c>
      <c r="M91" s="49"/>
      <c r="N91" s="50"/>
      <c r="P91" s="34"/>
    </row>
    <row r="92" s="11" customFormat="true" ht="15" hidden="false" customHeight="true" outlineLevel="0" collapsed="false">
      <c r="A92" s="254"/>
      <c r="B92" s="254"/>
      <c r="C92" s="255"/>
      <c r="D92" s="256" t="s">
        <v>28</v>
      </c>
      <c r="E92" s="358"/>
      <c r="F92" s="259"/>
      <c r="G92" s="257" t="s">
        <v>29</v>
      </c>
      <c r="H92" s="257"/>
      <c r="I92" s="258"/>
      <c r="J92" s="26" t="n">
        <v>0</v>
      </c>
      <c r="K92" s="47"/>
      <c r="L92" s="48" t="n">
        <v>0</v>
      </c>
      <c r="M92" s="49"/>
      <c r="N92" s="50"/>
    </row>
    <row r="93" s="11" customFormat="true" ht="15" hidden="false" customHeight="true" outlineLevel="0" collapsed="false">
      <c r="A93" s="254"/>
      <c r="B93" s="254"/>
      <c r="C93" s="255"/>
      <c r="D93" s="256" t="s">
        <v>30</v>
      </c>
      <c r="E93" s="345" t="n">
        <v>9157.6</v>
      </c>
      <c r="F93" s="259"/>
      <c r="G93" s="257" t="s">
        <v>30</v>
      </c>
      <c r="H93" s="257" t="n">
        <v>9157.6</v>
      </c>
      <c r="I93" s="258" t="n">
        <v>0</v>
      </c>
      <c r="J93" s="26" t="n">
        <v>0</v>
      </c>
      <c r="K93" s="47" t="n">
        <f aca="false">K98</f>
        <v>9157.6</v>
      </c>
      <c r="L93" s="48" t="n">
        <v>0</v>
      </c>
      <c r="M93" s="49"/>
      <c r="N93" s="50"/>
    </row>
    <row r="94" s="11" customFormat="true" ht="15.75" hidden="false" customHeight="true" outlineLevel="0" collapsed="false">
      <c r="A94" s="254"/>
      <c r="B94" s="254"/>
      <c r="C94" s="255"/>
      <c r="D94" s="256"/>
      <c r="E94" s="345"/>
      <c r="F94" s="259"/>
      <c r="G94" s="257" t="s">
        <v>31</v>
      </c>
      <c r="H94" s="257"/>
      <c r="I94" s="258"/>
      <c r="J94" s="26" t="n">
        <f aca="false">J105</f>
        <v>0</v>
      </c>
      <c r="K94" s="47"/>
      <c r="L94" s="48" t="n">
        <v>0</v>
      </c>
      <c r="M94" s="49"/>
      <c r="N94" s="50"/>
    </row>
    <row r="95" s="11" customFormat="true" ht="15" hidden="false" customHeight="true" outlineLevel="0" collapsed="false">
      <c r="A95" s="270" t="s">
        <v>89</v>
      </c>
      <c r="B95" s="270"/>
      <c r="C95" s="269" t="s">
        <v>218</v>
      </c>
      <c r="D95" s="256" t="s">
        <v>24</v>
      </c>
      <c r="E95" s="276" t="n">
        <v>9157.6</v>
      </c>
      <c r="F95" s="259"/>
      <c r="G95" s="257" t="s">
        <v>26</v>
      </c>
      <c r="H95" s="257" t="n">
        <f aca="false">H97+H98</f>
        <v>9157.6</v>
      </c>
      <c r="I95" s="257" t="n">
        <f aca="false">I97+I98</f>
        <v>0</v>
      </c>
      <c r="J95" s="104" t="n">
        <f aca="false">J96+J97+J98+J99</f>
        <v>0</v>
      </c>
      <c r="K95" s="105" t="n">
        <f aca="false">K96+K97+K98+K99</f>
        <v>9157.6</v>
      </c>
      <c r="L95" s="106" t="n">
        <f aca="false">L96+L97+L98+L99</f>
        <v>0</v>
      </c>
      <c r="M95" s="107" t="n">
        <f aca="false">M96+M97+M98+M99</f>
        <v>0</v>
      </c>
      <c r="N95" s="58"/>
    </row>
    <row r="96" s="11" customFormat="true" ht="15.75" hidden="false" customHeight="false" outlineLevel="0" collapsed="false">
      <c r="A96" s="270"/>
      <c r="B96" s="270"/>
      <c r="C96" s="269"/>
      <c r="D96" s="256"/>
      <c r="E96" s="276"/>
      <c r="F96" s="259"/>
      <c r="G96" s="257" t="s">
        <v>27</v>
      </c>
      <c r="H96" s="257"/>
      <c r="I96" s="257"/>
      <c r="J96" s="37"/>
      <c r="K96" s="47"/>
      <c r="L96" s="48"/>
      <c r="M96" s="49"/>
      <c r="N96" s="58"/>
    </row>
    <row r="97" s="11" customFormat="true" ht="15" hidden="false" customHeight="true" outlineLevel="0" collapsed="false">
      <c r="A97" s="270"/>
      <c r="B97" s="270"/>
      <c r="C97" s="269"/>
      <c r="D97" s="256" t="s">
        <v>28</v>
      </c>
      <c r="E97" s="256"/>
      <c r="F97" s="259"/>
      <c r="G97" s="257" t="s">
        <v>29</v>
      </c>
      <c r="H97" s="257" t="n">
        <v>0</v>
      </c>
      <c r="I97" s="258" t="n">
        <v>0</v>
      </c>
      <c r="J97" s="37"/>
      <c r="K97" s="47"/>
      <c r="L97" s="48" t="n">
        <v>0</v>
      </c>
      <c r="M97" s="49"/>
      <c r="N97" s="58"/>
    </row>
    <row r="98" s="118" customFormat="true" ht="15" hidden="false" customHeight="true" outlineLevel="0" collapsed="false">
      <c r="A98" s="270"/>
      <c r="B98" s="270"/>
      <c r="C98" s="269"/>
      <c r="D98" s="256" t="s">
        <v>30</v>
      </c>
      <c r="E98" s="256" t="s">
        <v>306</v>
      </c>
      <c r="F98" s="259"/>
      <c r="G98" s="257" t="s">
        <v>30</v>
      </c>
      <c r="H98" s="257" t="n">
        <v>9157.6</v>
      </c>
      <c r="I98" s="258" t="n">
        <v>0</v>
      </c>
      <c r="J98" s="37" t="n">
        <v>0</v>
      </c>
      <c r="K98" s="47" t="n">
        <v>9157.6</v>
      </c>
      <c r="L98" s="48" t="n">
        <v>0</v>
      </c>
      <c r="M98" s="49"/>
      <c r="N98" s="58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/>
      <c r="BU98" s="11"/>
      <c r="BV98" s="11"/>
      <c r="BW98" s="11"/>
      <c r="BX98" s="11"/>
      <c r="BY98" s="11"/>
      <c r="BZ98" s="11"/>
      <c r="CA98" s="11"/>
      <c r="CB98" s="11"/>
      <c r="CC98" s="11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  <c r="ID98" s="11"/>
      <c r="IE98" s="11"/>
      <c r="IF98" s="11"/>
      <c r="IG98" s="11"/>
      <c r="IH98" s="11"/>
      <c r="II98" s="11"/>
      <c r="IJ98" s="11"/>
      <c r="IK98" s="11"/>
      <c r="IL98" s="11"/>
      <c r="IM98" s="11"/>
      <c r="IN98" s="11"/>
      <c r="IO98" s="11"/>
      <c r="IP98" s="11"/>
      <c r="IQ98" s="11"/>
      <c r="IR98" s="11"/>
      <c r="IS98" s="11"/>
      <c r="IT98" s="11"/>
      <c r="IU98" s="11"/>
      <c r="IV98" s="11"/>
      <c r="IW98" s="11"/>
    </row>
    <row r="99" s="118" customFormat="true" ht="15.75" hidden="false" customHeight="false" outlineLevel="0" collapsed="false">
      <c r="A99" s="270"/>
      <c r="B99" s="270"/>
      <c r="C99" s="269"/>
      <c r="D99" s="256"/>
      <c r="E99" s="256"/>
      <c r="F99" s="259"/>
      <c r="G99" s="257" t="s">
        <v>31</v>
      </c>
      <c r="H99" s="257"/>
      <c r="I99" s="258"/>
      <c r="J99" s="37"/>
      <c r="K99" s="47"/>
      <c r="L99" s="48"/>
      <c r="M99" s="49"/>
      <c r="N99" s="58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  <c r="BR99" s="11"/>
      <c r="BS99" s="11"/>
      <c r="BT99" s="11"/>
      <c r="BU99" s="11"/>
      <c r="BV99" s="11"/>
      <c r="BW99" s="11"/>
      <c r="BX99" s="11"/>
      <c r="BY99" s="11"/>
      <c r="BZ99" s="11"/>
      <c r="CA99" s="11"/>
      <c r="CB99" s="11"/>
      <c r="CC99" s="11"/>
      <c r="CD99" s="11"/>
      <c r="CE99" s="11"/>
      <c r="CF99" s="11"/>
      <c r="CG99" s="11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  <c r="FO99" s="11"/>
      <c r="FP99" s="11"/>
      <c r="FQ99" s="11"/>
      <c r="FR99" s="11"/>
      <c r="FS99" s="11"/>
      <c r="FT99" s="11"/>
      <c r="FU99" s="11"/>
      <c r="FV99" s="11"/>
      <c r="FW99" s="11"/>
      <c r="FX99" s="11"/>
      <c r="FY99" s="11"/>
      <c r="FZ99" s="11"/>
      <c r="GA99" s="11"/>
      <c r="GB99" s="11"/>
      <c r="GC99" s="11"/>
      <c r="GD99" s="11"/>
      <c r="GE99" s="11"/>
      <c r="GF99" s="11"/>
      <c r="GG99" s="11"/>
      <c r="GH99" s="11"/>
      <c r="GI99" s="11"/>
      <c r="GJ99" s="11"/>
      <c r="GK99" s="11"/>
      <c r="GL99" s="11"/>
      <c r="GM99" s="11"/>
      <c r="GN99" s="11"/>
      <c r="GO99" s="11"/>
      <c r="GP99" s="11"/>
      <c r="GQ99" s="11"/>
      <c r="GR99" s="11"/>
      <c r="GS99" s="11"/>
      <c r="GT99" s="11"/>
      <c r="GU99" s="11"/>
      <c r="GV99" s="11"/>
      <c r="GW99" s="11"/>
      <c r="GX99" s="11"/>
      <c r="GY99" s="11"/>
      <c r="GZ99" s="11"/>
      <c r="HA99" s="11"/>
      <c r="HB99" s="11"/>
      <c r="HC99" s="11"/>
      <c r="HD99" s="11"/>
      <c r="HE99" s="11"/>
      <c r="HF99" s="11"/>
      <c r="HG99" s="11"/>
      <c r="HH99" s="11"/>
      <c r="HI99" s="11"/>
      <c r="HJ99" s="11"/>
      <c r="HK99" s="11"/>
      <c r="HL99" s="11"/>
      <c r="HM99" s="11"/>
      <c r="HN99" s="11"/>
      <c r="HO99" s="11"/>
      <c r="HP99" s="11"/>
      <c r="HQ99" s="11"/>
      <c r="HR99" s="11"/>
      <c r="HS99" s="11"/>
      <c r="HT99" s="11"/>
      <c r="HU99" s="11"/>
      <c r="HV99" s="11"/>
      <c r="HW99" s="11"/>
      <c r="HX99" s="11"/>
      <c r="HY99" s="11"/>
      <c r="HZ99" s="11"/>
      <c r="IA99" s="11"/>
      <c r="IB99" s="11"/>
      <c r="IC99" s="11"/>
      <c r="ID99" s="11"/>
      <c r="IE99" s="11"/>
      <c r="IF99" s="11"/>
      <c r="IG99" s="11"/>
      <c r="IH99" s="11"/>
      <c r="II99" s="11"/>
      <c r="IJ99" s="11"/>
      <c r="IK99" s="11"/>
      <c r="IL99" s="11"/>
      <c r="IM99" s="11"/>
      <c r="IN99" s="11"/>
      <c r="IO99" s="11"/>
      <c r="IP99" s="11"/>
      <c r="IQ99" s="11"/>
      <c r="IR99" s="11"/>
      <c r="IS99" s="11"/>
      <c r="IT99" s="11"/>
      <c r="IU99" s="11"/>
      <c r="IV99" s="11"/>
      <c r="IW99" s="11"/>
    </row>
    <row r="100" s="118" customFormat="true" ht="78" hidden="false" customHeight="true" outlineLevel="0" collapsed="false">
      <c r="A100" s="268" t="s">
        <v>226</v>
      </c>
      <c r="B100" s="268"/>
      <c r="C100" s="269" t="s">
        <v>218</v>
      </c>
      <c r="D100" s="64" t="s">
        <v>25</v>
      </c>
      <c r="E100" s="64" t="s">
        <v>25</v>
      </c>
      <c r="F100" s="64" t="s">
        <v>25</v>
      </c>
      <c r="G100" s="31" t="s">
        <v>25</v>
      </c>
      <c r="H100" s="31" t="s">
        <v>25</v>
      </c>
      <c r="I100" s="263" t="s">
        <v>25</v>
      </c>
      <c r="J100" s="26"/>
      <c r="K100" s="27"/>
      <c r="L100" s="28"/>
      <c r="M100" s="29"/>
      <c r="N100" s="63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  <c r="BR100" s="11"/>
      <c r="BS100" s="11"/>
      <c r="BT100" s="11"/>
      <c r="BU100" s="11"/>
      <c r="BV100" s="11"/>
      <c r="BW100" s="11"/>
      <c r="BX100" s="11"/>
      <c r="BY100" s="11"/>
      <c r="BZ100" s="11"/>
      <c r="CA100" s="11"/>
      <c r="CB100" s="11"/>
      <c r="CC100" s="11"/>
      <c r="CD100" s="11"/>
      <c r="CE100" s="11"/>
      <c r="CF100" s="11"/>
      <c r="CG100" s="11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1"/>
      <c r="DD100" s="11"/>
      <c r="DE100" s="11"/>
      <c r="DF100" s="11"/>
      <c r="DG100" s="11"/>
      <c r="DH100" s="11"/>
      <c r="DI100" s="11"/>
      <c r="DJ100" s="11"/>
      <c r="DK100" s="11"/>
      <c r="DL100" s="11"/>
      <c r="DM100" s="11"/>
      <c r="DN100" s="11"/>
      <c r="DO100" s="11"/>
      <c r="DP100" s="11"/>
      <c r="DQ100" s="11"/>
      <c r="DR100" s="11"/>
      <c r="DS100" s="11"/>
      <c r="DT100" s="11"/>
      <c r="DU100" s="11"/>
      <c r="DV100" s="11"/>
      <c r="DW100" s="11"/>
      <c r="DX100" s="11"/>
      <c r="DY100" s="11"/>
      <c r="DZ100" s="11"/>
      <c r="EA100" s="11"/>
      <c r="EB100" s="11"/>
      <c r="EC100" s="11"/>
      <c r="ED100" s="11"/>
      <c r="EE100" s="11"/>
      <c r="EF100" s="11"/>
      <c r="EG100" s="11"/>
      <c r="EH100" s="11"/>
      <c r="EI100" s="11"/>
      <c r="EJ100" s="11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  <c r="FN100" s="11"/>
      <c r="FO100" s="11"/>
      <c r="FP100" s="11"/>
      <c r="FQ100" s="11"/>
      <c r="FR100" s="11"/>
      <c r="FS100" s="11"/>
      <c r="FT100" s="11"/>
      <c r="FU100" s="11"/>
      <c r="FV100" s="11"/>
      <c r="FW100" s="11"/>
      <c r="FX100" s="11"/>
      <c r="FY100" s="11"/>
      <c r="FZ100" s="11"/>
      <c r="GA100" s="11"/>
      <c r="GB100" s="11"/>
      <c r="GC100" s="11"/>
      <c r="GD100" s="11"/>
      <c r="GE100" s="11"/>
      <c r="GF100" s="11"/>
      <c r="GG100" s="11"/>
      <c r="GH100" s="11"/>
      <c r="GI100" s="11"/>
      <c r="GJ100" s="11"/>
      <c r="GK100" s="11"/>
      <c r="GL100" s="11"/>
      <c r="GM100" s="11"/>
      <c r="GN100" s="11"/>
      <c r="GO100" s="11"/>
      <c r="GP100" s="11"/>
      <c r="GQ100" s="11"/>
      <c r="GR100" s="11"/>
      <c r="GS100" s="11"/>
      <c r="GT100" s="11"/>
      <c r="GU100" s="11"/>
      <c r="GV100" s="11"/>
      <c r="GW100" s="11"/>
      <c r="GX100" s="11"/>
      <c r="GY100" s="11"/>
      <c r="GZ100" s="11"/>
      <c r="HA100" s="11"/>
      <c r="HB100" s="11"/>
      <c r="HC100" s="11"/>
      <c r="HD100" s="11"/>
      <c r="HE100" s="11"/>
      <c r="HF100" s="11"/>
      <c r="HG100" s="11"/>
      <c r="HH100" s="11"/>
      <c r="HI100" s="11"/>
      <c r="HJ100" s="11"/>
      <c r="HK100" s="11"/>
      <c r="HL100" s="11"/>
      <c r="HM100" s="11"/>
      <c r="HN100" s="11"/>
      <c r="HO100" s="11"/>
      <c r="HP100" s="11"/>
      <c r="HQ100" s="11"/>
      <c r="HR100" s="11"/>
      <c r="HS100" s="11"/>
      <c r="HT100" s="11"/>
      <c r="HU100" s="11"/>
      <c r="HV100" s="11"/>
      <c r="HW100" s="11"/>
      <c r="HX100" s="11"/>
      <c r="HY100" s="11"/>
      <c r="HZ100" s="11"/>
      <c r="IA100" s="11"/>
      <c r="IB100" s="11"/>
      <c r="IC100" s="11"/>
      <c r="ID100" s="11"/>
      <c r="IE100" s="11"/>
      <c r="IF100" s="11"/>
      <c r="IG100" s="11"/>
      <c r="IH100" s="11"/>
      <c r="II100" s="11"/>
      <c r="IJ100" s="11"/>
      <c r="IK100" s="11"/>
      <c r="IL100" s="11"/>
      <c r="IM100" s="11"/>
      <c r="IN100" s="11"/>
      <c r="IO100" s="11"/>
      <c r="IP100" s="11"/>
      <c r="IQ100" s="11"/>
      <c r="IR100" s="11"/>
      <c r="IS100" s="11"/>
      <c r="IT100" s="11"/>
      <c r="IU100" s="11"/>
      <c r="IV100" s="11"/>
      <c r="IW100" s="11"/>
    </row>
    <row r="101" s="118" customFormat="true" ht="15" hidden="false" customHeight="true" outlineLevel="0" collapsed="false">
      <c r="A101" s="254" t="s">
        <v>93</v>
      </c>
      <c r="B101" s="254"/>
      <c r="C101" s="255" t="s">
        <v>94</v>
      </c>
      <c r="D101" s="256" t="s">
        <v>24</v>
      </c>
      <c r="E101" s="341" t="s">
        <v>307</v>
      </c>
      <c r="F101" s="259"/>
      <c r="G101" s="257" t="s">
        <v>26</v>
      </c>
      <c r="H101" s="257"/>
      <c r="I101" s="258"/>
      <c r="J101" s="104" t="n">
        <f aca="false">J102+J103+J104+J105</f>
        <v>0</v>
      </c>
      <c r="K101" s="105" t="n">
        <f aca="false">K102+K103+K104+K105</f>
        <v>9866.7</v>
      </c>
      <c r="L101" s="106" t="n">
        <f aca="false">L102+L103+L104+L105</f>
        <v>0</v>
      </c>
      <c r="M101" s="107" t="n">
        <f aca="false">M102+M103+M104+M105</f>
        <v>107370</v>
      </c>
      <c r="N101" s="50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  <c r="BS101" s="11"/>
      <c r="BT101" s="11"/>
      <c r="BU101" s="11"/>
      <c r="BV101" s="11"/>
      <c r="BW101" s="11"/>
      <c r="BX101" s="11"/>
      <c r="BY101" s="11"/>
      <c r="BZ101" s="11"/>
      <c r="CA101" s="11"/>
      <c r="CB101" s="11"/>
      <c r="CC101" s="11"/>
      <c r="CD101" s="11"/>
      <c r="CE101" s="11"/>
      <c r="CF101" s="11"/>
      <c r="CG101" s="11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1"/>
      <c r="FT101" s="11"/>
      <c r="FU101" s="11"/>
      <c r="FV101" s="11"/>
      <c r="FW101" s="11"/>
      <c r="FX101" s="11"/>
      <c r="FY101" s="11"/>
      <c r="FZ101" s="11"/>
      <c r="GA101" s="11"/>
      <c r="GB101" s="11"/>
      <c r="GC101" s="11"/>
      <c r="GD101" s="11"/>
      <c r="GE101" s="11"/>
      <c r="GF101" s="11"/>
      <c r="GG101" s="11"/>
      <c r="GH101" s="11"/>
      <c r="GI101" s="11"/>
      <c r="GJ101" s="11"/>
      <c r="GK101" s="11"/>
      <c r="GL101" s="11"/>
      <c r="GM101" s="11"/>
      <c r="GN101" s="11"/>
      <c r="GO101" s="11"/>
      <c r="GP101" s="11"/>
      <c r="GQ101" s="11"/>
      <c r="GR101" s="11"/>
      <c r="GS101" s="11"/>
      <c r="GT101" s="11"/>
      <c r="GU101" s="11"/>
      <c r="GV101" s="11"/>
      <c r="GW101" s="11"/>
      <c r="GX101" s="11"/>
      <c r="GY101" s="11"/>
      <c r="GZ101" s="11"/>
      <c r="HA101" s="11"/>
      <c r="HB101" s="11"/>
      <c r="HC101" s="11"/>
      <c r="HD101" s="11"/>
      <c r="HE101" s="11"/>
      <c r="HF101" s="11"/>
      <c r="HG101" s="11"/>
      <c r="HH101" s="11"/>
      <c r="HI101" s="11"/>
      <c r="HJ101" s="11"/>
      <c r="HK101" s="11"/>
      <c r="HL101" s="11"/>
      <c r="HM101" s="11"/>
      <c r="HN101" s="11"/>
      <c r="HO101" s="11"/>
      <c r="HP101" s="11"/>
      <c r="HQ101" s="11"/>
      <c r="HR101" s="11"/>
      <c r="HS101" s="11"/>
      <c r="HT101" s="11"/>
      <c r="HU101" s="11"/>
      <c r="HV101" s="11"/>
      <c r="HW101" s="11"/>
      <c r="HX101" s="11"/>
      <c r="HY101" s="11"/>
      <c r="HZ101" s="11"/>
      <c r="IA101" s="11"/>
      <c r="IB101" s="11"/>
      <c r="IC101" s="11"/>
      <c r="ID101" s="11"/>
      <c r="IE101" s="11"/>
      <c r="IF101" s="11"/>
      <c r="IG101" s="11"/>
      <c r="IH101" s="11"/>
      <c r="II101" s="11"/>
      <c r="IJ101" s="11"/>
      <c r="IK101" s="11"/>
      <c r="IL101" s="11"/>
      <c r="IM101" s="11"/>
      <c r="IN101" s="11"/>
      <c r="IO101" s="11"/>
      <c r="IP101" s="11"/>
      <c r="IQ101" s="11"/>
      <c r="IR101" s="11"/>
      <c r="IS101" s="11"/>
      <c r="IT101" s="11"/>
      <c r="IU101" s="11"/>
      <c r="IV101" s="11"/>
      <c r="IW101" s="11"/>
    </row>
    <row r="102" s="118" customFormat="true" ht="15.75" hidden="false" customHeight="false" outlineLevel="0" collapsed="false">
      <c r="A102" s="254"/>
      <c r="B102" s="254"/>
      <c r="C102" s="255"/>
      <c r="D102" s="256"/>
      <c r="E102" s="341"/>
      <c r="F102" s="259"/>
      <c r="G102" s="257" t="s">
        <v>27</v>
      </c>
      <c r="H102" s="257"/>
      <c r="I102" s="258"/>
      <c r="J102" s="37"/>
      <c r="K102" s="47"/>
      <c r="L102" s="48"/>
      <c r="M102" s="49"/>
      <c r="N102" s="50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  <c r="BR102" s="11"/>
      <c r="BS102" s="11"/>
      <c r="BT102" s="11"/>
      <c r="BU102" s="11"/>
      <c r="BV102" s="11"/>
      <c r="BW102" s="11"/>
      <c r="BX102" s="11"/>
      <c r="BY102" s="11"/>
      <c r="BZ102" s="11"/>
      <c r="CA102" s="11"/>
      <c r="CB102" s="11"/>
      <c r="CC102" s="11"/>
      <c r="CD102" s="11"/>
      <c r="CE102" s="11"/>
      <c r="CF102" s="11"/>
      <c r="CG102" s="11"/>
      <c r="CH102" s="11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1"/>
      <c r="DL102" s="11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1"/>
      <c r="FT102" s="11"/>
      <c r="FU102" s="11"/>
      <c r="FV102" s="11"/>
      <c r="FW102" s="11"/>
      <c r="FX102" s="11"/>
      <c r="FY102" s="11"/>
      <c r="FZ102" s="11"/>
      <c r="GA102" s="11"/>
      <c r="GB102" s="11"/>
      <c r="GC102" s="11"/>
      <c r="GD102" s="11"/>
      <c r="GE102" s="11"/>
      <c r="GF102" s="11"/>
      <c r="GG102" s="11"/>
      <c r="GH102" s="11"/>
      <c r="GI102" s="11"/>
      <c r="GJ102" s="11"/>
      <c r="GK102" s="11"/>
      <c r="GL102" s="11"/>
      <c r="GM102" s="11"/>
      <c r="GN102" s="11"/>
      <c r="GO102" s="11"/>
      <c r="GP102" s="11"/>
      <c r="GQ102" s="11"/>
      <c r="GR102" s="11"/>
      <c r="GS102" s="11"/>
      <c r="GT102" s="11"/>
      <c r="GU102" s="11"/>
      <c r="GV102" s="11"/>
      <c r="GW102" s="11"/>
      <c r="GX102" s="11"/>
      <c r="GY102" s="11"/>
      <c r="GZ102" s="11"/>
      <c r="HA102" s="11"/>
      <c r="HB102" s="11"/>
      <c r="HC102" s="11"/>
      <c r="HD102" s="11"/>
      <c r="HE102" s="11"/>
      <c r="HF102" s="11"/>
      <c r="HG102" s="11"/>
      <c r="HH102" s="11"/>
      <c r="HI102" s="11"/>
      <c r="HJ102" s="11"/>
      <c r="HK102" s="11"/>
      <c r="HL102" s="11"/>
      <c r="HM102" s="11"/>
      <c r="HN102" s="11"/>
      <c r="HO102" s="11"/>
      <c r="HP102" s="11"/>
      <c r="HQ102" s="11"/>
      <c r="HR102" s="11"/>
      <c r="HS102" s="11"/>
      <c r="HT102" s="11"/>
      <c r="HU102" s="11"/>
      <c r="HV102" s="11"/>
      <c r="HW102" s="11"/>
      <c r="HX102" s="11"/>
      <c r="HY102" s="11"/>
      <c r="HZ102" s="11"/>
      <c r="IA102" s="11"/>
      <c r="IB102" s="11"/>
      <c r="IC102" s="11"/>
      <c r="ID102" s="11"/>
      <c r="IE102" s="11"/>
      <c r="IF102" s="11"/>
      <c r="IG102" s="11"/>
      <c r="IH102" s="11"/>
      <c r="II102" s="11"/>
      <c r="IJ102" s="11"/>
      <c r="IK102" s="11"/>
      <c r="IL102" s="11"/>
      <c r="IM102" s="11"/>
      <c r="IN102" s="11"/>
      <c r="IO102" s="11"/>
      <c r="IP102" s="11"/>
      <c r="IQ102" s="11"/>
      <c r="IR102" s="11"/>
      <c r="IS102" s="11"/>
      <c r="IT102" s="11"/>
      <c r="IU102" s="11"/>
      <c r="IV102" s="11"/>
      <c r="IW102" s="11"/>
    </row>
    <row r="103" s="118" customFormat="true" ht="17.25" hidden="false" customHeight="true" outlineLevel="0" collapsed="false">
      <c r="A103" s="254"/>
      <c r="B103" s="254"/>
      <c r="C103" s="255"/>
      <c r="D103" s="256" t="s">
        <v>28</v>
      </c>
      <c r="E103" s="341"/>
      <c r="F103" s="259"/>
      <c r="G103" s="257" t="s">
        <v>29</v>
      </c>
      <c r="H103" s="257"/>
      <c r="I103" s="258"/>
      <c r="J103" s="37"/>
      <c r="K103" s="47"/>
      <c r="L103" s="48"/>
      <c r="M103" s="49" t="n">
        <v>0</v>
      </c>
      <c r="N103" s="50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/>
      <c r="BS103" s="11"/>
      <c r="BT103" s="11"/>
      <c r="BU103" s="11"/>
      <c r="BV103" s="11"/>
      <c r="BW103" s="11"/>
      <c r="BX103" s="11"/>
      <c r="BY103" s="11"/>
      <c r="BZ103" s="11"/>
      <c r="CA103" s="11"/>
      <c r="CB103" s="11"/>
      <c r="CC103" s="11"/>
      <c r="CD103" s="11"/>
      <c r="CE103" s="11"/>
      <c r="CF103" s="11"/>
      <c r="CG103" s="11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  <c r="FT103" s="11"/>
      <c r="FU103" s="11"/>
      <c r="FV103" s="11"/>
      <c r="FW103" s="11"/>
      <c r="FX103" s="11"/>
      <c r="FY103" s="11"/>
      <c r="FZ103" s="11"/>
      <c r="GA103" s="11"/>
      <c r="GB103" s="11"/>
      <c r="GC103" s="11"/>
      <c r="GD103" s="11"/>
      <c r="GE103" s="11"/>
      <c r="GF103" s="11"/>
      <c r="GG103" s="11"/>
      <c r="GH103" s="11"/>
      <c r="GI103" s="11"/>
      <c r="GJ103" s="11"/>
      <c r="GK103" s="11"/>
      <c r="GL103" s="11"/>
      <c r="GM103" s="11"/>
      <c r="GN103" s="11"/>
      <c r="GO103" s="11"/>
      <c r="GP103" s="11"/>
      <c r="GQ103" s="11"/>
      <c r="GR103" s="11"/>
      <c r="GS103" s="11"/>
      <c r="GT103" s="11"/>
      <c r="GU103" s="11"/>
      <c r="GV103" s="11"/>
      <c r="GW103" s="11"/>
      <c r="GX103" s="11"/>
      <c r="GY103" s="11"/>
      <c r="GZ103" s="11"/>
      <c r="HA103" s="11"/>
      <c r="HB103" s="11"/>
      <c r="HC103" s="11"/>
      <c r="HD103" s="11"/>
      <c r="HE103" s="11"/>
      <c r="HF103" s="11"/>
      <c r="HG103" s="11"/>
      <c r="HH103" s="11"/>
      <c r="HI103" s="11"/>
      <c r="HJ103" s="11"/>
      <c r="HK103" s="11"/>
      <c r="HL103" s="11"/>
      <c r="HM103" s="11"/>
      <c r="HN103" s="11"/>
      <c r="HO103" s="11"/>
      <c r="HP103" s="11"/>
      <c r="HQ103" s="11"/>
      <c r="HR103" s="11"/>
      <c r="HS103" s="11"/>
      <c r="HT103" s="11"/>
      <c r="HU103" s="11"/>
      <c r="HV103" s="11"/>
      <c r="HW103" s="11"/>
      <c r="HX103" s="11"/>
      <c r="HY103" s="11"/>
      <c r="HZ103" s="11"/>
      <c r="IA103" s="11"/>
      <c r="IB103" s="11"/>
      <c r="IC103" s="11"/>
      <c r="ID103" s="11"/>
      <c r="IE103" s="11"/>
      <c r="IF103" s="11"/>
      <c r="IG103" s="11"/>
      <c r="IH103" s="11"/>
      <c r="II103" s="11"/>
      <c r="IJ103" s="11"/>
      <c r="IK103" s="11"/>
      <c r="IL103" s="11"/>
      <c r="IM103" s="11"/>
      <c r="IN103" s="11"/>
      <c r="IO103" s="11"/>
      <c r="IP103" s="11"/>
      <c r="IQ103" s="11"/>
      <c r="IR103" s="11"/>
      <c r="IS103" s="11"/>
      <c r="IT103" s="11"/>
      <c r="IU103" s="11"/>
      <c r="IV103" s="11"/>
      <c r="IW103" s="11"/>
    </row>
    <row r="104" s="118" customFormat="true" ht="15" hidden="false" customHeight="true" outlineLevel="0" collapsed="false">
      <c r="A104" s="254"/>
      <c r="B104" s="254"/>
      <c r="C104" s="255"/>
      <c r="D104" s="256" t="s">
        <v>30</v>
      </c>
      <c r="E104" s="345" t="n">
        <v>9866.7</v>
      </c>
      <c r="F104" s="259"/>
      <c r="G104" s="257" t="s">
        <v>30</v>
      </c>
      <c r="H104" s="257"/>
      <c r="I104" s="258"/>
      <c r="J104" s="278" t="n">
        <f aca="false">J109+J115+J121+J131+J137+J143+J149+J155</f>
        <v>0</v>
      </c>
      <c r="K104" s="47" t="n">
        <f aca="false">K109+K115+K121+K131+K137+K143+K149+K155+K161</f>
        <v>9866.7</v>
      </c>
      <c r="L104" s="48" t="n">
        <f aca="false">L109+L115+L121+L131+L137+L143+L149+L155</f>
        <v>0</v>
      </c>
      <c r="M104" s="49" t="n">
        <f aca="false">M109+M115+M121+M131+M137+M143+M149+M155</f>
        <v>107370</v>
      </c>
      <c r="N104" s="50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  <c r="BR104" s="11"/>
      <c r="BS104" s="11"/>
      <c r="BT104" s="11"/>
      <c r="BU104" s="11"/>
      <c r="BV104" s="11"/>
      <c r="BW104" s="11"/>
      <c r="BX104" s="11"/>
      <c r="BY104" s="11"/>
      <c r="BZ104" s="11"/>
      <c r="CA104" s="11"/>
      <c r="CB104" s="11"/>
      <c r="CC104" s="11"/>
      <c r="CD104" s="11"/>
      <c r="CE104" s="11"/>
      <c r="CF104" s="11"/>
      <c r="CG104" s="11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  <c r="FY104" s="11"/>
      <c r="FZ104" s="11"/>
      <c r="GA104" s="11"/>
      <c r="GB104" s="11"/>
      <c r="GC104" s="11"/>
      <c r="GD104" s="11"/>
      <c r="GE104" s="11"/>
      <c r="GF104" s="11"/>
      <c r="GG104" s="11"/>
      <c r="GH104" s="11"/>
      <c r="GI104" s="11"/>
      <c r="GJ104" s="11"/>
      <c r="GK104" s="11"/>
      <c r="GL104" s="11"/>
      <c r="GM104" s="11"/>
      <c r="GN104" s="11"/>
      <c r="GO104" s="11"/>
      <c r="GP104" s="11"/>
      <c r="GQ104" s="11"/>
      <c r="GR104" s="11"/>
      <c r="GS104" s="11"/>
      <c r="GT104" s="11"/>
      <c r="GU104" s="11"/>
      <c r="GV104" s="11"/>
      <c r="GW104" s="11"/>
      <c r="GX104" s="11"/>
      <c r="GY104" s="11"/>
      <c r="GZ104" s="11"/>
      <c r="HA104" s="11"/>
      <c r="HB104" s="11"/>
      <c r="HC104" s="11"/>
      <c r="HD104" s="11"/>
      <c r="HE104" s="11"/>
      <c r="HF104" s="11"/>
      <c r="HG104" s="11"/>
      <c r="HH104" s="11"/>
      <c r="HI104" s="11"/>
      <c r="HJ104" s="11"/>
      <c r="HK104" s="11"/>
      <c r="HL104" s="11"/>
      <c r="HM104" s="11"/>
      <c r="HN104" s="11"/>
      <c r="HO104" s="11"/>
      <c r="HP104" s="11"/>
      <c r="HQ104" s="11"/>
      <c r="HR104" s="11"/>
      <c r="HS104" s="11"/>
      <c r="HT104" s="11"/>
      <c r="HU104" s="11"/>
      <c r="HV104" s="11"/>
      <c r="HW104" s="11"/>
      <c r="HX104" s="11"/>
      <c r="HY104" s="11"/>
      <c r="HZ104" s="11"/>
      <c r="IA104" s="11"/>
      <c r="IB104" s="11"/>
      <c r="IC104" s="11"/>
      <c r="ID104" s="11"/>
      <c r="IE104" s="11"/>
      <c r="IF104" s="11"/>
      <c r="IG104" s="11"/>
      <c r="IH104" s="11"/>
      <c r="II104" s="11"/>
      <c r="IJ104" s="11"/>
      <c r="IK104" s="11"/>
      <c r="IL104" s="11"/>
      <c r="IM104" s="11"/>
      <c r="IN104" s="11"/>
      <c r="IO104" s="11"/>
      <c r="IP104" s="11"/>
      <c r="IQ104" s="11"/>
      <c r="IR104" s="11"/>
      <c r="IS104" s="11"/>
      <c r="IT104" s="11"/>
      <c r="IU104" s="11"/>
      <c r="IV104" s="11"/>
      <c r="IW104" s="11"/>
    </row>
    <row r="105" s="118" customFormat="true" ht="15.75" hidden="false" customHeight="true" outlineLevel="0" collapsed="false">
      <c r="A105" s="254"/>
      <c r="B105" s="254"/>
      <c r="C105" s="255"/>
      <c r="D105" s="256"/>
      <c r="E105" s="345"/>
      <c r="F105" s="259"/>
      <c r="G105" s="257" t="s">
        <v>31</v>
      </c>
      <c r="H105" s="257"/>
      <c r="I105" s="258"/>
      <c r="J105" s="37"/>
      <c r="K105" s="47"/>
      <c r="L105" s="48"/>
      <c r="M105" s="49"/>
      <c r="N105" s="50"/>
    </row>
    <row r="106" s="118" customFormat="true" ht="15" hidden="false" customHeight="true" outlineLevel="0" collapsed="false">
      <c r="A106" s="279" t="s">
        <v>227</v>
      </c>
      <c r="B106" s="279"/>
      <c r="C106" s="243" t="s">
        <v>104</v>
      </c>
      <c r="D106" s="256" t="s">
        <v>24</v>
      </c>
      <c r="E106" s="256"/>
      <c r="F106" s="259"/>
      <c r="G106" s="257" t="s">
        <v>26</v>
      </c>
      <c r="H106" s="257"/>
      <c r="I106" s="258"/>
      <c r="J106" s="114"/>
      <c r="K106" s="115"/>
      <c r="L106" s="116"/>
      <c r="M106" s="117"/>
      <c r="N106" s="280"/>
    </row>
    <row r="107" s="118" customFormat="true" ht="15.75" hidden="false" customHeight="false" outlineLevel="0" collapsed="false">
      <c r="A107" s="279"/>
      <c r="B107" s="279"/>
      <c r="C107" s="243"/>
      <c r="D107" s="256"/>
      <c r="E107" s="256"/>
      <c r="F107" s="259"/>
      <c r="G107" s="257" t="s">
        <v>27</v>
      </c>
      <c r="H107" s="257"/>
      <c r="I107" s="258"/>
      <c r="J107" s="114"/>
      <c r="K107" s="115"/>
      <c r="L107" s="116"/>
      <c r="M107" s="107"/>
    </row>
    <row r="108" s="118" customFormat="true" ht="15" hidden="false" customHeight="true" outlineLevel="0" collapsed="false">
      <c r="A108" s="279"/>
      <c r="B108" s="279"/>
      <c r="C108" s="243"/>
      <c r="D108" s="256" t="s">
        <v>28</v>
      </c>
      <c r="E108" s="256"/>
      <c r="F108" s="259"/>
      <c r="G108" s="257" t="s">
        <v>29</v>
      </c>
      <c r="H108" s="257"/>
      <c r="I108" s="258"/>
      <c r="J108" s="114"/>
      <c r="K108" s="115"/>
      <c r="L108" s="116"/>
      <c r="M108" s="107"/>
    </row>
    <row r="109" s="118" customFormat="true" ht="15" hidden="false" customHeight="true" outlineLevel="0" collapsed="false">
      <c r="A109" s="279"/>
      <c r="B109" s="279"/>
      <c r="C109" s="243"/>
      <c r="D109" s="256" t="s">
        <v>30</v>
      </c>
      <c r="E109" s="256"/>
      <c r="F109" s="259"/>
      <c r="G109" s="257" t="s">
        <v>30</v>
      </c>
      <c r="H109" s="257"/>
      <c r="I109" s="258"/>
      <c r="J109" s="114"/>
      <c r="K109" s="115"/>
      <c r="L109" s="116"/>
      <c r="M109" s="107" t="n">
        <v>6000</v>
      </c>
    </row>
    <row r="110" s="118" customFormat="true" ht="15.75" hidden="false" customHeight="false" outlineLevel="0" collapsed="false">
      <c r="A110" s="279"/>
      <c r="B110" s="279"/>
      <c r="C110" s="243"/>
      <c r="D110" s="256"/>
      <c r="E110" s="256"/>
      <c r="F110" s="259"/>
      <c r="G110" s="257" t="s">
        <v>31</v>
      </c>
      <c r="H110" s="257"/>
      <c r="I110" s="258"/>
      <c r="J110" s="114"/>
      <c r="K110" s="115"/>
      <c r="L110" s="116"/>
      <c r="M110" s="107"/>
    </row>
    <row r="111" s="118" customFormat="true" ht="65.25" hidden="false" customHeight="true" outlineLevel="0" collapsed="false">
      <c r="A111" s="279" t="s">
        <v>228</v>
      </c>
      <c r="B111" s="279"/>
      <c r="C111" s="243" t="s">
        <v>104</v>
      </c>
      <c r="D111" s="64" t="s">
        <v>25</v>
      </c>
      <c r="E111" s="64" t="s">
        <v>25</v>
      </c>
      <c r="F111" s="64" t="s">
        <v>25</v>
      </c>
      <c r="G111" s="243" t="s">
        <v>101</v>
      </c>
      <c r="H111" s="243" t="s">
        <v>101</v>
      </c>
      <c r="I111" s="281" t="s">
        <v>101</v>
      </c>
      <c r="J111" s="121"/>
      <c r="K111" s="105"/>
      <c r="L111" s="106"/>
      <c r="M111" s="107"/>
    </row>
    <row r="112" s="118" customFormat="true" ht="65.25" hidden="false" customHeight="true" outlineLevel="0" collapsed="false">
      <c r="A112" s="279" t="s">
        <v>229</v>
      </c>
      <c r="B112" s="279"/>
      <c r="C112" s="243" t="s">
        <v>104</v>
      </c>
      <c r="D112" s="256" t="s">
        <v>24</v>
      </c>
      <c r="E112" s="256"/>
      <c r="F112" s="259"/>
      <c r="G112" s="257" t="s">
        <v>26</v>
      </c>
      <c r="H112" s="257"/>
      <c r="I112" s="258"/>
      <c r="J112" s="104" t="n">
        <f aca="false">J113+J114+J115+J116</f>
        <v>0</v>
      </c>
      <c r="K112" s="105" t="n">
        <f aca="false">K113+K114+K115+K116</f>
        <v>0</v>
      </c>
      <c r="L112" s="106" t="n">
        <f aca="false">L113+L114+L115+L116</f>
        <v>0</v>
      </c>
      <c r="M112" s="107" t="n">
        <f aca="false">M113+M114+M115+M116</f>
        <v>19000</v>
      </c>
    </row>
    <row r="113" s="118" customFormat="true" ht="15.75" hidden="false" customHeight="false" outlineLevel="0" collapsed="false">
      <c r="A113" s="279"/>
      <c r="B113" s="279"/>
      <c r="C113" s="243"/>
      <c r="D113" s="256"/>
      <c r="E113" s="256"/>
      <c r="F113" s="259"/>
      <c r="G113" s="257" t="s">
        <v>27</v>
      </c>
      <c r="H113" s="257"/>
      <c r="I113" s="258"/>
      <c r="J113" s="114"/>
      <c r="K113" s="115"/>
      <c r="L113" s="116"/>
      <c r="M113" s="107"/>
    </row>
    <row r="114" s="118" customFormat="true" ht="15" hidden="false" customHeight="true" outlineLevel="0" collapsed="false">
      <c r="A114" s="279"/>
      <c r="B114" s="279"/>
      <c r="C114" s="243"/>
      <c r="D114" s="256" t="s">
        <v>28</v>
      </c>
      <c r="E114" s="256"/>
      <c r="F114" s="259"/>
      <c r="G114" s="257" t="s">
        <v>29</v>
      </c>
      <c r="H114" s="257"/>
      <c r="I114" s="258"/>
      <c r="J114" s="114"/>
      <c r="K114" s="115"/>
      <c r="L114" s="116"/>
      <c r="M114" s="107"/>
    </row>
    <row r="115" s="118" customFormat="true" ht="15" hidden="false" customHeight="true" outlineLevel="0" collapsed="false">
      <c r="A115" s="279"/>
      <c r="B115" s="279"/>
      <c r="C115" s="243"/>
      <c r="D115" s="256" t="s">
        <v>30</v>
      </c>
      <c r="E115" s="256"/>
      <c r="F115" s="259"/>
      <c r="G115" s="257" t="s">
        <v>30</v>
      </c>
      <c r="H115" s="257"/>
      <c r="I115" s="258"/>
      <c r="J115" s="114"/>
      <c r="K115" s="115"/>
      <c r="L115" s="116"/>
      <c r="M115" s="107" t="n">
        <v>19000</v>
      </c>
    </row>
    <row r="116" s="118" customFormat="true" ht="15.75" hidden="false" customHeight="false" outlineLevel="0" collapsed="false">
      <c r="A116" s="279"/>
      <c r="B116" s="279"/>
      <c r="C116" s="243"/>
      <c r="D116" s="256"/>
      <c r="E116" s="256"/>
      <c r="F116" s="259"/>
      <c r="G116" s="257" t="s">
        <v>31</v>
      </c>
      <c r="H116" s="257"/>
      <c r="I116" s="258"/>
      <c r="J116" s="114"/>
      <c r="K116" s="115"/>
      <c r="L116" s="116"/>
      <c r="M116" s="107"/>
    </row>
    <row r="117" customFormat="false" ht="55.5" hidden="false" customHeight="true" outlineLevel="0" collapsed="false">
      <c r="A117" s="268" t="s">
        <v>230</v>
      </c>
      <c r="B117" s="268"/>
      <c r="C117" s="243" t="s">
        <v>104</v>
      </c>
      <c r="D117" s="64" t="s">
        <v>25</v>
      </c>
      <c r="E117" s="64" t="s">
        <v>25</v>
      </c>
      <c r="F117" s="64" t="s">
        <v>25</v>
      </c>
      <c r="G117" s="243" t="s">
        <v>101</v>
      </c>
      <c r="H117" s="243" t="s">
        <v>101</v>
      </c>
      <c r="I117" s="281" t="s">
        <v>101</v>
      </c>
      <c r="J117" s="121"/>
      <c r="K117" s="105"/>
      <c r="L117" s="106"/>
      <c r="M117" s="107"/>
      <c r="N117" s="118"/>
      <c r="O117" s="118"/>
      <c r="P117" s="118"/>
      <c r="Q117" s="118"/>
      <c r="R117" s="118"/>
      <c r="S117" s="118"/>
      <c r="T117" s="118"/>
      <c r="U117" s="118"/>
      <c r="V117" s="118"/>
      <c r="W117" s="118"/>
      <c r="X117" s="118"/>
      <c r="Y117" s="118"/>
      <c r="Z117" s="118"/>
      <c r="AA117" s="118"/>
      <c r="AB117" s="118"/>
      <c r="AC117" s="118"/>
      <c r="AD117" s="118"/>
      <c r="AE117" s="118"/>
      <c r="AF117" s="118"/>
      <c r="AG117" s="118"/>
      <c r="AH117" s="118"/>
      <c r="AI117" s="118"/>
      <c r="AJ117" s="118"/>
      <c r="AK117" s="118"/>
      <c r="AL117" s="118"/>
      <c r="AM117" s="118"/>
      <c r="AN117" s="118"/>
      <c r="AO117" s="118"/>
      <c r="AP117" s="118"/>
      <c r="AQ117" s="118"/>
      <c r="AR117" s="118"/>
      <c r="AS117" s="118"/>
      <c r="AT117" s="118"/>
      <c r="AU117" s="118"/>
      <c r="AV117" s="118"/>
      <c r="AW117" s="118"/>
      <c r="AX117" s="118"/>
      <c r="AY117" s="118"/>
      <c r="AZ117" s="118"/>
      <c r="BA117" s="118"/>
      <c r="BB117" s="118"/>
      <c r="BC117" s="118"/>
      <c r="BD117" s="118"/>
      <c r="BE117" s="118"/>
      <c r="BF117" s="118"/>
      <c r="BG117" s="118"/>
      <c r="BH117" s="118"/>
      <c r="BI117" s="118"/>
      <c r="BJ117" s="118"/>
      <c r="BK117" s="118"/>
      <c r="BL117" s="118"/>
      <c r="BM117" s="118"/>
      <c r="BN117" s="118"/>
      <c r="BO117" s="118"/>
      <c r="BP117" s="118"/>
      <c r="BQ117" s="118"/>
      <c r="BR117" s="118"/>
      <c r="BS117" s="118"/>
      <c r="BT117" s="118"/>
      <c r="BU117" s="118"/>
      <c r="BV117" s="118"/>
      <c r="BW117" s="118"/>
      <c r="BX117" s="118"/>
      <c r="BY117" s="118"/>
      <c r="BZ117" s="118"/>
      <c r="CA117" s="118"/>
      <c r="CB117" s="118"/>
      <c r="CC117" s="118"/>
      <c r="CD117" s="118"/>
      <c r="CE117" s="118"/>
      <c r="CF117" s="118"/>
      <c r="CG117" s="118"/>
      <c r="CH117" s="118"/>
      <c r="CI117" s="118"/>
      <c r="CJ117" s="118"/>
      <c r="CK117" s="118"/>
      <c r="CL117" s="118"/>
      <c r="CM117" s="118"/>
      <c r="CN117" s="118"/>
      <c r="CO117" s="118"/>
      <c r="CP117" s="118"/>
      <c r="CQ117" s="118"/>
      <c r="CR117" s="118"/>
      <c r="CS117" s="118"/>
      <c r="CT117" s="118"/>
      <c r="CU117" s="118"/>
      <c r="CV117" s="118"/>
      <c r="CW117" s="118"/>
      <c r="CX117" s="118"/>
      <c r="CY117" s="118"/>
      <c r="CZ117" s="118"/>
      <c r="DA117" s="118"/>
      <c r="DB117" s="118"/>
      <c r="DC117" s="118"/>
      <c r="DD117" s="118"/>
      <c r="DE117" s="118"/>
      <c r="DF117" s="118"/>
      <c r="DG117" s="118"/>
      <c r="DH117" s="118"/>
      <c r="DI117" s="118"/>
      <c r="DJ117" s="118"/>
      <c r="DK117" s="118"/>
      <c r="DL117" s="118"/>
      <c r="DM117" s="118"/>
      <c r="DN117" s="118"/>
      <c r="DO117" s="118"/>
      <c r="DP117" s="118"/>
      <c r="DQ117" s="118"/>
      <c r="DR117" s="118"/>
      <c r="DS117" s="118"/>
      <c r="DT117" s="118"/>
      <c r="DU117" s="118"/>
      <c r="DV117" s="118"/>
      <c r="DW117" s="118"/>
      <c r="DX117" s="118"/>
      <c r="DY117" s="118"/>
      <c r="DZ117" s="118"/>
      <c r="EA117" s="118"/>
      <c r="EB117" s="118"/>
      <c r="EC117" s="118"/>
      <c r="ED117" s="118"/>
      <c r="EE117" s="118"/>
      <c r="EF117" s="118"/>
      <c r="EG117" s="118"/>
      <c r="EH117" s="118"/>
      <c r="EI117" s="118"/>
      <c r="EJ117" s="118"/>
      <c r="EK117" s="118"/>
      <c r="EL117" s="118"/>
      <c r="EM117" s="118"/>
      <c r="EN117" s="118"/>
      <c r="EO117" s="118"/>
      <c r="EP117" s="118"/>
      <c r="EQ117" s="118"/>
      <c r="ER117" s="118"/>
      <c r="ES117" s="118"/>
      <c r="ET117" s="118"/>
      <c r="EU117" s="118"/>
      <c r="EV117" s="118"/>
      <c r="EW117" s="118"/>
      <c r="EX117" s="118"/>
      <c r="EY117" s="118"/>
      <c r="EZ117" s="118"/>
      <c r="FA117" s="118"/>
      <c r="FB117" s="118"/>
      <c r="FC117" s="118"/>
      <c r="FD117" s="118"/>
      <c r="FE117" s="118"/>
      <c r="FF117" s="118"/>
      <c r="FG117" s="118"/>
      <c r="FH117" s="118"/>
      <c r="FI117" s="118"/>
      <c r="FJ117" s="118"/>
      <c r="FK117" s="118"/>
      <c r="FL117" s="118"/>
      <c r="FM117" s="118"/>
      <c r="FN117" s="118"/>
      <c r="FO117" s="118"/>
      <c r="FP117" s="118"/>
      <c r="FQ117" s="118"/>
      <c r="FR117" s="118"/>
      <c r="FS117" s="118"/>
      <c r="FT117" s="118"/>
      <c r="FU117" s="118"/>
      <c r="FV117" s="118"/>
      <c r="FW117" s="118"/>
      <c r="FX117" s="118"/>
      <c r="FY117" s="118"/>
      <c r="FZ117" s="118"/>
      <c r="GA117" s="118"/>
      <c r="GB117" s="118"/>
      <c r="GC117" s="118"/>
      <c r="GD117" s="118"/>
      <c r="GE117" s="118"/>
      <c r="GF117" s="118"/>
      <c r="GG117" s="118"/>
      <c r="GH117" s="118"/>
      <c r="GI117" s="118"/>
      <c r="GJ117" s="118"/>
      <c r="GK117" s="118"/>
      <c r="GL117" s="118"/>
      <c r="GM117" s="118"/>
      <c r="GN117" s="118"/>
      <c r="GO117" s="118"/>
      <c r="GP117" s="118"/>
      <c r="GQ117" s="118"/>
      <c r="GR117" s="118"/>
      <c r="GS117" s="118"/>
      <c r="GT117" s="118"/>
      <c r="GU117" s="118"/>
      <c r="GV117" s="118"/>
      <c r="GW117" s="118"/>
      <c r="GX117" s="118"/>
      <c r="GY117" s="118"/>
      <c r="GZ117" s="118"/>
      <c r="HA117" s="118"/>
      <c r="HB117" s="118"/>
      <c r="HC117" s="118"/>
      <c r="HD117" s="118"/>
      <c r="HE117" s="118"/>
      <c r="HF117" s="118"/>
      <c r="HG117" s="118"/>
      <c r="HH117" s="118"/>
      <c r="HI117" s="118"/>
      <c r="HJ117" s="118"/>
      <c r="HK117" s="118"/>
      <c r="HL117" s="118"/>
      <c r="HM117" s="118"/>
      <c r="HN117" s="118"/>
      <c r="HO117" s="118"/>
      <c r="HP117" s="118"/>
      <c r="HQ117" s="118"/>
      <c r="HR117" s="118"/>
      <c r="HS117" s="118"/>
      <c r="HT117" s="118"/>
      <c r="HU117" s="118"/>
      <c r="HV117" s="118"/>
      <c r="HW117" s="118"/>
      <c r="HX117" s="118"/>
      <c r="HY117" s="118"/>
      <c r="HZ117" s="118"/>
      <c r="IA117" s="118"/>
      <c r="IB117" s="118"/>
      <c r="IC117" s="118"/>
      <c r="ID117" s="118"/>
      <c r="IE117" s="118"/>
      <c r="IF117" s="118"/>
      <c r="IG117" s="118"/>
      <c r="IH117" s="118"/>
      <c r="II117" s="118"/>
      <c r="IJ117" s="118"/>
      <c r="IK117" s="118"/>
      <c r="IL117" s="118"/>
      <c r="IM117" s="118"/>
      <c r="IN117" s="118"/>
      <c r="IO117" s="118"/>
      <c r="IP117" s="118"/>
      <c r="IQ117" s="118"/>
      <c r="IR117" s="118"/>
      <c r="IS117" s="118"/>
      <c r="IT117" s="118"/>
      <c r="IU117" s="118"/>
      <c r="IV117" s="118"/>
      <c r="IW117" s="118"/>
    </row>
    <row r="118" customFormat="false" ht="15" hidden="false" customHeight="true" outlineLevel="0" collapsed="false">
      <c r="A118" s="270" t="s">
        <v>231</v>
      </c>
      <c r="B118" s="270"/>
      <c r="C118" s="282" t="s">
        <v>104</v>
      </c>
      <c r="D118" s="282"/>
      <c r="E118" s="282"/>
      <c r="F118" s="283"/>
      <c r="G118" s="279" t="s">
        <v>111</v>
      </c>
      <c r="H118" s="279"/>
      <c r="I118" s="46"/>
      <c r="J118" s="104" t="n">
        <f aca="false">J119+J120+J121+J122</f>
        <v>0</v>
      </c>
      <c r="K118" s="105" t="n">
        <f aca="false">K119+K120+K121+K122</f>
        <v>0</v>
      </c>
      <c r="L118" s="106" t="n">
        <f aca="false">L119+L120+L121+L122</f>
        <v>0</v>
      </c>
      <c r="M118" s="107" t="n">
        <f aca="false">M119+M120+M121+M122</f>
        <v>15000</v>
      </c>
      <c r="N118" s="118"/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  <c r="AC118" s="118"/>
      <c r="AD118" s="118"/>
      <c r="AE118" s="118"/>
      <c r="AF118" s="118"/>
      <c r="AG118" s="118"/>
      <c r="AH118" s="118"/>
      <c r="AI118" s="118"/>
      <c r="AJ118" s="118"/>
      <c r="AK118" s="118"/>
      <c r="AL118" s="118"/>
      <c r="AM118" s="118"/>
      <c r="AN118" s="118"/>
      <c r="AO118" s="118"/>
      <c r="AP118" s="118"/>
      <c r="AQ118" s="118"/>
      <c r="AR118" s="118"/>
      <c r="AS118" s="118"/>
      <c r="AT118" s="118"/>
      <c r="AU118" s="118"/>
      <c r="AV118" s="118"/>
      <c r="AW118" s="118"/>
      <c r="AX118" s="118"/>
      <c r="AY118" s="118"/>
      <c r="AZ118" s="118"/>
      <c r="BA118" s="118"/>
      <c r="BB118" s="118"/>
      <c r="BC118" s="118"/>
      <c r="BD118" s="118"/>
      <c r="BE118" s="118"/>
      <c r="BF118" s="118"/>
      <c r="BG118" s="118"/>
      <c r="BH118" s="118"/>
      <c r="BI118" s="118"/>
      <c r="BJ118" s="118"/>
      <c r="BK118" s="118"/>
      <c r="BL118" s="118"/>
      <c r="BM118" s="118"/>
      <c r="BN118" s="118"/>
      <c r="BO118" s="118"/>
      <c r="BP118" s="118"/>
      <c r="BQ118" s="118"/>
      <c r="BR118" s="118"/>
      <c r="BS118" s="118"/>
      <c r="BT118" s="118"/>
      <c r="BU118" s="118"/>
      <c r="BV118" s="118"/>
      <c r="BW118" s="118"/>
      <c r="BX118" s="118"/>
      <c r="BY118" s="118"/>
      <c r="BZ118" s="118"/>
      <c r="CA118" s="118"/>
      <c r="CB118" s="118"/>
      <c r="CC118" s="118"/>
      <c r="CD118" s="118"/>
      <c r="CE118" s="118"/>
      <c r="CF118" s="118"/>
      <c r="CG118" s="118"/>
      <c r="CH118" s="118"/>
      <c r="CI118" s="118"/>
      <c r="CJ118" s="118"/>
      <c r="CK118" s="118"/>
      <c r="CL118" s="118"/>
      <c r="CM118" s="118"/>
      <c r="CN118" s="118"/>
      <c r="CO118" s="118"/>
      <c r="CP118" s="118"/>
      <c r="CQ118" s="118"/>
      <c r="CR118" s="118"/>
      <c r="CS118" s="118"/>
      <c r="CT118" s="118"/>
      <c r="CU118" s="118"/>
      <c r="CV118" s="118"/>
      <c r="CW118" s="118"/>
      <c r="CX118" s="118"/>
      <c r="CY118" s="118"/>
      <c r="CZ118" s="118"/>
      <c r="DA118" s="118"/>
      <c r="DB118" s="118"/>
      <c r="DC118" s="118"/>
      <c r="DD118" s="118"/>
      <c r="DE118" s="118"/>
      <c r="DF118" s="118"/>
      <c r="DG118" s="118"/>
      <c r="DH118" s="118"/>
      <c r="DI118" s="118"/>
      <c r="DJ118" s="118"/>
      <c r="DK118" s="118"/>
      <c r="DL118" s="118"/>
      <c r="DM118" s="118"/>
      <c r="DN118" s="118"/>
      <c r="DO118" s="118"/>
      <c r="DP118" s="118"/>
      <c r="DQ118" s="118"/>
      <c r="DR118" s="118"/>
      <c r="DS118" s="118"/>
      <c r="DT118" s="118"/>
      <c r="DU118" s="118"/>
      <c r="DV118" s="118"/>
      <c r="DW118" s="118"/>
      <c r="DX118" s="118"/>
      <c r="DY118" s="118"/>
      <c r="DZ118" s="118"/>
      <c r="EA118" s="118"/>
      <c r="EB118" s="118"/>
      <c r="EC118" s="118"/>
      <c r="ED118" s="118"/>
      <c r="EE118" s="118"/>
      <c r="EF118" s="118"/>
      <c r="EG118" s="118"/>
      <c r="EH118" s="118"/>
      <c r="EI118" s="118"/>
      <c r="EJ118" s="118"/>
      <c r="EK118" s="118"/>
      <c r="EL118" s="118"/>
      <c r="EM118" s="118"/>
      <c r="EN118" s="118"/>
      <c r="EO118" s="118"/>
      <c r="EP118" s="118"/>
      <c r="EQ118" s="118"/>
      <c r="ER118" s="118"/>
      <c r="ES118" s="118"/>
      <c r="ET118" s="118"/>
      <c r="EU118" s="118"/>
      <c r="EV118" s="118"/>
      <c r="EW118" s="118"/>
      <c r="EX118" s="118"/>
      <c r="EY118" s="118"/>
      <c r="EZ118" s="118"/>
      <c r="FA118" s="118"/>
      <c r="FB118" s="118"/>
      <c r="FC118" s="118"/>
      <c r="FD118" s="118"/>
      <c r="FE118" s="118"/>
      <c r="FF118" s="118"/>
      <c r="FG118" s="118"/>
      <c r="FH118" s="118"/>
      <c r="FI118" s="118"/>
      <c r="FJ118" s="118"/>
      <c r="FK118" s="118"/>
      <c r="FL118" s="118"/>
      <c r="FM118" s="118"/>
      <c r="FN118" s="118"/>
      <c r="FO118" s="118"/>
      <c r="FP118" s="118"/>
      <c r="FQ118" s="118"/>
      <c r="FR118" s="118"/>
      <c r="FS118" s="118"/>
      <c r="FT118" s="118"/>
      <c r="FU118" s="118"/>
      <c r="FV118" s="118"/>
      <c r="FW118" s="118"/>
      <c r="FX118" s="118"/>
      <c r="FY118" s="118"/>
      <c r="FZ118" s="118"/>
      <c r="GA118" s="118"/>
      <c r="GB118" s="118"/>
      <c r="GC118" s="118"/>
      <c r="GD118" s="118"/>
      <c r="GE118" s="118"/>
      <c r="GF118" s="118"/>
      <c r="GG118" s="118"/>
      <c r="GH118" s="118"/>
      <c r="GI118" s="118"/>
      <c r="GJ118" s="118"/>
      <c r="GK118" s="118"/>
      <c r="GL118" s="118"/>
      <c r="GM118" s="118"/>
      <c r="GN118" s="118"/>
      <c r="GO118" s="118"/>
      <c r="GP118" s="118"/>
      <c r="GQ118" s="118"/>
      <c r="GR118" s="118"/>
      <c r="GS118" s="118"/>
      <c r="GT118" s="118"/>
      <c r="GU118" s="118"/>
      <c r="GV118" s="118"/>
      <c r="GW118" s="118"/>
      <c r="GX118" s="118"/>
      <c r="GY118" s="118"/>
      <c r="GZ118" s="118"/>
      <c r="HA118" s="118"/>
      <c r="HB118" s="118"/>
      <c r="HC118" s="118"/>
      <c r="HD118" s="118"/>
      <c r="HE118" s="118"/>
      <c r="HF118" s="118"/>
      <c r="HG118" s="118"/>
      <c r="HH118" s="118"/>
      <c r="HI118" s="118"/>
      <c r="HJ118" s="118"/>
      <c r="HK118" s="118"/>
      <c r="HL118" s="118"/>
      <c r="HM118" s="118"/>
      <c r="HN118" s="118"/>
      <c r="HO118" s="118"/>
      <c r="HP118" s="118"/>
      <c r="HQ118" s="118"/>
      <c r="HR118" s="118"/>
      <c r="HS118" s="118"/>
      <c r="HT118" s="118"/>
      <c r="HU118" s="118"/>
      <c r="HV118" s="118"/>
      <c r="HW118" s="118"/>
      <c r="HX118" s="118"/>
      <c r="HY118" s="118"/>
      <c r="HZ118" s="118"/>
      <c r="IA118" s="118"/>
      <c r="IB118" s="118"/>
      <c r="IC118" s="118"/>
      <c r="ID118" s="118"/>
      <c r="IE118" s="118"/>
      <c r="IF118" s="118"/>
      <c r="IG118" s="118"/>
      <c r="IH118" s="118"/>
      <c r="II118" s="118"/>
      <c r="IJ118" s="118"/>
      <c r="IK118" s="118"/>
      <c r="IL118" s="118"/>
      <c r="IM118" s="118"/>
      <c r="IN118" s="118"/>
      <c r="IO118" s="118"/>
      <c r="IP118" s="118"/>
      <c r="IQ118" s="118"/>
      <c r="IR118" s="118"/>
      <c r="IS118" s="118"/>
      <c r="IT118" s="118"/>
      <c r="IU118" s="118"/>
      <c r="IV118" s="118"/>
      <c r="IW118" s="118"/>
    </row>
    <row r="119" customFormat="false" ht="15.75" hidden="false" customHeight="false" outlineLevel="0" collapsed="false">
      <c r="A119" s="270"/>
      <c r="B119" s="270"/>
      <c r="C119" s="282"/>
      <c r="D119" s="282"/>
      <c r="E119" s="282"/>
      <c r="F119" s="283"/>
      <c r="G119" s="279" t="s">
        <v>27</v>
      </c>
      <c r="H119" s="279"/>
      <c r="I119" s="46"/>
      <c r="J119" s="121"/>
      <c r="K119" s="105"/>
      <c r="L119" s="106"/>
      <c r="M119" s="107"/>
      <c r="N119" s="118"/>
      <c r="O119" s="118"/>
      <c r="P119" s="118"/>
      <c r="Q119" s="118"/>
      <c r="R119" s="118"/>
      <c r="S119" s="118"/>
      <c r="T119" s="118"/>
      <c r="U119" s="118"/>
      <c r="V119" s="118"/>
      <c r="W119" s="118"/>
      <c r="X119" s="118"/>
      <c r="Y119" s="118"/>
      <c r="Z119" s="118"/>
      <c r="AA119" s="118"/>
      <c r="AB119" s="118"/>
      <c r="AC119" s="118"/>
      <c r="AD119" s="118"/>
      <c r="AE119" s="118"/>
      <c r="AF119" s="118"/>
      <c r="AG119" s="118"/>
      <c r="AH119" s="118"/>
      <c r="AI119" s="118"/>
      <c r="AJ119" s="118"/>
      <c r="AK119" s="118"/>
      <c r="AL119" s="118"/>
      <c r="AM119" s="118"/>
      <c r="AN119" s="118"/>
      <c r="AO119" s="118"/>
      <c r="AP119" s="118"/>
      <c r="AQ119" s="118"/>
      <c r="AR119" s="118"/>
      <c r="AS119" s="118"/>
      <c r="AT119" s="118"/>
      <c r="AU119" s="118"/>
      <c r="AV119" s="118"/>
      <c r="AW119" s="118"/>
      <c r="AX119" s="118"/>
      <c r="AY119" s="118"/>
      <c r="AZ119" s="118"/>
      <c r="BA119" s="118"/>
      <c r="BB119" s="118"/>
      <c r="BC119" s="118"/>
      <c r="BD119" s="118"/>
      <c r="BE119" s="118"/>
      <c r="BF119" s="118"/>
      <c r="BG119" s="118"/>
      <c r="BH119" s="118"/>
      <c r="BI119" s="118"/>
      <c r="BJ119" s="118"/>
      <c r="BK119" s="118"/>
      <c r="BL119" s="118"/>
      <c r="BM119" s="118"/>
      <c r="BN119" s="118"/>
      <c r="BO119" s="118"/>
      <c r="BP119" s="118"/>
      <c r="BQ119" s="118"/>
      <c r="BR119" s="118"/>
      <c r="BS119" s="118"/>
      <c r="BT119" s="118"/>
      <c r="BU119" s="118"/>
      <c r="BV119" s="118"/>
      <c r="BW119" s="118"/>
      <c r="BX119" s="118"/>
      <c r="BY119" s="118"/>
      <c r="BZ119" s="118"/>
      <c r="CA119" s="118"/>
      <c r="CB119" s="118"/>
      <c r="CC119" s="118"/>
      <c r="CD119" s="118"/>
      <c r="CE119" s="118"/>
      <c r="CF119" s="118"/>
      <c r="CG119" s="118"/>
      <c r="CH119" s="118"/>
      <c r="CI119" s="118"/>
      <c r="CJ119" s="118"/>
      <c r="CK119" s="118"/>
      <c r="CL119" s="118"/>
      <c r="CM119" s="118"/>
      <c r="CN119" s="118"/>
      <c r="CO119" s="118"/>
      <c r="CP119" s="118"/>
      <c r="CQ119" s="118"/>
      <c r="CR119" s="118"/>
      <c r="CS119" s="118"/>
      <c r="CT119" s="118"/>
      <c r="CU119" s="118"/>
      <c r="CV119" s="118"/>
      <c r="CW119" s="118"/>
      <c r="CX119" s="118"/>
      <c r="CY119" s="118"/>
      <c r="CZ119" s="118"/>
      <c r="DA119" s="118"/>
      <c r="DB119" s="118"/>
      <c r="DC119" s="118"/>
      <c r="DD119" s="118"/>
      <c r="DE119" s="118"/>
      <c r="DF119" s="118"/>
      <c r="DG119" s="118"/>
      <c r="DH119" s="118"/>
      <c r="DI119" s="118"/>
      <c r="DJ119" s="118"/>
      <c r="DK119" s="118"/>
      <c r="DL119" s="118"/>
      <c r="DM119" s="118"/>
      <c r="DN119" s="118"/>
      <c r="DO119" s="118"/>
      <c r="DP119" s="118"/>
      <c r="DQ119" s="118"/>
      <c r="DR119" s="118"/>
      <c r="DS119" s="118"/>
      <c r="DT119" s="118"/>
      <c r="DU119" s="118"/>
      <c r="DV119" s="118"/>
      <c r="DW119" s="118"/>
      <c r="DX119" s="118"/>
      <c r="DY119" s="118"/>
      <c r="DZ119" s="118"/>
      <c r="EA119" s="118"/>
      <c r="EB119" s="118"/>
      <c r="EC119" s="118"/>
      <c r="ED119" s="118"/>
      <c r="EE119" s="118"/>
      <c r="EF119" s="118"/>
      <c r="EG119" s="118"/>
      <c r="EH119" s="118"/>
      <c r="EI119" s="118"/>
      <c r="EJ119" s="118"/>
      <c r="EK119" s="118"/>
      <c r="EL119" s="118"/>
      <c r="EM119" s="118"/>
      <c r="EN119" s="118"/>
      <c r="EO119" s="118"/>
      <c r="EP119" s="118"/>
      <c r="EQ119" s="118"/>
      <c r="ER119" s="118"/>
      <c r="ES119" s="118"/>
      <c r="ET119" s="118"/>
      <c r="EU119" s="118"/>
      <c r="EV119" s="118"/>
      <c r="EW119" s="118"/>
      <c r="EX119" s="118"/>
      <c r="EY119" s="118"/>
      <c r="EZ119" s="118"/>
      <c r="FA119" s="118"/>
      <c r="FB119" s="118"/>
      <c r="FC119" s="118"/>
      <c r="FD119" s="118"/>
      <c r="FE119" s="118"/>
      <c r="FF119" s="118"/>
      <c r="FG119" s="118"/>
      <c r="FH119" s="118"/>
      <c r="FI119" s="118"/>
      <c r="FJ119" s="118"/>
      <c r="FK119" s="118"/>
      <c r="FL119" s="118"/>
      <c r="FM119" s="118"/>
      <c r="FN119" s="118"/>
      <c r="FO119" s="118"/>
      <c r="FP119" s="118"/>
      <c r="FQ119" s="118"/>
      <c r="FR119" s="118"/>
      <c r="FS119" s="118"/>
      <c r="FT119" s="118"/>
      <c r="FU119" s="118"/>
      <c r="FV119" s="118"/>
      <c r="FW119" s="118"/>
      <c r="FX119" s="118"/>
      <c r="FY119" s="118"/>
      <c r="FZ119" s="118"/>
      <c r="GA119" s="118"/>
      <c r="GB119" s="118"/>
      <c r="GC119" s="118"/>
      <c r="GD119" s="118"/>
      <c r="GE119" s="118"/>
      <c r="GF119" s="118"/>
      <c r="GG119" s="118"/>
      <c r="GH119" s="118"/>
      <c r="GI119" s="118"/>
      <c r="GJ119" s="118"/>
      <c r="GK119" s="118"/>
      <c r="GL119" s="118"/>
      <c r="GM119" s="118"/>
      <c r="GN119" s="118"/>
      <c r="GO119" s="118"/>
      <c r="GP119" s="118"/>
      <c r="GQ119" s="118"/>
      <c r="GR119" s="118"/>
      <c r="GS119" s="118"/>
      <c r="GT119" s="118"/>
      <c r="GU119" s="118"/>
      <c r="GV119" s="118"/>
      <c r="GW119" s="118"/>
      <c r="GX119" s="118"/>
      <c r="GY119" s="118"/>
      <c r="GZ119" s="118"/>
      <c r="HA119" s="118"/>
      <c r="HB119" s="118"/>
      <c r="HC119" s="118"/>
      <c r="HD119" s="118"/>
      <c r="HE119" s="118"/>
      <c r="HF119" s="118"/>
      <c r="HG119" s="118"/>
      <c r="HH119" s="118"/>
      <c r="HI119" s="118"/>
      <c r="HJ119" s="118"/>
      <c r="HK119" s="118"/>
      <c r="HL119" s="118"/>
      <c r="HM119" s="118"/>
      <c r="HN119" s="118"/>
      <c r="HO119" s="118"/>
      <c r="HP119" s="118"/>
      <c r="HQ119" s="118"/>
      <c r="HR119" s="118"/>
      <c r="HS119" s="118"/>
      <c r="HT119" s="118"/>
      <c r="HU119" s="118"/>
      <c r="HV119" s="118"/>
      <c r="HW119" s="118"/>
      <c r="HX119" s="118"/>
      <c r="HY119" s="118"/>
      <c r="HZ119" s="118"/>
      <c r="IA119" s="118"/>
      <c r="IB119" s="118"/>
      <c r="IC119" s="118"/>
      <c r="ID119" s="118"/>
      <c r="IE119" s="118"/>
      <c r="IF119" s="118"/>
      <c r="IG119" s="118"/>
      <c r="IH119" s="118"/>
      <c r="II119" s="118"/>
      <c r="IJ119" s="118"/>
      <c r="IK119" s="118"/>
      <c r="IL119" s="118"/>
      <c r="IM119" s="118"/>
      <c r="IN119" s="118"/>
      <c r="IO119" s="118"/>
      <c r="IP119" s="118"/>
      <c r="IQ119" s="118"/>
      <c r="IR119" s="118"/>
      <c r="IS119" s="118"/>
      <c r="IT119" s="118"/>
      <c r="IU119" s="118"/>
      <c r="IV119" s="118"/>
      <c r="IW119" s="118"/>
    </row>
    <row r="120" customFormat="false" ht="15" hidden="false" customHeight="true" outlineLevel="0" collapsed="false">
      <c r="A120" s="270"/>
      <c r="B120" s="270"/>
      <c r="C120" s="282"/>
      <c r="D120" s="282"/>
      <c r="E120" s="282"/>
      <c r="F120" s="283"/>
      <c r="G120" s="279" t="s">
        <v>29</v>
      </c>
      <c r="H120" s="279"/>
      <c r="I120" s="46"/>
      <c r="J120" s="121"/>
      <c r="K120" s="105"/>
      <c r="L120" s="106"/>
      <c r="M120" s="107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  <c r="AP120" s="118"/>
      <c r="AQ120" s="118"/>
      <c r="AR120" s="118"/>
      <c r="AS120" s="118"/>
      <c r="AT120" s="118"/>
      <c r="AU120" s="118"/>
      <c r="AV120" s="118"/>
      <c r="AW120" s="118"/>
      <c r="AX120" s="118"/>
      <c r="AY120" s="118"/>
      <c r="AZ120" s="118"/>
      <c r="BA120" s="118"/>
      <c r="BB120" s="118"/>
      <c r="BC120" s="118"/>
      <c r="BD120" s="118"/>
      <c r="BE120" s="118"/>
      <c r="BF120" s="118"/>
      <c r="BG120" s="118"/>
      <c r="BH120" s="118"/>
      <c r="BI120" s="118"/>
      <c r="BJ120" s="118"/>
      <c r="BK120" s="118"/>
      <c r="BL120" s="118"/>
      <c r="BM120" s="118"/>
      <c r="BN120" s="118"/>
      <c r="BO120" s="118"/>
      <c r="BP120" s="118"/>
      <c r="BQ120" s="118"/>
      <c r="BR120" s="118"/>
      <c r="BS120" s="118"/>
      <c r="BT120" s="118"/>
      <c r="BU120" s="118"/>
      <c r="BV120" s="118"/>
      <c r="BW120" s="118"/>
      <c r="BX120" s="118"/>
      <c r="BY120" s="118"/>
      <c r="BZ120" s="118"/>
      <c r="CA120" s="118"/>
      <c r="CB120" s="118"/>
      <c r="CC120" s="118"/>
      <c r="CD120" s="118"/>
      <c r="CE120" s="118"/>
      <c r="CF120" s="118"/>
      <c r="CG120" s="118"/>
      <c r="CH120" s="118"/>
      <c r="CI120" s="118"/>
      <c r="CJ120" s="118"/>
      <c r="CK120" s="118"/>
      <c r="CL120" s="118"/>
      <c r="CM120" s="118"/>
      <c r="CN120" s="118"/>
      <c r="CO120" s="118"/>
      <c r="CP120" s="118"/>
      <c r="CQ120" s="118"/>
      <c r="CR120" s="118"/>
      <c r="CS120" s="118"/>
      <c r="CT120" s="118"/>
      <c r="CU120" s="118"/>
      <c r="CV120" s="118"/>
      <c r="CW120" s="118"/>
      <c r="CX120" s="118"/>
      <c r="CY120" s="118"/>
      <c r="CZ120" s="118"/>
      <c r="DA120" s="118"/>
      <c r="DB120" s="118"/>
      <c r="DC120" s="118"/>
      <c r="DD120" s="118"/>
      <c r="DE120" s="118"/>
      <c r="DF120" s="118"/>
      <c r="DG120" s="118"/>
      <c r="DH120" s="118"/>
      <c r="DI120" s="118"/>
      <c r="DJ120" s="118"/>
      <c r="DK120" s="118"/>
      <c r="DL120" s="118"/>
      <c r="DM120" s="118"/>
      <c r="DN120" s="118"/>
      <c r="DO120" s="118"/>
      <c r="DP120" s="118"/>
      <c r="DQ120" s="118"/>
      <c r="DR120" s="118"/>
      <c r="DS120" s="118"/>
      <c r="DT120" s="118"/>
      <c r="DU120" s="118"/>
      <c r="DV120" s="118"/>
      <c r="DW120" s="118"/>
      <c r="DX120" s="118"/>
      <c r="DY120" s="118"/>
      <c r="DZ120" s="118"/>
      <c r="EA120" s="118"/>
      <c r="EB120" s="118"/>
      <c r="EC120" s="118"/>
      <c r="ED120" s="118"/>
      <c r="EE120" s="118"/>
      <c r="EF120" s="118"/>
      <c r="EG120" s="118"/>
      <c r="EH120" s="118"/>
      <c r="EI120" s="118"/>
      <c r="EJ120" s="118"/>
      <c r="EK120" s="118"/>
      <c r="EL120" s="118"/>
      <c r="EM120" s="118"/>
      <c r="EN120" s="118"/>
      <c r="EO120" s="118"/>
      <c r="EP120" s="118"/>
      <c r="EQ120" s="118"/>
      <c r="ER120" s="118"/>
      <c r="ES120" s="118"/>
      <c r="ET120" s="118"/>
      <c r="EU120" s="118"/>
      <c r="EV120" s="118"/>
      <c r="EW120" s="118"/>
      <c r="EX120" s="118"/>
      <c r="EY120" s="118"/>
      <c r="EZ120" s="118"/>
      <c r="FA120" s="118"/>
      <c r="FB120" s="118"/>
      <c r="FC120" s="118"/>
      <c r="FD120" s="118"/>
      <c r="FE120" s="118"/>
      <c r="FF120" s="118"/>
      <c r="FG120" s="118"/>
      <c r="FH120" s="118"/>
      <c r="FI120" s="118"/>
      <c r="FJ120" s="118"/>
      <c r="FK120" s="118"/>
      <c r="FL120" s="118"/>
      <c r="FM120" s="118"/>
      <c r="FN120" s="118"/>
      <c r="FO120" s="118"/>
      <c r="FP120" s="118"/>
      <c r="FQ120" s="118"/>
      <c r="FR120" s="118"/>
      <c r="FS120" s="118"/>
      <c r="FT120" s="118"/>
      <c r="FU120" s="118"/>
      <c r="FV120" s="118"/>
      <c r="FW120" s="118"/>
      <c r="FX120" s="118"/>
      <c r="FY120" s="118"/>
      <c r="FZ120" s="118"/>
      <c r="GA120" s="118"/>
      <c r="GB120" s="118"/>
      <c r="GC120" s="118"/>
      <c r="GD120" s="118"/>
      <c r="GE120" s="118"/>
      <c r="GF120" s="118"/>
      <c r="GG120" s="118"/>
      <c r="GH120" s="118"/>
      <c r="GI120" s="118"/>
      <c r="GJ120" s="118"/>
      <c r="GK120" s="118"/>
      <c r="GL120" s="118"/>
      <c r="GM120" s="118"/>
      <c r="GN120" s="118"/>
      <c r="GO120" s="118"/>
      <c r="GP120" s="118"/>
      <c r="GQ120" s="118"/>
      <c r="GR120" s="118"/>
      <c r="GS120" s="118"/>
      <c r="GT120" s="118"/>
      <c r="GU120" s="118"/>
      <c r="GV120" s="118"/>
      <c r="GW120" s="118"/>
      <c r="GX120" s="118"/>
      <c r="GY120" s="118"/>
      <c r="GZ120" s="118"/>
      <c r="HA120" s="118"/>
      <c r="HB120" s="118"/>
      <c r="HC120" s="118"/>
      <c r="HD120" s="118"/>
      <c r="HE120" s="118"/>
      <c r="HF120" s="118"/>
      <c r="HG120" s="118"/>
      <c r="HH120" s="118"/>
      <c r="HI120" s="118"/>
      <c r="HJ120" s="118"/>
      <c r="HK120" s="118"/>
      <c r="HL120" s="118"/>
      <c r="HM120" s="118"/>
      <c r="HN120" s="118"/>
      <c r="HO120" s="118"/>
      <c r="HP120" s="118"/>
      <c r="HQ120" s="118"/>
      <c r="HR120" s="118"/>
      <c r="HS120" s="118"/>
      <c r="HT120" s="118"/>
      <c r="HU120" s="118"/>
      <c r="HV120" s="118"/>
      <c r="HW120" s="118"/>
      <c r="HX120" s="118"/>
      <c r="HY120" s="118"/>
      <c r="HZ120" s="118"/>
      <c r="IA120" s="118"/>
      <c r="IB120" s="118"/>
      <c r="IC120" s="118"/>
      <c r="ID120" s="118"/>
      <c r="IE120" s="118"/>
      <c r="IF120" s="118"/>
      <c r="IG120" s="118"/>
      <c r="IH120" s="118"/>
      <c r="II120" s="118"/>
      <c r="IJ120" s="118"/>
      <c r="IK120" s="118"/>
      <c r="IL120" s="118"/>
      <c r="IM120" s="118"/>
      <c r="IN120" s="118"/>
      <c r="IO120" s="118"/>
      <c r="IP120" s="118"/>
      <c r="IQ120" s="118"/>
      <c r="IR120" s="118"/>
      <c r="IS120" s="118"/>
      <c r="IT120" s="118"/>
      <c r="IU120" s="118"/>
      <c r="IV120" s="118"/>
      <c r="IW120" s="118"/>
    </row>
    <row r="121" s="11" customFormat="true" ht="15" hidden="false" customHeight="true" outlineLevel="0" collapsed="false">
      <c r="A121" s="270"/>
      <c r="B121" s="270"/>
      <c r="C121" s="282"/>
      <c r="D121" s="282"/>
      <c r="E121" s="282"/>
      <c r="F121" s="283"/>
      <c r="G121" s="279" t="s">
        <v>30</v>
      </c>
      <c r="H121" s="279"/>
      <c r="I121" s="46"/>
      <c r="J121" s="121"/>
      <c r="K121" s="105"/>
      <c r="L121" s="106"/>
      <c r="M121" s="107" t="n">
        <v>15000</v>
      </c>
      <c r="N121" s="118"/>
      <c r="O121" s="118"/>
      <c r="P121" s="118"/>
      <c r="Q121" s="118"/>
      <c r="R121" s="118"/>
      <c r="S121" s="118"/>
      <c r="T121" s="118"/>
      <c r="U121" s="118"/>
      <c r="V121" s="118"/>
      <c r="W121" s="118"/>
      <c r="X121" s="118"/>
      <c r="Y121" s="118"/>
      <c r="Z121" s="118"/>
      <c r="AA121" s="118"/>
      <c r="AB121" s="118"/>
      <c r="AC121" s="118"/>
      <c r="AD121" s="118"/>
      <c r="AE121" s="118"/>
      <c r="AF121" s="118"/>
      <c r="AG121" s="118"/>
      <c r="AH121" s="118"/>
      <c r="AI121" s="118"/>
      <c r="AJ121" s="118"/>
      <c r="AK121" s="118"/>
      <c r="AL121" s="118"/>
      <c r="AM121" s="118"/>
      <c r="AN121" s="118"/>
      <c r="AO121" s="118"/>
      <c r="AP121" s="118"/>
      <c r="AQ121" s="118"/>
      <c r="AR121" s="118"/>
      <c r="AS121" s="118"/>
      <c r="AT121" s="118"/>
      <c r="AU121" s="118"/>
      <c r="AV121" s="118"/>
      <c r="AW121" s="118"/>
      <c r="AX121" s="118"/>
      <c r="AY121" s="118"/>
      <c r="AZ121" s="118"/>
      <c r="BA121" s="118"/>
      <c r="BB121" s="118"/>
      <c r="BC121" s="118"/>
      <c r="BD121" s="118"/>
      <c r="BE121" s="118"/>
      <c r="BF121" s="118"/>
      <c r="BG121" s="118"/>
      <c r="BH121" s="118"/>
      <c r="BI121" s="118"/>
      <c r="BJ121" s="118"/>
      <c r="BK121" s="118"/>
      <c r="BL121" s="118"/>
      <c r="BM121" s="118"/>
      <c r="BN121" s="118"/>
      <c r="BO121" s="118"/>
      <c r="BP121" s="118"/>
      <c r="BQ121" s="118"/>
      <c r="BR121" s="118"/>
      <c r="BS121" s="118"/>
      <c r="BT121" s="118"/>
      <c r="BU121" s="118"/>
      <c r="BV121" s="118"/>
      <c r="BW121" s="118"/>
      <c r="BX121" s="118"/>
      <c r="BY121" s="118"/>
      <c r="BZ121" s="118"/>
      <c r="CA121" s="118"/>
      <c r="CB121" s="118"/>
      <c r="CC121" s="118"/>
      <c r="CD121" s="118"/>
      <c r="CE121" s="118"/>
      <c r="CF121" s="118"/>
      <c r="CG121" s="118"/>
      <c r="CH121" s="118"/>
      <c r="CI121" s="118"/>
      <c r="CJ121" s="118"/>
      <c r="CK121" s="118"/>
      <c r="CL121" s="118"/>
      <c r="CM121" s="118"/>
      <c r="CN121" s="118"/>
      <c r="CO121" s="118"/>
      <c r="CP121" s="118"/>
      <c r="CQ121" s="118"/>
      <c r="CR121" s="118"/>
      <c r="CS121" s="118"/>
      <c r="CT121" s="118"/>
      <c r="CU121" s="118"/>
      <c r="CV121" s="118"/>
      <c r="CW121" s="118"/>
      <c r="CX121" s="118"/>
      <c r="CY121" s="118"/>
      <c r="CZ121" s="118"/>
      <c r="DA121" s="118"/>
      <c r="DB121" s="118"/>
      <c r="DC121" s="118"/>
      <c r="DD121" s="118"/>
      <c r="DE121" s="118"/>
      <c r="DF121" s="118"/>
      <c r="DG121" s="118"/>
      <c r="DH121" s="118"/>
      <c r="DI121" s="118"/>
      <c r="DJ121" s="118"/>
      <c r="DK121" s="118"/>
      <c r="DL121" s="118"/>
      <c r="DM121" s="118"/>
      <c r="DN121" s="118"/>
      <c r="DO121" s="118"/>
      <c r="DP121" s="118"/>
      <c r="DQ121" s="118"/>
      <c r="DR121" s="118"/>
      <c r="DS121" s="118"/>
      <c r="DT121" s="118"/>
      <c r="DU121" s="118"/>
      <c r="DV121" s="118"/>
      <c r="DW121" s="118"/>
      <c r="DX121" s="118"/>
      <c r="DY121" s="118"/>
      <c r="DZ121" s="118"/>
      <c r="EA121" s="118"/>
      <c r="EB121" s="118"/>
      <c r="EC121" s="118"/>
      <c r="ED121" s="118"/>
      <c r="EE121" s="118"/>
      <c r="EF121" s="118"/>
      <c r="EG121" s="118"/>
      <c r="EH121" s="118"/>
      <c r="EI121" s="118"/>
      <c r="EJ121" s="118"/>
      <c r="EK121" s="118"/>
      <c r="EL121" s="118"/>
      <c r="EM121" s="118"/>
      <c r="EN121" s="118"/>
      <c r="EO121" s="118"/>
      <c r="EP121" s="118"/>
      <c r="EQ121" s="118"/>
      <c r="ER121" s="118"/>
      <c r="ES121" s="118"/>
      <c r="ET121" s="118"/>
      <c r="EU121" s="118"/>
      <c r="EV121" s="118"/>
      <c r="EW121" s="118"/>
      <c r="EX121" s="118"/>
      <c r="EY121" s="118"/>
      <c r="EZ121" s="118"/>
      <c r="FA121" s="118"/>
      <c r="FB121" s="118"/>
      <c r="FC121" s="118"/>
      <c r="FD121" s="118"/>
      <c r="FE121" s="118"/>
      <c r="FF121" s="118"/>
      <c r="FG121" s="118"/>
      <c r="FH121" s="118"/>
      <c r="FI121" s="118"/>
      <c r="FJ121" s="118"/>
      <c r="FK121" s="118"/>
      <c r="FL121" s="118"/>
      <c r="FM121" s="118"/>
      <c r="FN121" s="118"/>
      <c r="FO121" s="118"/>
      <c r="FP121" s="118"/>
      <c r="FQ121" s="118"/>
      <c r="FR121" s="118"/>
      <c r="FS121" s="118"/>
      <c r="FT121" s="118"/>
      <c r="FU121" s="118"/>
      <c r="FV121" s="118"/>
      <c r="FW121" s="118"/>
      <c r="FX121" s="118"/>
      <c r="FY121" s="118"/>
      <c r="FZ121" s="118"/>
      <c r="GA121" s="118"/>
      <c r="GB121" s="118"/>
      <c r="GC121" s="118"/>
      <c r="GD121" s="118"/>
      <c r="GE121" s="118"/>
      <c r="GF121" s="118"/>
      <c r="GG121" s="118"/>
      <c r="GH121" s="118"/>
      <c r="GI121" s="118"/>
      <c r="GJ121" s="118"/>
      <c r="GK121" s="118"/>
      <c r="GL121" s="118"/>
      <c r="GM121" s="118"/>
      <c r="GN121" s="118"/>
      <c r="GO121" s="118"/>
      <c r="GP121" s="118"/>
      <c r="GQ121" s="118"/>
      <c r="GR121" s="118"/>
      <c r="GS121" s="118"/>
      <c r="GT121" s="118"/>
      <c r="GU121" s="118"/>
      <c r="GV121" s="118"/>
      <c r="GW121" s="118"/>
      <c r="GX121" s="118"/>
      <c r="GY121" s="118"/>
      <c r="GZ121" s="118"/>
      <c r="HA121" s="118"/>
      <c r="HB121" s="118"/>
      <c r="HC121" s="118"/>
      <c r="HD121" s="118"/>
      <c r="HE121" s="118"/>
      <c r="HF121" s="118"/>
      <c r="HG121" s="118"/>
      <c r="HH121" s="118"/>
      <c r="HI121" s="118"/>
      <c r="HJ121" s="118"/>
      <c r="HK121" s="118"/>
      <c r="HL121" s="118"/>
      <c r="HM121" s="118"/>
      <c r="HN121" s="118"/>
      <c r="HO121" s="118"/>
      <c r="HP121" s="118"/>
      <c r="HQ121" s="118"/>
      <c r="HR121" s="118"/>
      <c r="HS121" s="118"/>
      <c r="HT121" s="118"/>
      <c r="HU121" s="118"/>
      <c r="HV121" s="118"/>
      <c r="HW121" s="118"/>
      <c r="HX121" s="118"/>
      <c r="HY121" s="118"/>
      <c r="HZ121" s="118"/>
      <c r="IA121" s="118"/>
      <c r="IB121" s="118"/>
      <c r="IC121" s="118"/>
      <c r="ID121" s="118"/>
      <c r="IE121" s="118"/>
      <c r="IF121" s="118"/>
      <c r="IG121" s="118"/>
      <c r="IH121" s="118"/>
      <c r="II121" s="118"/>
      <c r="IJ121" s="118"/>
      <c r="IK121" s="118"/>
      <c r="IL121" s="118"/>
      <c r="IM121" s="118"/>
      <c r="IN121" s="118"/>
      <c r="IO121" s="118"/>
      <c r="IP121" s="118"/>
      <c r="IQ121" s="118"/>
      <c r="IR121" s="118"/>
      <c r="IS121" s="118"/>
      <c r="IT121" s="118"/>
      <c r="IU121" s="118"/>
      <c r="IV121" s="118"/>
      <c r="IW121" s="118"/>
    </row>
    <row r="122" s="11" customFormat="true" ht="109.5" hidden="false" customHeight="true" outlineLevel="0" collapsed="false">
      <c r="A122" s="270"/>
      <c r="B122" s="270"/>
      <c r="C122" s="282"/>
      <c r="D122" s="282"/>
      <c r="E122" s="282"/>
      <c r="F122" s="283"/>
      <c r="G122" s="279" t="s">
        <v>31</v>
      </c>
      <c r="H122" s="279"/>
      <c r="I122" s="46"/>
      <c r="J122" s="121"/>
      <c r="K122" s="105"/>
      <c r="L122" s="106"/>
      <c r="M122" s="107"/>
      <c r="N122" s="118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  <c r="AC122" s="118"/>
      <c r="AD122" s="118"/>
      <c r="AE122" s="118"/>
      <c r="AF122" s="118"/>
      <c r="AG122" s="118"/>
      <c r="AH122" s="118"/>
      <c r="AI122" s="118"/>
      <c r="AJ122" s="118"/>
      <c r="AK122" s="118"/>
      <c r="AL122" s="118"/>
      <c r="AM122" s="118"/>
      <c r="AN122" s="118"/>
      <c r="AO122" s="118"/>
      <c r="AP122" s="118"/>
      <c r="AQ122" s="118"/>
      <c r="AR122" s="118"/>
      <c r="AS122" s="118"/>
      <c r="AT122" s="118"/>
      <c r="AU122" s="118"/>
      <c r="AV122" s="118"/>
      <c r="AW122" s="118"/>
      <c r="AX122" s="118"/>
      <c r="AY122" s="118"/>
      <c r="AZ122" s="118"/>
      <c r="BA122" s="118"/>
      <c r="BB122" s="118"/>
      <c r="BC122" s="118"/>
      <c r="BD122" s="118"/>
      <c r="BE122" s="118"/>
      <c r="BF122" s="118"/>
      <c r="BG122" s="118"/>
      <c r="BH122" s="118"/>
      <c r="BI122" s="118"/>
      <c r="BJ122" s="118"/>
      <c r="BK122" s="118"/>
      <c r="BL122" s="118"/>
      <c r="BM122" s="118"/>
      <c r="BN122" s="118"/>
      <c r="BO122" s="118"/>
      <c r="BP122" s="118"/>
      <c r="BQ122" s="118"/>
      <c r="BR122" s="118"/>
      <c r="BS122" s="118"/>
      <c r="BT122" s="118"/>
      <c r="BU122" s="118"/>
      <c r="BV122" s="118"/>
      <c r="BW122" s="118"/>
      <c r="BX122" s="118"/>
      <c r="BY122" s="118"/>
      <c r="BZ122" s="118"/>
      <c r="CA122" s="118"/>
      <c r="CB122" s="118"/>
      <c r="CC122" s="118"/>
      <c r="CD122" s="118"/>
      <c r="CE122" s="118"/>
      <c r="CF122" s="118"/>
      <c r="CG122" s="118"/>
      <c r="CH122" s="118"/>
      <c r="CI122" s="118"/>
      <c r="CJ122" s="118"/>
      <c r="CK122" s="118"/>
      <c r="CL122" s="118"/>
      <c r="CM122" s="118"/>
      <c r="CN122" s="118"/>
      <c r="CO122" s="118"/>
      <c r="CP122" s="118"/>
      <c r="CQ122" s="118"/>
      <c r="CR122" s="118"/>
      <c r="CS122" s="118"/>
      <c r="CT122" s="118"/>
      <c r="CU122" s="118"/>
      <c r="CV122" s="118"/>
      <c r="CW122" s="118"/>
      <c r="CX122" s="118"/>
      <c r="CY122" s="118"/>
      <c r="CZ122" s="118"/>
      <c r="DA122" s="118"/>
      <c r="DB122" s="118"/>
      <c r="DC122" s="118"/>
      <c r="DD122" s="118"/>
      <c r="DE122" s="118"/>
      <c r="DF122" s="118"/>
      <c r="DG122" s="118"/>
      <c r="DH122" s="118"/>
      <c r="DI122" s="118"/>
      <c r="DJ122" s="118"/>
      <c r="DK122" s="118"/>
      <c r="DL122" s="118"/>
      <c r="DM122" s="118"/>
      <c r="DN122" s="118"/>
      <c r="DO122" s="118"/>
      <c r="DP122" s="118"/>
      <c r="DQ122" s="118"/>
      <c r="DR122" s="118"/>
      <c r="DS122" s="118"/>
      <c r="DT122" s="118"/>
      <c r="DU122" s="118"/>
      <c r="DV122" s="118"/>
      <c r="DW122" s="118"/>
      <c r="DX122" s="118"/>
      <c r="DY122" s="118"/>
      <c r="DZ122" s="118"/>
      <c r="EA122" s="118"/>
      <c r="EB122" s="118"/>
      <c r="EC122" s="118"/>
      <c r="ED122" s="118"/>
      <c r="EE122" s="118"/>
      <c r="EF122" s="118"/>
      <c r="EG122" s="118"/>
      <c r="EH122" s="118"/>
      <c r="EI122" s="118"/>
      <c r="EJ122" s="118"/>
      <c r="EK122" s="118"/>
      <c r="EL122" s="118"/>
      <c r="EM122" s="118"/>
      <c r="EN122" s="118"/>
      <c r="EO122" s="118"/>
      <c r="EP122" s="118"/>
      <c r="EQ122" s="118"/>
      <c r="ER122" s="118"/>
      <c r="ES122" s="118"/>
      <c r="ET122" s="118"/>
      <c r="EU122" s="118"/>
      <c r="EV122" s="118"/>
      <c r="EW122" s="118"/>
      <c r="EX122" s="118"/>
      <c r="EY122" s="118"/>
      <c r="EZ122" s="118"/>
      <c r="FA122" s="118"/>
      <c r="FB122" s="118"/>
      <c r="FC122" s="118"/>
      <c r="FD122" s="118"/>
      <c r="FE122" s="118"/>
      <c r="FF122" s="118"/>
      <c r="FG122" s="118"/>
      <c r="FH122" s="118"/>
      <c r="FI122" s="118"/>
      <c r="FJ122" s="118"/>
      <c r="FK122" s="118"/>
      <c r="FL122" s="118"/>
      <c r="FM122" s="118"/>
      <c r="FN122" s="118"/>
      <c r="FO122" s="118"/>
      <c r="FP122" s="118"/>
      <c r="FQ122" s="118"/>
      <c r="FR122" s="118"/>
      <c r="FS122" s="118"/>
      <c r="FT122" s="118"/>
      <c r="FU122" s="118"/>
      <c r="FV122" s="118"/>
      <c r="FW122" s="118"/>
      <c r="FX122" s="118"/>
      <c r="FY122" s="118"/>
      <c r="FZ122" s="118"/>
      <c r="GA122" s="118"/>
      <c r="GB122" s="118"/>
      <c r="GC122" s="118"/>
      <c r="GD122" s="118"/>
      <c r="GE122" s="118"/>
      <c r="GF122" s="118"/>
      <c r="GG122" s="118"/>
      <c r="GH122" s="118"/>
      <c r="GI122" s="118"/>
      <c r="GJ122" s="118"/>
      <c r="GK122" s="118"/>
      <c r="GL122" s="118"/>
      <c r="GM122" s="118"/>
      <c r="GN122" s="118"/>
      <c r="GO122" s="118"/>
      <c r="GP122" s="118"/>
      <c r="GQ122" s="118"/>
      <c r="GR122" s="118"/>
      <c r="GS122" s="118"/>
      <c r="GT122" s="118"/>
      <c r="GU122" s="118"/>
      <c r="GV122" s="118"/>
      <c r="GW122" s="118"/>
      <c r="GX122" s="118"/>
      <c r="GY122" s="118"/>
      <c r="GZ122" s="118"/>
      <c r="HA122" s="118"/>
      <c r="HB122" s="118"/>
      <c r="HC122" s="118"/>
      <c r="HD122" s="118"/>
      <c r="HE122" s="118"/>
      <c r="HF122" s="118"/>
      <c r="HG122" s="118"/>
      <c r="HH122" s="118"/>
      <c r="HI122" s="118"/>
      <c r="HJ122" s="118"/>
      <c r="HK122" s="118"/>
      <c r="HL122" s="118"/>
      <c r="HM122" s="118"/>
      <c r="HN122" s="118"/>
      <c r="HO122" s="118"/>
      <c r="HP122" s="118"/>
      <c r="HQ122" s="118"/>
      <c r="HR122" s="118"/>
      <c r="HS122" s="118"/>
      <c r="HT122" s="118"/>
      <c r="HU122" s="118"/>
      <c r="HV122" s="118"/>
      <c r="HW122" s="118"/>
      <c r="HX122" s="118"/>
      <c r="HY122" s="118"/>
      <c r="HZ122" s="118"/>
      <c r="IA122" s="118"/>
      <c r="IB122" s="118"/>
      <c r="IC122" s="118"/>
      <c r="ID122" s="118"/>
      <c r="IE122" s="118"/>
      <c r="IF122" s="118"/>
      <c r="IG122" s="118"/>
      <c r="IH122" s="118"/>
      <c r="II122" s="118"/>
      <c r="IJ122" s="118"/>
      <c r="IK122" s="118"/>
      <c r="IL122" s="118"/>
      <c r="IM122" s="118"/>
      <c r="IN122" s="118"/>
      <c r="IO122" s="118"/>
      <c r="IP122" s="118"/>
      <c r="IQ122" s="118"/>
      <c r="IR122" s="118"/>
      <c r="IS122" s="118"/>
      <c r="IT122" s="118"/>
      <c r="IU122" s="118"/>
      <c r="IV122" s="118"/>
      <c r="IW122" s="118"/>
    </row>
    <row r="123" s="35" customFormat="true" ht="0.75" hidden="false" customHeight="true" outlineLevel="0" collapsed="false">
      <c r="A123" s="270"/>
      <c r="B123" s="270"/>
      <c r="C123" s="282"/>
      <c r="D123" s="282"/>
      <c r="E123" s="282"/>
      <c r="F123" s="283"/>
      <c r="G123" s="284"/>
      <c r="H123" s="285"/>
      <c r="I123" s="286"/>
      <c r="J123" s="121"/>
      <c r="K123" s="105"/>
      <c r="L123" s="106"/>
      <c r="M123" s="107"/>
      <c r="N123" s="118"/>
      <c r="O123" s="118"/>
      <c r="P123" s="118"/>
      <c r="Q123" s="118"/>
      <c r="R123" s="118"/>
      <c r="S123" s="118"/>
      <c r="T123" s="118"/>
      <c r="U123" s="118"/>
      <c r="V123" s="118"/>
      <c r="W123" s="118"/>
      <c r="X123" s="118"/>
      <c r="Y123" s="118"/>
      <c r="Z123" s="118"/>
      <c r="AA123" s="118"/>
      <c r="AB123" s="118"/>
      <c r="AC123" s="118"/>
      <c r="AD123" s="118"/>
      <c r="AE123" s="118"/>
      <c r="AF123" s="118"/>
      <c r="AG123" s="118"/>
      <c r="AH123" s="118"/>
      <c r="AI123" s="118"/>
      <c r="AJ123" s="118"/>
      <c r="AK123" s="118"/>
      <c r="AL123" s="118"/>
      <c r="AM123" s="118"/>
      <c r="AN123" s="118"/>
      <c r="AO123" s="118"/>
      <c r="AP123" s="118"/>
      <c r="AQ123" s="118"/>
      <c r="AR123" s="118"/>
      <c r="AS123" s="118"/>
      <c r="AT123" s="118"/>
      <c r="AU123" s="118"/>
      <c r="AV123" s="118"/>
      <c r="AW123" s="118"/>
      <c r="AX123" s="118"/>
      <c r="AY123" s="118"/>
      <c r="AZ123" s="118"/>
      <c r="BA123" s="118"/>
      <c r="BB123" s="118"/>
      <c r="BC123" s="118"/>
      <c r="BD123" s="118"/>
      <c r="BE123" s="118"/>
      <c r="BF123" s="118"/>
      <c r="BG123" s="118"/>
      <c r="BH123" s="118"/>
      <c r="BI123" s="118"/>
      <c r="BJ123" s="118"/>
      <c r="BK123" s="118"/>
      <c r="BL123" s="118"/>
      <c r="BM123" s="118"/>
      <c r="BN123" s="118"/>
      <c r="BO123" s="118"/>
      <c r="BP123" s="118"/>
      <c r="BQ123" s="118"/>
      <c r="BR123" s="118"/>
      <c r="BS123" s="118"/>
      <c r="BT123" s="118"/>
      <c r="BU123" s="118"/>
      <c r="BV123" s="118"/>
      <c r="BW123" s="118"/>
      <c r="BX123" s="118"/>
      <c r="BY123" s="118"/>
      <c r="BZ123" s="118"/>
      <c r="CA123" s="118"/>
      <c r="CB123" s="118"/>
      <c r="CC123" s="118"/>
      <c r="CD123" s="118"/>
      <c r="CE123" s="118"/>
      <c r="CF123" s="118"/>
      <c r="CG123" s="118"/>
      <c r="CH123" s="118"/>
      <c r="CI123" s="118"/>
      <c r="CJ123" s="118"/>
      <c r="CK123" s="118"/>
      <c r="CL123" s="118"/>
      <c r="CM123" s="118"/>
      <c r="CN123" s="118"/>
      <c r="CO123" s="118"/>
      <c r="CP123" s="118"/>
      <c r="CQ123" s="118"/>
      <c r="CR123" s="118"/>
      <c r="CS123" s="118"/>
      <c r="CT123" s="118"/>
      <c r="CU123" s="118"/>
      <c r="CV123" s="118"/>
      <c r="CW123" s="118"/>
      <c r="CX123" s="118"/>
      <c r="CY123" s="118"/>
      <c r="CZ123" s="118"/>
      <c r="DA123" s="118"/>
      <c r="DB123" s="118"/>
      <c r="DC123" s="118"/>
      <c r="DD123" s="118"/>
      <c r="DE123" s="118"/>
      <c r="DF123" s="118"/>
      <c r="DG123" s="118"/>
      <c r="DH123" s="118"/>
      <c r="DI123" s="118"/>
      <c r="DJ123" s="118"/>
      <c r="DK123" s="118"/>
      <c r="DL123" s="118"/>
      <c r="DM123" s="118"/>
      <c r="DN123" s="118"/>
      <c r="DO123" s="118"/>
      <c r="DP123" s="118"/>
      <c r="DQ123" s="118"/>
      <c r="DR123" s="118"/>
      <c r="DS123" s="118"/>
      <c r="DT123" s="118"/>
      <c r="DU123" s="118"/>
      <c r="DV123" s="118"/>
      <c r="DW123" s="118"/>
      <c r="DX123" s="118"/>
      <c r="DY123" s="118"/>
      <c r="DZ123" s="118"/>
      <c r="EA123" s="118"/>
      <c r="EB123" s="118"/>
      <c r="EC123" s="118"/>
      <c r="ED123" s="118"/>
      <c r="EE123" s="118"/>
      <c r="EF123" s="118"/>
      <c r="EG123" s="118"/>
      <c r="EH123" s="118"/>
      <c r="EI123" s="118"/>
      <c r="EJ123" s="118"/>
      <c r="EK123" s="118"/>
      <c r="EL123" s="118"/>
      <c r="EM123" s="118"/>
      <c r="EN123" s="118"/>
      <c r="EO123" s="118"/>
      <c r="EP123" s="118"/>
      <c r="EQ123" s="118"/>
      <c r="ER123" s="118"/>
      <c r="ES123" s="118"/>
      <c r="ET123" s="118"/>
      <c r="EU123" s="118"/>
      <c r="EV123" s="118"/>
      <c r="EW123" s="118"/>
      <c r="EX123" s="118"/>
      <c r="EY123" s="118"/>
      <c r="EZ123" s="118"/>
      <c r="FA123" s="118"/>
      <c r="FB123" s="118"/>
      <c r="FC123" s="118"/>
      <c r="FD123" s="118"/>
      <c r="FE123" s="118"/>
      <c r="FF123" s="118"/>
      <c r="FG123" s="118"/>
      <c r="FH123" s="118"/>
      <c r="FI123" s="118"/>
      <c r="FJ123" s="118"/>
      <c r="FK123" s="118"/>
      <c r="FL123" s="118"/>
      <c r="FM123" s="118"/>
      <c r="FN123" s="118"/>
      <c r="FO123" s="118"/>
      <c r="FP123" s="118"/>
      <c r="FQ123" s="118"/>
      <c r="FR123" s="118"/>
      <c r="FS123" s="118"/>
      <c r="FT123" s="118"/>
      <c r="FU123" s="118"/>
      <c r="FV123" s="118"/>
      <c r="FW123" s="118"/>
      <c r="FX123" s="118"/>
      <c r="FY123" s="118"/>
      <c r="FZ123" s="118"/>
      <c r="GA123" s="118"/>
      <c r="GB123" s="118"/>
      <c r="GC123" s="118"/>
      <c r="GD123" s="118"/>
      <c r="GE123" s="118"/>
      <c r="GF123" s="118"/>
      <c r="GG123" s="118"/>
      <c r="GH123" s="118"/>
      <c r="GI123" s="118"/>
      <c r="GJ123" s="118"/>
      <c r="GK123" s="118"/>
      <c r="GL123" s="118"/>
      <c r="GM123" s="118"/>
      <c r="GN123" s="118"/>
      <c r="GO123" s="118"/>
      <c r="GP123" s="118"/>
      <c r="GQ123" s="118"/>
      <c r="GR123" s="118"/>
      <c r="GS123" s="118"/>
      <c r="GT123" s="118"/>
      <c r="GU123" s="118"/>
      <c r="GV123" s="118"/>
      <c r="GW123" s="118"/>
      <c r="GX123" s="118"/>
      <c r="GY123" s="118"/>
      <c r="GZ123" s="118"/>
      <c r="HA123" s="118"/>
      <c r="HB123" s="118"/>
      <c r="HC123" s="118"/>
      <c r="HD123" s="118"/>
      <c r="HE123" s="118"/>
      <c r="HF123" s="118"/>
      <c r="HG123" s="118"/>
      <c r="HH123" s="118"/>
      <c r="HI123" s="118"/>
      <c r="HJ123" s="118"/>
      <c r="HK123" s="118"/>
      <c r="HL123" s="118"/>
      <c r="HM123" s="118"/>
      <c r="HN123" s="118"/>
      <c r="HO123" s="118"/>
      <c r="HP123" s="118"/>
      <c r="HQ123" s="118"/>
      <c r="HR123" s="118"/>
      <c r="HS123" s="118"/>
      <c r="HT123" s="118"/>
      <c r="HU123" s="118"/>
      <c r="HV123" s="118"/>
      <c r="HW123" s="118"/>
      <c r="HX123" s="118"/>
      <c r="HY123" s="118"/>
      <c r="HZ123" s="118"/>
      <c r="IA123" s="118"/>
      <c r="IB123" s="118"/>
      <c r="IC123" s="118"/>
      <c r="ID123" s="118"/>
      <c r="IE123" s="118"/>
      <c r="IF123" s="118"/>
      <c r="IG123" s="118"/>
      <c r="IH123" s="118"/>
      <c r="II123" s="118"/>
      <c r="IJ123" s="118"/>
      <c r="IK123" s="118"/>
      <c r="IL123" s="118"/>
      <c r="IM123" s="118"/>
      <c r="IN123" s="118"/>
      <c r="IO123" s="118"/>
      <c r="IP123" s="118"/>
      <c r="IQ123" s="118"/>
      <c r="IR123" s="118"/>
      <c r="IS123" s="118"/>
      <c r="IT123" s="118"/>
      <c r="IU123" s="118"/>
      <c r="IV123" s="118"/>
      <c r="IW123" s="118"/>
    </row>
    <row r="124" s="35" customFormat="true" ht="15.75" hidden="false" customHeight="false" outlineLevel="0" collapsed="false">
      <c r="A124" s="270"/>
      <c r="B124" s="270"/>
      <c r="C124" s="282"/>
      <c r="D124" s="282"/>
      <c r="E124" s="282"/>
      <c r="F124" s="283"/>
      <c r="G124" s="284"/>
      <c r="H124" s="287"/>
      <c r="I124" s="288"/>
      <c r="J124" s="129"/>
      <c r="K124" s="130"/>
      <c r="L124" s="131"/>
      <c r="M124" s="132"/>
      <c r="N124" s="118"/>
      <c r="O124" s="118"/>
      <c r="P124" s="118"/>
      <c r="Q124" s="118"/>
      <c r="R124" s="118"/>
      <c r="S124" s="118"/>
      <c r="T124" s="118"/>
      <c r="U124" s="118"/>
      <c r="V124" s="118"/>
      <c r="W124" s="118"/>
      <c r="X124" s="118"/>
      <c r="Y124" s="118"/>
      <c r="Z124" s="118"/>
      <c r="AA124" s="118"/>
      <c r="AB124" s="118"/>
      <c r="AC124" s="118"/>
      <c r="AD124" s="118"/>
      <c r="AE124" s="118"/>
      <c r="AF124" s="118"/>
      <c r="AG124" s="118"/>
      <c r="AH124" s="118"/>
      <c r="AI124" s="118"/>
      <c r="AJ124" s="118"/>
      <c r="AK124" s="118"/>
      <c r="AL124" s="118"/>
      <c r="AM124" s="118"/>
      <c r="AN124" s="118"/>
      <c r="AO124" s="118"/>
      <c r="AP124" s="118"/>
      <c r="AQ124" s="118"/>
      <c r="AR124" s="118"/>
      <c r="AS124" s="118"/>
      <c r="AT124" s="118"/>
      <c r="AU124" s="118"/>
      <c r="AV124" s="118"/>
      <c r="AW124" s="118"/>
      <c r="AX124" s="118"/>
      <c r="AY124" s="118"/>
      <c r="AZ124" s="118"/>
      <c r="BA124" s="118"/>
      <c r="BB124" s="118"/>
      <c r="BC124" s="118"/>
      <c r="BD124" s="118"/>
      <c r="BE124" s="118"/>
      <c r="BF124" s="118"/>
      <c r="BG124" s="118"/>
      <c r="BH124" s="118"/>
      <c r="BI124" s="118"/>
      <c r="BJ124" s="118"/>
      <c r="BK124" s="118"/>
      <c r="BL124" s="118"/>
      <c r="BM124" s="118"/>
      <c r="BN124" s="118"/>
      <c r="BO124" s="118"/>
      <c r="BP124" s="118"/>
      <c r="BQ124" s="118"/>
      <c r="BR124" s="118"/>
      <c r="BS124" s="118"/>
      <c r="BT124" s="118"/>
      <c r="BU124" s="118"/>
      <c r="BV124" s="118"/>
      <c r="BW124" s="118"/>
      <c r="BX124" s="118"/>
      <c r="BY124" s="118"/>
      <c r="BZ124" s="118"/>
      <c r="CA124" s="118"/>
      <c r="CB124" s="118"/>
      <c r="CC124" s="118"/>
      <c r="CD124" s="118"/>
      <c r="CE124" s="118"/>
      <c r="CF124" s="118"/>
      <c r="CG124" s="118"/>
      <c r="CH124" s="118"/>
      <c r="CI124" s="118"/>
      <c r="CJ124" s="118"/>
      <c r="CK124" s="118"/>
      <c r="CL124" s="118"/>
      <c r="CM124" s="118"/>
      <c r="CN124" s="118"/>
      <c r="CO124" s="118"/>
      <c r="CP124" s="118"/>
      <c r="CQ124" s="118"/>
      <c r="CR124" s="118"/>
      <c r="CS124" s="118"/>
      <c r="CT124" s="118"/>
      <c r="CU124" s="118"/>
      <c r="CV124" s="118"/>
      <c r="CW124" s="118"/>
      <c r="CX124" s="118"/>
      <c r="CY124" s="118"/>
      <c r="CZ124" s="118"/>
      <c r="DA124" s="118"/>
      <c r="DB124" s="118"/>
      <c r="DC124" s="118"/>
      <c r="DD124" s="118"/>
      <c r="DE124" s="118"/>
      <c r="DF124" s="118"/>
      <c r="DG124" s="118"/>
      <c r="DH124" s="118"/>
      <c r="DI124" s="118"/>
      <c r="DJ124" s="118"/>
      <c r="DK124" s="118"/>
      <c r="DL124" s="118"/>
      <c r="DM124" s="118"/>
      <c r="DN124" s="118"/>
      <c r="DO124" s="118"/>
      <c r="DP124" s="118"/>
      <c r="DQ124" s="118"/>
      <c r="DR124" s="118"/>
      <c r="DS124" s="118"/>
      <c r="DT124" s="118"/>
      <c r="DU124" s="118"/>
      <c r="DV124" s="118"/>
      <c r="DW124" s="118"/>
      <c r="DX124" s="118"/>
      <c r="DY124" s="118"/>
      <c r="DZ124" s="118"/>
      <c r="EA124" s="118"/>
      <c r="EB124" s="118"/>
      <c r="EC124" s="118"/>
      <c r="ED124" s="118"/>
      <c r="EE124" s="118"/>
      <c r="EF124" s="118"/>
      <c r="EG124" s="118"/>
      <c r="EH124" s="118"/>
      <c r="EI124" s="118"/>
      <c r="EJ124" s="118"/>
      <c r="EK124" s="118"/>
      <c r="EL124" s="118"/>
      <c r="EM124" s="118"/>
      <c r="EN124" s="118"/>
      <c r="EO124" s="118"/>
      <c r="EP124" s="118"/>
      <c r="EQ124" s="118"/>
      <c r="ER124" s="118"/>
      <c r="ES124" s="118"/>
      <c r="ET124" s="118"/>
      <c r="EU124" s="118"/>
      <c r="EV124" s="118"/>
      <c r="EW124" s="118"/>
      <c r="EX124" s="118"/>
      <c r="EY124" s="118"/>
      <c r="EZ124" s="118"/>
      <c r="FA124" s="118"/>
      <c r="FB124" s="118"/>
      <c r="FC124" s="118"/>
      <c r="FD124" s="118"/>
      <c r="FE124" s="118"/>
      <c r="FF124" s="118"/>
      <c r="FG124" s="118"/>
      <c r="FH124" s="118"/>
      <c r="FI124" s="118"/>
      <c r="FJ124" s="118"/>
      <c r="FK124" s="118"/>
      <c r="FL124" s="118"/>
      <c r="FM124" s="118"/>
      <c r="FN124" s="118"/>
      <c r="FO124" s="118"/>
      <c r="FP124" s="118"/>
      <c r="FQ124" s="118"/>
      <c r="FR124" s="118"/>
      <c r="FS124" s="118"/>
      <c r="FT124" s="118"/>
      <c r="FU124" s="118"/>
      <c r="FV124" s="118"/>
      <c r="FW124" s="118"/>
      <c r="FX124" s="118"/>
      <c r="FY124" s="118"/>
      <c r="FZ124" s="118"/>
      <c r="GA124" s="118"/>
      <c r="GB124" s="118"/>
      <c r="GC124" s="118"/>
      <c r="GD124" s="118"/>
      <c r="GE124" s="118"/>
      <c r="GF124" s="118"/>
      <c r="GG124" s="118"/>
      <c r="GH124" s="118"/>
      <c r="GI124" s="118"/>
      <c r="GJ124" s="118"/>
      <c r="GK124" s="118"/>
      <c r="GL124" s="118"/>
      <c r="GM124" s="118"/>
      <c r="GN124" s="118"/>
      <c r="GO124" s="118"/>
      <c r="GP124" s="118"/>
      <c r="GQ124" s="118"/>
      <c r="GR124" s="118"/>
      <c r="GS124" s="118"/>
      <c r="GT124" s="118"/>
      <c r="GU124" s="118"/>
      <c r="GV124" s="118"/>
      <c r="GW124" s="118"/>
      <c r="GX124" s="118"/>
      <c r="GY124" s="118"/>
      <c r="GZ124" s="118"/>
      <c r="HA124" s="118"/>
      <c r="HB124" s="118"/>
      <c r="HC124" s="118"/>
      <c r="HD124" s="118"/>
      <c r="HE124" s="118"/>
      <c r="HF124" s="118"/>
      <c r="HG124" s="118"/>
      <c r="HH124" s="118"/>
      <c r="HI124" s="118"/>
      <c r="HJ124" s="118"/>
      <c r="HK124" s="118"/>
      <c r="HL124" s="118"/>
      <c r="HM124" s="118"/>
      <c r="HN124" s="118"/>
      <c r="HO124" s="118"/>
      <c r="HP124" s="118"/>
      <c r="HQ124" s="118"/>
      <c r="HR124" s="118"/>
      <c r="HS124" s="118"/>
      <c r="HT124" s="118"/>
      <c r="HU124" s="118"/>
      <c r="HV124" s="118"/>
      <c r="HW124" s="118"/>
      <c r="HX124" s="118"/>
      <c r="HY124" s="118"/>
      <c r="HZ124" s="118"/>
      <c r="IA124" s="118"/>
      <c r="IB124" s="118"/>
      <c r="IC124" s="118"/>
      <c r="ID124" s="118"/>
      <c r="IE124" s="118"/>
      <c r="IF124" s="118"/>
      <c r="IG124" s="118"/>
      <c r="IH124" s="118"/>
      <c r="II124" s="118"/>
      <c r="IJ124" s="118"/>
      <c r="IK124" s="118"/>
      <c r="IL124" s="118"/>
      <c r="IM124" s="118"/>
      <c r="IN124" s="118"/>
      <c r="IO124" s="118"/>
      <c r="IP124" s="118"/>
      <c r="IQ124" s="118"/>
      <c r="IR124" s="118"/>
      <c r="IS124" s="118"/>
      <c r="IT124" s="118"/>
      <c r="IU124" s="118"/>
      <c r="IV124" s="118"/>
      <c r="IW124" s="118"/>
    </row>
    <row r="125" s="35" customFormat="true" ht="92.25" hidden="false" customHeight="true" outlineLevel="0" collapsed="false">
      <c r="A125" s="289" t="s">
        <v>232</v>
      </c>
      <c r="B125" s="289"/>
      <c r="C125" s="243" t="s">
        <v>104</v>
      </c>
      <c r="D125" s="64" t="s">
        <v>25</v>
      </c>
      <c r="E125" s="64" t="s">
        <v>25</v>
      </c>
      <c r="F125" s="64" t="s">
        <v>25</v>
      </c>
      <c r="G125" s="243" t="s">
        <v>101</v>
      </c>
      <c r="H125" s="290" t="s">
        <v>101</v>
      </c>
      <c r="I125" s="281" t="s">
        <v>101</v>
      </c>
      <c r="J125" s="121"/>
      <c r="K125" s="105"/>
      <c r="L125" s="106"/>
      <c r="M125" s="107"/>
      <c r="N125" s="118"/>
      <c r="O125" s="118"/>
      <c r="P125" s="118"/>
      <c r="Q125" s="118"/>
      <c r="R125" s="118"/>
      <c r="S125" s="118"/>
      <c r="T125" s="118"/>
      <c r="U125" s="118"/>
      <c r="V125" s="118"/>
      <c r="W125" s="118"/>
      <c r="X125" s="118"/>
      <c r="Y125" s="118"/>
      <c r="Z125" s="118"/>
      <c r="AA125" s="118"/>
      <c r="AB125" s="118"/>
      <c r="AC125" s="118"/>
      <c r="AD125" s="118"/>
      <c r="AE125" s="118"/>
      <c r="AF125" s="118"/>
      <c r="AG125" s="118"/>
      <c r="AH125" s="118"/>
      <c r="AI125" s="118"/>
      <c r="AJ125" s="118"/>
      <c r="AK125" s="118"/>
      <c r="AL125" s="118"/>
      <c r="AM125" s="118"/>
      <c r="AN125" s="118"/>
      <c r="AO125" s="118"/>
      <c r="AP125" s="118"/>
      <c r="AQ125" s="118"/>
      <c r="AR125" s="118"/>
      <c r="AS125" s="118"/>
      <c r="AT125" s="118"/>
      <c r="AU125" s="118"/>
      <c r="AV125" s="118"/>
      <c r="AW125" s="118"/>
      <c r="AX125" s="118"/>
      <c r="AY125" s="118"/>
      <c r="AZ125" s="118"/>
      <c r="BA125" s="118"/>
      <c r="BB125" s="118"/>
      <c r="BC125" s="118"/>
      <c r="BD125" s="118"/>
      <c r="BE125" s="118"/>
      <c r="BF125" s="118"/>
      <c r="BG125" s="118"/>
      <c r="BH125" s="118"/>
      <c r="BI125" s="118"/>
      <c r="BJ125" s="118"/>
      <c r="BK125" s="118"/>
      <c r="BL125" s="118"/>
      <c r="BM125" s="118"/>
      <c r="BN125" s="118"/>
      <c r="BO125" s="118"/>
      <c r="BP125" s="118"/>
      <c r="BQ125" s="118"/>
      <c r="BR125" s="118"/>
      <c r="BS125" s="118"/>
      <c r="BT125" s="118"/>
      <c r="BU125" s="118"/>
      <c r="BV125" s="118"/>
      <c r="BW125" s="118"/>
      <c r="BX125" s="118"/>
      <c r="BY125" s="118"/>
      <c r="BZ125" s="118"/>
      <c r="CA125" s="118"/>
      <c r="CB125" s="118"/>
      <c r="CC125" s="118"/>
      <c r="CD125" s="118"/>
      <c r="CE125" s="118"/>
      <c r="CF125" s="118"/>
      <c r="CG125" s="118"/>
      <c r="CH125" s="118"/>
      <c r="CI125" s="118"/>
      <c r="CJ125" s="118"/>
      <c r="CK125" s="118"/>
      <c r="CL125" s="118"/>
      <c r="CM125" s="118"/>
      <c r="CN125" s="118"/>
      <c r="CO125" s="118"/>
      <c r="CP125" s="118"/>
      <c r="CQ125" s="118"/>
      <c r="CR125" s="118"/>
      <c r="CS125" s="118"/>
      <c r="CT125" s="118"/>
      <c r="CU125" s="118"/>
      <c r="CV125" s="118"/>
      <c r="CW125" s="118"/>
      <c r="CX125" s="118"/>
      <c r="CY125" s="118"/>
      <c r="CZ125" s="118"/>
      <c r="DA125" s="118"/>
      <c r="DB125" s="118"/>
      <c r="DC125" s="118"/>
      <c r="DD125" s="118"/>
      <c r="DE125" s="118"/>
      <c r="DF125" s="118"/>
      <c r="DG125" s="118"/>
      <c r="DH125" s="118"/>
      <c r="DI125" s="118"/>
      <c r="DJ125" s="118"/>
      <c r="DK125" s="118"/>
      <c r="DL125" s="118"/>
      <c r="DM125" s="118"/>
      <c r="DN125" s="118"/>
      <c r="DO125" s="118"/>
      <c r="DP125" s="118"/>
      <c r="DQ125" s="118"/>
      <c r="DR125" s="118"/>
      <c r="DS125" s="118"/>
      <c r="DT125" s="118"/>
      <c r="DU125" s="118"/>
      <c r="DV125" s="118"/>
      <c r="DW125" s="118"/>
      <c r="DX125" s="118"/>
      <c r="DY125" s="118"/>
      <c r="DZ125" s="118"/>
      <c r="EA125" s="118"/>
      <c r="EB125" s="118"/>
      <c r="EC125" s="118"/>
      <c r="ED125" s="118"/>
      <c r="EE125" s="118"/>
      <c r="EF125" s="118"/>
      <c r="EG125" s="118"/>
      <c r="EH125" s="118"/>
      <c r="EI125" s="118"/>
      <c r="EJ125" s="118"/>
      <c r="EK125" s="118"/>
      <c r="EL125" s="118"/>
      <c r="EM125" s="118"/>
      <c r="EN125" s="118"/>
      <c r="EO125" s="118"/>
      <c r="EP125" s="118"/>
      <c r="EQ125" s="118"/>
      <c r="ER125" s="118"/>
      <c r="ES125" s="118"/>
      <c r="ET125" s="118"/>
      <c r="EU125" s="118"/>
      <c r="EV125" s="118"/>
      <c r="EW125" s="118"/>
      <c r="EX125" s="118"/>
      <c r="EY125" s="118"/>
      <c r="EZ125" s="118"/>
      <c r="FA125" s="118"/>
      <c r="FB125" s="118"/>
      <c r="FC125" s="118"/>
      <c r="FD125" s="118"/>
      <c r="FE125" s="118"/>
      <c r="FF125" s="118"/>
      <c r="FG125" s="118"/>
      <c r="FH125" s="118"/>
      <c r="FI125" s="118"/>
      <c r="FJ125" s="118"/>
      <c r="FK125" s="118"/>
      <c r="FL125" s="118"/>
      <c r="FM125" s="118"/>
      <c r="FN125" s="118"/>
      <c r="FO125" s="118"/>
      <c r="FP125" s="118"/>
      <c r="FQ125" s="118"/>
      <c r="FR125" s="118"/>
      <c r="FS125" s="118"/>
      <c r="FT125" s="118"/>
      <c r="FU125" s="118"/>
      <c r="FV125" s="118"/>
      <c r="FW125" s="118"/>
      <c r="FX125" s="118"/>
      <c r="FY125" s="118"/>
      <c r="FZ125" s="118"/>
      <c r="GA125" s="118"/>
      <c r="GB125" s="118"/>
      <c r="GC125" s="118"/>
      <c r="GD125" s="118"/>
      <c r="GE125" s="118"/>
      <c r="GF125" s="118"/>
      <c r="GG125" s="118"/>
      <c r="GH125" s="118"/>
      <c r="GI125" s="118"/>
      <c r="GJ125" s="118"/>
      <c r="GK125" s="118"/>
      <c r="GL125" s="118"/>
      <c r="GM125" s="118"/>
      <c r="GN125" s="118"/>
      <c r="GO125" s="118"/>
      <c r="GP125" s="118"/>
      <c r="GQ125" s="118"/>
      <c r="GR125" s="118"/>
      <c r="GS125" s="118"/>
      <c r="GT125" s="118"/>
      <c r="GU125" s="118"/>
      <c r="GV125" s="118"/>
      <c r="GW125" s="118"/>
      <c r="GX125" s="118"/>
      <c r="GY125" s="118"/>
      <c r="GZ125" s="118"/>
      <c r="HA125" s="118"/>
      <c r="HB125" s="118"/>
      <c r="HC125" s="118"/>
      <c r="HD125" s="118"/>
      <c r="HE125" s="118"/>
      <c r="HF125" s="118"/>
      <c r="HG125" s="118"/>
      <c r="HH125" s="118"/>
      <c r="HI125" s="118"/>
      <c r="HJ125" s="118"/>
      <c r="HK125" s="118"/>
      <c r="HL125" s="118"/>
      <c r="HM125" s="118"/>
      <c r="HN125" s="118"/>
      <c r="HO125" s="118"/>
      <c r="HP125" s="118"/>
      <c r="HQ125" s="118"/>
      <c r="HR125" s="118"/>
      <c r="HS125" s="118"/>
      <c r="HT125" s="118"/>
      <c r="HU125" s="118"/>
      <c r="HV125" s="118"/>
      <c r="HW125" s="118"/>
      <c r="HX125" s="118"/>
      <c r="HY125" s="118"/>
      <c r="HZ125" s="118"/>
      <c r="IA125" s="118"/>
      <c r="IB125" s="118"/>
      <c r="IC125" s="118"/>
      <c r="ID125" s="118"/>
      <c r="IE125" s="118"/>
      <c r="IF125" s="118"/>
      <c r="IG125" s="118"/>
      <c r="IH125" s="118"/>
      <c r="II125" s="118"/>
      <c r="IJ125" s="118"/>
      <c r="IK125" s="118"/>
      <c r="IL125" s="118"/>
      <c r="IM125" s="118"/>
      <c r="IN125" s="118"/>
      <c r="IO125" s="118"/>
      <c r="IP125" s="118"/>
      <c r="IQ125" s="118"/>
      <c r="IR125" s="118"/>
      <c r="IS125" s="118"/>
      <c r="IT125" s="118"/>
      <c r="IU125" s="118"/>
      <c r="IV125" s="118"/>
      <c r="IW125" s="118"/>
    </row>
    <row r="126" s="35" customFormat="true" ht="69" hidden="false" customHeight="true" outlineLevel="0" collapsed="false">
      <c r="A126" s="289" t="s">
        <v>233</v>
      </c>
      <c r="B126" s="289"/>
      <c r="C126" s="243" t="s">
        <v>104</v>
      </c>
      <c r="D126" s="64" t="s">
        <v>25</v>
      </c>
      <c r="E126" s="64" t="s">
        <v>25</v>
      </c>
      <c r="F126" s="64" t="s">
        <v>25</v>
      </c>
      <c r="G126" s="243" t="s">
        <v>101</v>
      </c>
      <c r="H126" s="290" t="s">
        <v>101</v>
      </c>
      <c r="I126" s="281" t="s">
        <v>101</v>
      </c>
      <c r="J126" s="121"/>
      <c r="K126" s="105"/>
      <c r="L126" s="106"/>
      <c r="M126" s="107"/>
      <c r="N126" s="118"/>
      <c r="O126" s="118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  <c r="AC126" s="118"/>
      <c r="AD126" s="118"/>
      <c r="AE126" s="118"/>
      <c r="AF126" s="118"/>
      <c r="AG126" s="118"/>
      <c r="AH126" s="118"/>
      <c r="AI126" s="118"/>
      <c r="AJ126" s="118"/>
      <c r="AK126" s="118"/>
      <c r="AL126" s="118"/>
      <c r="AM126" s="118"/>
      <c r="AN126" s="118"/>
      <c r="AO126" s="118"/>
      <c r="AP126" s="118"/>
      <c r="AQ126" s="118"/>
      <c r="AR126" s="118"/>
      <c r="AS126" s="118"/>
      <c r="AT126" s="118"/>
      <c r="AU126" s="118"/>
      <c r="AV126" s="118"/>
      <c r="AW126" s="118"/>
      <c r="AX126" s="118"/>
      <c r="AY126" s="118"/>
      <c r="AZ126" s="118"/>
      <c r="BA126" s="118"/>
      <c r="BB126" s="118"/>
      <c r="BC126" s="118"/>
      <c r="BD126" s="118"/>
      <c r="BE126" s="118"/>
      <c r="BF126" s="118"/>
      <c r="BG126" s="118"/>
      <c r="BH126" s="118"/>
      <c r="BI126" s="118"/>
      <c r="BJ126" s="118"/>
      <c r="BK126" s="118"/>
      <c r="BL126" s="118"/>
      <c r="BM126" s="118"/>
      <c r="BN126" s="118"/>
      <c r="BO126" s="118"/>
      <c r="BP126" s="118"/>
      <c r="BQ126" s="118"/>
      <c r="BR126" s="118"/>
      <c r="BS126" s="118"/>
      <c r="BT126" s="118"/>
      <c r="BU126" s="118"/>
      <c r="BV126" s="118"/>
      <c r="BW126" s="118"/>
      <c r="BX126" s="118"/>
      <c r="BY126" s="118"/>
      <c r="BZ126" s="118"/>
      <c r="CA126" s="118"/>
      <c r="CB126" s="118"/>
      <c r="CC126" s="118"/>
      <c r="CD126" s="118"/>
      <c r="CE126" s="118"/>
      <c r="CF126" s="118"/>
      <c r="CG126" s="118"/>
      <c r="CH126" s="118"/>
      <c r="CI126" s="118"/>
      <c r="CJ126" s="118"/>
      <c r="CK126" s="118"/>
      <c r="CL126" s="118"/>
      <c r="CM126" s="118"/>
      <c r="CN126" s="118"/>
      <c r="CO126" s="118"/>
      <c r="CP126" s="118"/>
      <c r="CQ126" s="118"/>
      <c r="CR126" s="118"/>
      <c r="CS126" s="118"/>
      <c r="CT126" s="118"/>
      <c r="CU126" s="118"/>
      <c r="CV126" s="118"/>
      <c r="CW126" s="118"/>
      <c r="CX126" s="118"/>
      <c r="CY126" s="118"/>
      <c r="CZ126" s="118"/>
      <c r="DA126" s="118"/>
      <c r="DB126" s="118"/>
      <c r="DC126" s="118"/>
      <c r="DD126" s="118"/>
      <c r="DE126" s="118"/>
      <c r="DF126" s="118"/>
      <c r="DG126" s="118"/>
      <c r="DH126" s="118"/>
      <c r="DI126" s="118"/>
      <c r="DJ126" s="118"/>
      <c r="DK126" s="118"/>
      <c r="DL126" s="118"/>
      <c r="DM126" s="118"/>
      <c r="DN126" s="118"/>
      <c r="DO126" s="118"/>
      <c r="DP126" s="118"/>
      <c r="DQ126" s="118"/>
      <c r="DR126" s="118"/>
      <c r="DS126" s="118"/>
      <c r="DT126" s="118"/>
      <c r="DU126" s="118"/>
      <c r="DV126" s="118"/>
      <c r="DW126" s="118"/>
      <c r="DX126" s="118"/>
      <c r="DY126" s="118"/>
      <c r="DZ126" s="118"/>
      <c r="EA126" s="118"/>
      <c r="EB126" s="118"/>
      <c r="EC126" s="118"/>
      <c r="ED126" s="118"/>
      <c r="EE126" s="118"/>
      <c r="EF126" s="118"/>
      <c r="EG126" s="118"/>
      <c r="EH126" s="118"/>
      <c r="EI126" s="118"/>
      <c r="EJ126" s="118"/>
      <c r="EK126" s="118"/>
      <c r="EL126" s="118"/>
      <c r="EM126" s="118"/>
      <c r="EN126" s="118"/>
      <c r="EO126" s="118"/>
      <c r="EP126" s="118"/>
      <c r="EQ126" s="118"/>
      <c r="ER126" s="118"/>
      <c r="ES126" s="118"/>
      <c r="ET126" s="118"/>
      <c r="EU126" s="118"/>
      <c r="EV126" s="118"/>
      <c r="EW126" s="118"/>
      <c r="EX126" s="118"/>
      <c r="EY126" s="118"/>
      <c r="EZ126" s="118"/>
      <c r="FA126" s="118"/>
      <c r="FB126" s="118"/>
      <c r="FC126" s="118"/>
      <c r="FD126" s="118"/>
      <c r="FE126" s="118"/>
      <c r="FF126" s="118"/>
      <c r="FG126" s="118"/>
      <c r="FH126" s="118"/>
      <c r="FI126" s="118"/>
      <c r="FJ126" s="118"/>
      <c r="FK126" s="118"/>
      <c r="FL126" s="118"/>
      <c r="FM126" s="118"/>
      <c r="FN126" s="118"/>
      <c r="FO126" s="118"/>
      <c r="FP126" s="118"/>
      <c r="FQ126" s="118"/>
      <c r="FR126" s="118"/>
      <c r="FS126" s="118"/>
      <c r="FT126" s="118"/>
      <c r="FU126" s="118"/>
      <c r="FV126" s="118"/>
      <c r="FW126" s="118"/>
      <c r="FX126" s="118"/>
      <c r="FY126" s="118"/>
      <c r="FZ126" s="118"/>
      <c r="GA126" s="118"/>
      <c r="GB126" s="118"/>
      <c r="GC126" s="118"/>
      <c r="GD126" s="118"/>
      <c r="GE126" s="118"/>
      <c r="GF126" s="118"/>
      <c r="GG126" s="118"/>
      <c r="GH126" s="118"/>
      <c r="GI126" s="118"/>
      <c r="GJ126" s="118"/>
      <c r="GK126" s="118"/>
      <c r="GL126" s="118"/>
      <c r="GM126" s="118"/>
      <c r="GN126" s="118"/>
      <c r="GO126" s="118"/>
      <c r="GP126" s="118"/>
      <c r="GQ126" s="118"/>
      <c r="GR126" s="118"/>
      <c r="GS126" s="118"/>
      <c r="GT126" s="118"/>
      <c r="GU126" s="118"/>
      <c r="GV126" s="118"/>
      <c r="GW126" s="118"/>
      <c r="GX126" s="118"/>
      <c r="GY126" s="118"/>
      <c r="GZ126" s="118"/>
      <c r="HA126" s="118"/>
      <c r="HB126" s="118"/>
      <c r="HC126" s="118"/>
      <c r="HD126" s="118"/>
      <c r="HE126" s="118"/>
      <c r="HF126" s="118"/>
      <c r="HG126" s="118"/>
      <c r="HH126" s="118"/>
      <c r="HI126" s="118"/>
      <c r="HJ126" s="118"/>
      <c r="HK126" s="118"/>
      <c r="HL126" s="118"/>
      <c r="HM126" s="118"/>
      <c r="HN126" s="118"/>
      <c r="HO126" s="118"/>
      <c r="HP126" s="118"/>
      <c r="HQ126" s="118"/>
      <c r="HR126" s="118"/>
      <c r="HS126" s="118"/>
      <c r="HT126" s="118"/>
      <c r="HU126" s="118"/>
      <c r="HV126" s="118"/>
      <c r="HW126" s="118"/>
      <c r="HX126" s="118"/>
      <c r="HY126" s="118"/>
      <c r="HZ126" s="118"/>
      <c r="IA126" s="118"/>
      <c r="IB126" s="118"/>
      <c r="IC126" s="118"/>
      <c r="ID126" s="118"/>
      <c r="IE126" s="118"/>
      <c r="IF126" s="118"/>
      <c r="IG126" s="118"/>
      <c r="IH126" s="118"/>
      <c r="II126" s="118"/>
      <c r="IJ126" s="118"/>
      <c r="IK126" s="118"/>
      <c r="IL126" s="118"/>
      <c r="IM126" s="118"/>
      <c r="IN126" s="118"/>
      <c r="IO126" s="118"/>
      <c r="IP126" s="118"/>
      <c r="IQ126" s="118"/>
      <c r="IR126" s="118"/>
      <c r="IS126" s="118"/>
      <c r="IT126" s="118"/>
      <c r="IU126" s="118"/>
      <c r="IV126" s="118"/>
      <c r="IW126" s="118"/>
    </row>
    <row r="127" s="35" customFormat="true" ht="57" hidden="false" customHeight="true" outlineLevel="0" collapsed="false">
      <c r="A127" s="289" t="s">
        <v>234</v>
      </c>
      <c r="B127" s="289"/>
      <c r="C127" s="243" t="s">
        <v>104</v>
      </c>
      <c r="D127" s="64" t="s">
        <v>25</v>
      </c>
      <c r="E127" s="64" t="s">
        <v>25</v>
      </c>
      <c r="F127" s="64" t="s">
        <v>25</v>
      </c>
      <c r="G127" s="243" t="s">
        <v>101</v>
      </c>
      <c r="H127" s="290" t="s">
        <v>101</v>
      </c>
      <c r="I127" s="281" t="s">
        <v>101</v>
      </c>
      <c r="J127" s="121"/>
      <c r="K127" s="105"/>
      <c r="L127" s="106"/>
      <c r="M127" s="107"/>
      <c r="N127" s="118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</row>
    <row r="128" s="11" customFormat="true" ht="15" hidden="false" customHeight="true" outlineLevel="0" collapsed="false">
      <c r="A128" s="291" t="s">
        <v>235</v>
      </c>
      <c r="B128" s="291"/>
      <c r="C128" s="292" t="s">
        <v>104</v>
      </c>
      <c r="D128" s="256" t="s">
        <v>24</v>
      </c>
      <c r="E128" s="256"/>
      <c r="F128" s="259"/>
      <c r="G128" s="257" t="s">
        <v>26</v>
      </c>
      <c r="H128" s="257"/>
      <c r="I128" s="258"/>
      <c r="J128" s="104" t="n">
        <f aca="false">J129+J130+J131+J132</f>
        <v>0</v>
      </c>
      <c r="K128" s="105" t="n">
        <f aca="false">K129+K130+K131+K132</f>
        <v>0</v>
      </c>
      <c r="L128" s="106" t="n">
        <f aca="false">L129+L130+L131+L132</f>
        <v>0</v>
      </c>
      <c r="M128" s="107" t="n">
        <f aca="false">M129+M130+M131+M132</f>
        <v>6000</v>
      </c>
      <c r="N128" s="29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  <c r="IS128" s="3"/>
      <c r="IT128" s="3"/>
      <c r="IU128" s="3"/>
      <c r="IV128" s="3"/>
      <c r="IW128" s="3"/>
    </row>
    <row r="129" s="11" customFormat="true" ht="15.75" hidden="false" customHeight="false" outlineLevel="0" collapsed="false">
      <c r="A129" s="291"/>
      <c r="B129" s="291"/>
      <c r="C129" s="292"/>
      <c r="D129" s="256"/>
      <c r="E129" s="256"/>
      <c r="F129" s="259"/>
      <c r="G129" s="257" t="s">
        <v>27</v>
      </c>
      <c r="H129" s="257"/>
      <c r="I129" s="258"/>
      <c r="J129" s="37" t="n">
        <v>0</v>
      </c>
      <c r="K129" s="105"/>
      <c r="L129" s="48"/>
      <c r="M129" s="65"/>
      <c r="N129" s="29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  <c r="IS129" s="3"/>
      <c r="IT129" s="3"/>
      <c r="IU129" s="3"/>
      <c r="IV129" s="3"/>
      <c r="IW129" s="3"/>
    </row>
    <row r="130" s="11" customFormat="true" ht="15" hidden="false" customHeight="true" outlineLevel="0" collapsed="false">
      <c r="A130" s="291"/>
      <c r="B130" s="291"/>
      <c r="C130" s="292"/>
      <c r="D130" s="256" t="s">
        <v>28</v>
      </c>
      <c r="E130" s="256"/>
      <c r="F130" s="259"/>
      <c r="G130" s="257" t="s">
        <v>29</v>
      </c>
      <c r="H130" s="257"/>
      <c r="I130" s="258"/>
      <c r="J130" s="37" t="n">
        <v>0</v>
      </c>
      <c r="K130" s="47"/>
      <c r="L130" s="48"/>
      <c r="M130" s="65"/>
      <c r="N130" s="29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  <c r="IS130" s="3"/>
      <c r="IT130" s="3"/>
      <c r="IU130" s="3"/>
      <c r="IV130" s="3"/>
      <c r="IW130" s="3"/>
    </row>
    <row r="131" s="11" customFormat="true" ht="15" hidden="false" customHeight="true" outlineLevel="0" collapsed="false">
      <c r="A131" s="291"/>
      <c r="B131" s="291"/>
      <c r="C131" s="292"/>
      <c r="D131" s="256" t="s">
        <v>30</v>
      </c>
      <c r="E131" s="256"/>
      <c r="F131" s="259"/>
      <c r="G131" s="257" t="s">
        <v>30</v>
      </c>
      <c r="H131" s="257"/>
      <c r="I131" s="258"/>
      <c r="J131" s="37" t="n">
        <v>0</v>
      </c>
      <c r="K131" s="47"/>
      <c r="L131" s="48" t="n">
        <v>0</v>
      </c>
      <c r="M131" s="65" t="n">
        <v>6000</v>
      </c>
      <c r="N131" s="29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  <c r="IS131" s="3"/>
      <c r="IT131" s="3"/>
      <c r="IU131" s="3"/>
      <c r="IV131" s="3"/>
      <c r="IW131" s="3"/>
    </row>
    <row r="132" s="11" customFormat="true" ht="15.75" hidden="false" customHeight="false" outlineLevel="0" collapsed="false">
      <c r="A132" s="291"/>
      <c r="B132" s="291"/>
      <c r="C132" s="292"/>
      <c r="D132" s="256"/>
      <c r="E132" s="256"/>
      <c r="F132" s="259"/>
      <c r="G132" s="257" t="s">
        <v>31</v>
      </c>
      <c r="H132" s="257"/>
      <c r="I132" s="258"/>
      <c r="J132" s="37" t="n">
        <v>0</v>
      </c>
      <c r="K132" s="47"/>
      <c r="L132" s="48"/>
      <c r="M132" s="65"/>
      <c r="N132" s="29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  <c r="IS132" s="3"/>
      <c r="IT132" s="3"/>
      <c r="IU132" s="3"/>
      <c r="IV132" s="3"/>
      <c r="IW132" s="3"/>
    </row>
    <row r="133" s="11" customFormat="true" ht="67.5" hidden="false" customHeight="true" outlineLevel="0" collapsed="false">
      <c r="A133" s="268" t="s">
        <v>236</v>
      </c>
      <c r="B133" s="268"/>
      <c r="C133" s="269" t="s">
        <v>104</v>
      </c>
      <c r="D133" s="269" t="s">
        <v>25</v>
      </c>
      <c r="E133" s="269" t="s">
        <v>25</v>
      </c>
      <c r="F133" s="269" t="s">
        <v>25</v>
      </c>
      <c r="G133" s="269" t="s">
        <v>25</v>
      </c>
      <c r="H133" s="269" t="s">
        <v>25</v>
      </c>
      <c r="I133" s="294" t="s">
        <v>25</v>
      </c>
      <c r="J133" s="26"/>
      <c r="K133" s="27"/>
      <c r="L133" s="28"/>
      <c r="M133" s="295"/>
      <c r="N133" s="296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  <c r="IM133" s="3"/>
      <c r="IN133" s="3"/>
      <c r="IO133" s="3"/>
      <c r="IP133" s="3"/>
      <c r="IQ133" s="3"/>
      <c r="IR133" s="3"/>
      <c r="IS133" s="3"/>
      <c r="IT133" s="3"/>
      <c r="IU133" s="3"/>
      <c r="IV133" s="3"/>
      <c r="IW133" s="3"/>
    </row>
    <row r="134" s="11" customFormat="true" ht="15" hidden="false" customHeight="true" outlineLevel="0" collapsed="false">
      <c r="A134" s="270" t="s">
        <v>237</v>
      </c>
      <c r="B134" s="270"/>
      <c r="C134" s="269" t="s">
        <v>104</v>
      </c>
      <c r="D134" s="256" t="s">
        <v>24</v>
      </c>
      <c r="E134" s="256"/>
      <c r="F134" s="259"/>
      <c r="G134" s="257" t="s">
        <v>26</v>
      </c>
      <c r="H134" s="257"/>
      <c r="I134" s="258"/>
      <c r="J134" s="37" t="n">
        <f aca="false">J135+J136+J137+J138</f>
        <v>0</v>
      </c>
      <c r="K134" s="47" t="n">
        <f aca="false">K135+K136+K137+K138</f>
        <v>0</v>
      </c>
      <c r="L134" s="48" t="n">
        <f aca="false">L135+L136+L137+L138</f>
        <v>0</v>
      </c>
      <c r="M134" s="65" t="n">
        <f aca="false">I137</f>
        <v>0</v>
      </c>
      <c r="N134" s="29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  <c r="IM134" s="3"/>
      <c r="IN134" s="3"/>
      <c r="IO134" s="3"/>
      <c r="IP134" s="3"/>
      <c r="IQ134" s="3"/>
      <c r="IR134" s="3"/>
      <c r="IS134" s="3"/>
      <c r="IT134" s="3"/>
      <c r="IU134" s="3"/>
      <c r="IV134" s="3"/>
      <c r="IW134" s="3"/>
    </row>
    <row r="135" s="11" customFormat="true" ht="15.75" hidden="false" customHeight="false" outlineLevel="0" collapsed="false">
      <c r="A135" s="270"/>
      <c r="B135" s="270"/>
      <c r="C135" s="269"/>
      <c r="D135" s="256"/>
      <c r="E135" s="256"/>
      <c r="F135" s="259"/>
      <c r="G135" s="257" t="s">
        <v>27</v>
      </c>
      <c r="H135" s="257"/>
      <c r="I135" s="258"/>
      <c r="J135" s="37" t="n">
        <v>0</v>
      </c>
      <c r="K135" s="47"/>
      <c r="L135" s="48"/>
      <c r="M135" s="65"/>
      <c r="N135" s="29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  <c r="IM135" s="3"/>
      <c r="IN135" s="3"/>
      <c r="IO135" s="3"/>
      <c r="IP135" s="3"/>
      <c r="IQ135" s="3"/>
      <c r="IR135" s="3"/>
      <c r="IS135" s="3"/>
      <c r="IT135" s="3"/>
      <c r="IU135" s="3"/>
      <c r="IV135" s="3"/>
      <c r="IW135" s="3"/>
    </row>
    <row r="136" s="11" customFormat="true" ht="15" hidden="false" customHeight="true" outlineLevel="0" collapsed="false">
      <c r="A136" s="270"/>
      <c r="B136" s="270"/>
      <c r="C136" s="269"/>
      <c r="D136" s="256" t="s">
        <v>28</v>
      </c>
      <c r="E136" s="256"/>
      <c r="F136" s="259"/>
      <c r="G136" s="257" t="s">
        <v>29</v>
      </c>
      <c r="H136" s="257"/>
      <c r="I136" s="258"/>
      <c r="J136" s="37" t="n">
        <v>0</v>
      </c>
      <c r="K136" s="47"/>
      <c r="L136" s="48"/>
      <c r="M136" s="65"/>
      <c r="N136" s="29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  <c r="IM136" s="3"/>
      <c r="IN136" s="3"/>
      <c r="IO136" s="3"/>
      <c r="IP136" s="3"/>
      <c r="IQ136" s="3"/>
      <c r="IR136" s="3"/>
      <c r="IS136" s="3"/>
      <c r="IT136" s="3"/>
      <c r="IU136" s="3"/>
      <c r="IV136" s="3"/>
      <c r="IW136" s="3"/>
    </row>
    <row r="137" s="152" customFormat="true" ht="15" hidden="false" customHeight="true" outlineLevel="0" collapsed="false">
      <c r="A137" s="270"/>
      <c r="B137" s="270"/>
      <c r="C137" s="269"/>
      <c r="D137" s="256" t="s">
        <v>30</v>
      </c>
      <c r="E137" s="256"/>
      <c r="F137" s="259"/>
      <c r="G137" s="257" t="s">
        <v>30</v>
      </c>
      <c r="H137" s="257"/>
      <c r="I137" s="258"/>
      <c r="J137" s="37" t="n">
        <v>0</v>
      </c>
      <c r="K137" s="47"/>
      <c r="L137" s="48" t="n">
        <v>0</v>
      </c>
      <c r="M137" s="65" t="n">
        <v>31639.2</v>
      </c>
      <c r="N137" s="29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  <c r="IM137" s="3"/>
      <c r="IN137" s="3"/>
      <c r="IO137" s="3"/>
      <c r="IP137" s="3"/>
      <c r="IQ137" s="3"/>
      <c r="IR137" s="3"/>
      <c r="IS137" s="3"/>
      <c r="IT137" s="3"/>
      <c r="IU137" s="3"/>
      <c r="IV137" s="3"/>
      <c r="IW137" s="3"/>
    </row>
    <row r="138" s="152" customFormat="true" ht="15.75" hidden="false" customHeight="false" outlineLevel="0" collapsed="false">
      <c r="A138" s="270"/>
      <c r="B138" s="270"/>
      <c r="C138" s="269"/>
      <c r="D138" s="256"/>
      <c r="E138" s="256"/>
      <c r="F138" s="259"/>
      <c r="G138" s="257" t="s">
        <v>31</v>
      </c>
      <c r="H138" s="257"/>
      <c r="I138" s="258"/>
      <c r="J138" s="37" t="n">
        <v>0</v>
      </c>
      <c r="K138" s="47"/>
      <c r="L138" s="48"/>
      <c r="M138" s="65"/>
      <c r="N138" s="29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  <c r="IW138" s="3"/>
    </row>
    <row r="139" s="152" customFormat="true" ht="77.25" hidden="false" customHeight="true" outlineLevel="0" collapsed="false">
      <c r="A139" s="272" t="s">
        <v>238</v>
      </c>
      <c r="B139" s="272"/>
      <c r="C139" s="269" t="s">
        <v>104</v>
      </c>
      <c r="D139" s="269" t="s">
        <v>25</v>
      </c>
      <c r="E139" s="269" t="s">
        <v>25</v>
      </c>
      <c r="F139" s="269" t="s">
        <v>25</v>
      </c>
      <c r="G139" s="269" t="s">
        <v>25</v>
      </c>
      <c r="H139" s="269" t="s">
        <v>25</v>
      </c>
      <c r="I139" s="294" t="s">
        <v>25</v>
      </c>
      <c r="J139" s="37"/>
      <c r="K139" s="47"/>
      <c r="L139" s="48"/>
      <c r="M139" s="65"/>
      <c r="N139" s="29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  <c r="IW139" s="3"/>
    </row>
    <row r="140" s="152" customFormat="true" ht="15" hidden="false" customHeight="true" outlineLevel="0" collapsed="false">
      <c r="A140" s="271" t="s">
        <v>239</v>
      </c>
      <c r="B140" s="270"/>
      <c r="C140" s="269" t="s">
        <v>104</v>
      </c>
      <c r="D140" s="256" t="s">
        <v>24</v>
      </c>
      <c r="E140" s="256"/>
      <c r="F140" s="259"/>
      <c r="G140" s="257" t="s">
        <v>26</v>
      </c>
      <c r="H140" s="257"/>
      <c r="I140" s="258"/>
      <c r="J140" s="37" t="n">
        <f aca="false">J141+J142+J143+J144</f>
        <v>0</v>
      </c>
      <c r="K140" s="47" t="n">
        <f aca="false">K141+K142+K143+K144</f>
        <v>0</v>
      </c>
      <c r="L140" s="48" t="n">
        <f aca="false">L141+L142+L143+L144</f>
        <v>0</v>
      </c>
      <c r="M140" s="65" t="n">
        <f aca="false">M143</f>
        <v>22278.7</v>
      </c>
      <c r="N140" s="297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3"/>
      <c r="IG140" s="3"/>
      <c r="IH140" s="3"/>
      <c r="II140" s="3"/>
      <c r="IJ140" s="3"/>
      <c r="IK140" s="3"/>
      <c r="IL140" s="3"/>
      <c r="IM140" s="3"/>
      <c r="IN140" s="3"/>
      <c r="IO140" s="3"/>
      <c r="IP140" s="3"/>
      <c r="IQ140" s="3"/>
      <c r="IR140" s="3"/>
      <c r="IS140" s="3"/>
      <c r="IT140" s="3"/>
      <c r="IU140" s="3"/>
      <c r="IV140" s="3"/>
      <c r="IW140" s="3"/>
    </row>
    <row r="141" s="152" customFormat="true" ht="15.75" hidden="false" customHeight="false" outlineLevel="0" collapsed="false">
      <c r="A141" s="271"/>
      <c r="B141" s="270"/>
      <c r="C141" s="269"/>
      <c r="D141" s="256"/>
      <c r="E141" s="256"/>
      <c r="F141" s="259"/>
      <c r="G141" s="257" t="s">
        <v>27</v>
      </c>
      <c r="H141" s="257"/>
      <c r="I141" s="258"/>
      <c r="J141" s="37" t="n">
        <v>0</v>
      </c>
      <c r="K141" s="47"/>
      <c r="L141" s="48"/>
      <c r="M141" s="65"/>
      <c r="N141" s="297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  <c r="IP141" s="3"/>
      <c r="IQ141" s="3"/>
      <c r="IR141" s="3"/>
      <c r="IS141" s="3"/>
      <c r="IT141" s="3"/>
      <c r="IU141" s="3"/>
      <c r="IV141" s="3"/>
      <c r="IW141" s="3"/>
    </row>
    <row r="142" s="152" customFormat="true" ht="15" hidden="false" customHeight="true" outlineLevel="0" collapsed="false">
      <c r="A142" s="271"/>
      <c r="B142" s="270"/>
      <c r="C142" s="269"/>
      <c r="D142" s="256" t="s">
        <v>28</v>
      </c>
      <c r="E142" s="256"/>
      <c r="F142" s="259"/>
      <c r="G142" s="257" t="s">
        <v>29</v>
      </c>
      <c r="H142" s="257"/>
      <c r="I142" s="258"/>
      <c r="J142" s="37" t="n">
        <v>0</v>
      </c>
      <c r="K142" s="47"/>
      <c r="L142" s="48"/>
      <c r="M142" s="65"/>
      <c r="N142" s="297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  <c r="IE142" s="3"/>
      <c r="IF142" s="3"/>
      <c r="IG142" s="3"/>
      <c r="IH142" s="3"/>
      <c r="II142" s="3"/>
      <c r="IJ142" s="3"/>
      <c r="IK142" s="3"/>
      <c r="IL142" s="3"/>
      <c r="IM142" s="3"/>
      <c r="IN142" s="3"/>
      <c r="IO142" s="3"/>
      <c r="IP142" s="3"/>
      <c r="IQ142" s="3"/>
      <c r="IR142" s="3"/>
      <c r="IS142" s="3"/>
      <c r="IT142" s="3"/>
      <c r="IU142" s="3"/>
      <c r="IV142" s="3"/>
      <c r="IW142" s="3"/>
    </row>
    <row r="143" s="152" customFormat="true" ht="15" hidden="false" customHeight="true" outlineLevel="0" collapsed="false">
      <c r="A143" s="271"/>
      <c r="B143" s="270"/>
      <c r="C143" s="269"/>
      <c r="D143" s="256" t="s">
        <v>30</v>
      </c>
      <c r="E143" s="256"/>
      <c r="F143" s="259"/>
      <c r="G143" s="257" t="s">
        <v>30</v>
      </c>
      <c r="H143" s="257"/>
      <c r="I143" s="258"/>
      <c r="J143" s="37" t="n">
        <v>0</v>
      </c>
      <c r="K143" s="47"/>
      <c r="L143" s="48" t="n">
        <v>0</v>
      </c>
      <c r="M143" s="235" t="n">
        <v>22278.7</v>
      </c>
      <c r="N143" s="297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  <c r="IE143" s="3"/>
      <c r="IF143" s="3"/>
      <c r="IG143" s="3"/>
      <c r="IH143" s="3"/>
      <c r="II143" s="3"/>
      <c r="IJ143" s="3"/>
      <c r="IK143" s="3"/>
      <c r="IL143" s="3"/>
      <c r="IM143" s="3"/>
      <c r="IN143" s="3"/>
      <c r="IO143" s="3"/>
      <c r="IP143" s="3"/>
      <c r="IQ143" s="3"/>
      <c r="IR143" s="3"/>
      <c r="IS143" s="3"/>
      <c r="IT143" s="3"/>
      <c r="IU143" s="3"/>
      <c r="IV143" s="3"/>
      <c r="IW143" s="3"/>
    </row>
    <row r="144" s="152" customFormat="true" ht="15.75" hidden="false" customHeight="false" outlineLevel="0" collapsed="false">
      <c r="A144" s="271"/>
      <c r="B144" s="270"/>
      <c r="C144" s="269"/>
      <c r="D144" s="256"/>
      <c r="E144" s="256"/>
      <c r="F144" s="259"/>
      <c r="G144" s="257" t="s">
        <v>31</v>
      </c>
      <c r="H144" s="257"/>
      <c r="I144" s="258"/>
      <c r="J144" s="37" t="n">
        <v>0</v>
      </c>
      <c r="K144" s="47"/>
      <c r="L144" s="48"/>
      <c r="M144" s="65"/>
      <c r="N144" s="297"/>
      <c r="O144" s="118"/>
      <c r="P144" s="118"/>
      <c r="Q144" s="118"/>
      <c r="R144" s="118"/>
      <c r="S144" s="118"/>
      <c r="T144" s="118"/>
      <c r="U144" s="118"/>
      <c r="V144" s="118"/>
      <c r="W144" s="118"/>
      <c r="X144" s="118"/>
      <c r="Y144" s="118"/>
      <c r="Z144" s="118"/>
      <c r="AA144" s="118"/>
      <c r="AB144" s="118"/>
      <c r="AC144" s="118"/>
      <c r="AD144" s="118"/>
      <c r="AE144" s="118"/>
      <c r="AF144" s="118"/>
      <c r="AG144" s="118"/>
      <c r="AH144" s="118"/>
      <c r="AI144" s="118"/>
      <c r="AJ144" s="118"/>
      <c r="AK144" s="118"/>
      <c r="AL144" s="118"/>
      <c r="AM144" s="118"/>
      <c r="AN144" s="118"/>
      <c r="AO144" s="118"/>
      <c r="AP144" s="118"/>
      <c r="AQ144" s="118"/>
      <c r="AR144" s="118"/>
      <c r="AS144" s="118"/>
      <c r="AT144" s="118"/>
      <c r="AU144" s="118"/>
      <c r="AV144" s="118"/>
      <c r="AW144" s="118"/>
      <c r="AX144" s="118"/>
      <c r="AY144" s="118"/>
      <c r="AZ144" s="118"/>
      <c r="BA144" s="118"/>
      <c r="BB144" s="118"/>
      <c r="BC144" s="118"/>
      <c r="BD144" s="118"/>
      <c r="BE144" s="118"/>
      <c r="BF144" s="118"/>
      <c r="BG144" s="118"/>
      <c r="BH144" s="118"/>
      <c r="BI144" s="118"/>
      <c r="BJ144" s="118"/>
      <c r="BK144" s="118"/>
      <c r="BL144" s="118"/>
      <c r="BM144" s="118"/>
      <c r="BN144" s="118"/>
      <c r="BO144" s="118"/>
      <c r="BP144" s="118"/>
      <c r="BQ144" s="118"/>
      <c r="BR144" s="118"/>
      <c r="BS144" s="118"/>
      <c r="BT144" s="118"/>
      <c r="BU144" s="118"/>
      <c r="BV144" s="118"/>
      <c r="BW144" s="118"/>
      <c r="BX144" s="118"/>
      <c r="BY144" s="118"/>
      <c r="BZ144" s="118"/>
      <c r="CA144" s="118"/>
      <c r="CB144" s="118"/>
      <c r="CC144" s="118"/>
      <c r="CD144" s="118"/>
      <c r="CE144" s="118"/>
      <c r="CF144" s="118"/>
      <c r="CG144" s="118"/>
      <c r="CH144" s="118"/>
      <c r="CI144" s="118"/>
      <c r="CJ144" s="118"/>
      <c r="CK144" s="118"/>
      <c r="CL144" s="118"/>
      <c r="CM144" s="118"/>
      <c r="CN144" s="118"/>
      <c r="CO144" s="118"/>
      <c r="CP144" s="118"/>
      <c r="CQ144" s="118"/>
      <c r="CR144" s="118"/>
      <c r="CS144" s="118"/>
      <c r="CT144" s="118"/>
      <c r="CU144" s="118"/>
      <c r="CV144" s="118"/>
      <c r="CW144" s="118"/>
      <c r="CX144" s="118"/>
      <c r="CY144" s="118"/>
      <c r="CZ144" s="118"/>
      <c r="DA144" s="118"/>
      <c r="DB144" s="118"/>
      <c r="DC144" s="118"/>
      <c r="DD144" s="118"/>
      <c r="DE144" s="118"/>
      <c r="DF144" s="118"/>
      <c r="DG144" s="118"/>
      <c r="DH144" s="118"/>
      <c r="DI144" s="118"/>
      <c r="DJ144" s="118"/>
      <c r="DK144" s="118"/>
      <c r="DL144" s="118"/>
      <c r="DM144" s="118"/>
      <c r="DN144" s="118"/>
      <c r="DO144" s="118"/>
      <c r="DP144" s="118"/>
      <c r="DQ144" s="118"/>
      <c r="DR144" s="118"/>
      <c r="DS144" s="118"/>
      <c r="DT144" s="118"/>
      <c r="DU144" s="118"/>
      <c r="DV144" s="118"/>
      <c r="DW144" s="118"/>
      <c r="DX144" s="118"/>
      <c r="DY144" s="118"/>
      <c r="DZ144" s="118"/>
      <c r="EA144" s="118"/>
      <c r="EB144" s="118"/>
      <c r="EC144" s="118"/>
      <c r="ED144" s="118"/>
      <c r="EE144" s="118"/>
      <c r="EF144" s="118"/>
      <c r="EG144" s="118"/>
      <c r="EH144" s="118"/>
      <c r="EI144" s="118"/>
      <c r="EJ144" s="118"/>
      <c r="EK144" s="118"/>
      <c r="EL144" s="118"/>
      <c r="EM144" s="118"/>
      <c r="EN144" s="118"/>
      <c r="EO144" s="118"/>
      <c r="EP144" s="118"/>
      <c r="EQ144" s="118"/>
      <c r="ER144" s="118"/>
      <c r="ES144" s="118"/>
      <c r="ET144" s="118"/>
      <c r="EU144" s="118"/>
      <c r="EV144" s="118"/>
      <c r="EW144" s="118"/>
      <c r="EX144" s="118"/>
      <c r="EY144" s="118"/>
      <c r="EZ144" s="118"/>
      <c r="FA144" s="118"/>
      <c r="FB144" s="118"/>
      <c r="FC144" s="118"/>
      <c r="FD144" s="118"/>
      <c r="FE144" s="118"/>
      <c r="FF144" s="118"/>
      <c r="FG144" s="118"/>
      <c r="FH144" s="118"/>
      <c r="FI144" s="118"/>
      <c r="FJ144" s="118"/>
      <c r="FK144" s="118"/>
      <c r="FL144" s="118"/>
      <c r="FM144" s="118"/>
      <c r="FN144" s="118"/>
      <c r="FO144" s="118"/>
      <c r="FP144" s="118"/>
      <c r="FQ144" s="118"/>
      <c r="FR144" s="118"/>
      <c r="FS144" s="118"/>
      <c r="FT144" s="118"/>
      <c r="FU144" s="118"/>
      <c r="FV144" s="118"/>
      <c r="FW144" s="118"/>
      <c r="FX144" s="118"/>
      <c r="FY144" s="118"/>
      <c r="FZ144" s="118"/>
      <c r="GA144" s="118"/>
      <c r="GB144" s="118"/>
      <c r="GC144" s="118"/>
      <c r="GD144" s="118"/>
      <c r="GE144" s="118"/>
      <c r="GF144" s="118"/>
      <c r="GG144" s="118"/>
      <c r="GH144" s="118"/>
      <c r="GI144" s="118"/>
      <c r="GJ144" s="118"/>
      <c r="GK144" s="118"/>
      <c r="GL144" s="118"/>
      <c r="GM144" s="118"/>
      <c r="GN144" s="118"/>
      <c r="GO144" s="118"/>
      <c r="GP144" s="118"/>
      <c r="GQ144" s="118"/>
      <c r="GR144" s="118"/>
      <c r="GS144" s="118"/>
      <c r="GT144" s="118"/>
      <c r="GU144" s="118"/>
      <c r="GV144" s="118"/>
      <c r="GW144" s="118"/>
      <c r="GX144" s="118"/>
      <c r="GY144" s="118"/>
      <c r="GZ144" s="118"/>
      <c r="HA144" s="118"/>
      <c r="HB144" s="118"/>
      <c r="HC144" s="118"/>
      <c r="HD144" s="118"/>
      <c r="HE144" s="118"/>
      <c r="HF144" s="118"/>
      <c r="HG144" s="118"/>
      <c r="HH144" s="118"/>
      <c r="HI144" s="118"/>
      <c r="HJ144" s="118"/>
      <c r="HK144" s="118"/>
      <c r="HL144" s="118"/>
      <c r="HM144" s="118"/>
      <c r="HN144" s="118"/>
      <c r="HO144" s="118"/>
      <c r="HP144" s="118"/>
      <c r="HQ144" s="118"/>
      <c r="HR144" s="118"/>
      <c r="HS144" s="118"/>
      <c r="HT144" s="118"/>
      <c r="HU144" s="118"/>
      <c r="HV144" s="118"/>
      <c r="HW144" s="118"/>
      <c r="HX144" s="118"/>
      <c r="HY144" s="118"/>
      <c r="HZ144" s="118"/>
      <c r="IA144" s="118"/>
      <c r="IB144" s="118"/>
      <c r="IC144" s="118"/>
      <c r="ID144" s="118"/>
      <c r="IE144" s="118"/>
      <c r="IF144" s="118"/>
      <c r="IG144" s="118"/>
      <c r="IH144" s="118"/>
      <c r="II144" s="118"/>
      <c r="IJ144" s="118"/>
      <c r="IK144" s="118"/>
      <c r="IL144" s="118"/>
      <c r="IM144" s="118"/>
      <c r="IN144" s="118"/>
      <c r="IO144" s="118"/>
      <c r="IP144" s="118"/>
      <c r="IQ144" s="118"/>
      <c r="IR144" s="118"/>
      <c r="IS144" s="118"/>
      <c r="IT144" s="118"/>
      <c r="IU144" s="118"/>
      <c r="IV144" s="118"/>
      <c r="IW144" s="118"/>
    </row>
    <row r="145" s="152" customFormat="true" ht="63.75" hidden="false" customHeight="true" outlineLevel="0" collapsed="false">
      <c r="A145" s="268" t="s">
        <v>240</v>
      </c>
      <c r="B145" s="272"/>
      <c r="C145" s="243" t="s">
        <v>104</v>
      </c>
      <c r="D145" s="269" t="s">
        <v>25</v>
      </c>
      <c r="E145" s="269" t="s">
        <v>25</v>
      </c>
      <c r="F145" s="269" t="s">
        <v>25</v>
      </c>
      <c r="G145" s="269" t="s">
        <v>25</v>
      </c>
      <c r="H145" s="243" t="s">
        <v>101</v>
      </c>
      <c r="I145" s="281" t="s">
        <v>101</v>
      </c>
      <c r="J145" s="121"/>
      <c r="K145" s="105"/>
      <c r="L145" s="106"/>
      <c r="M145" s="107"/>
      <c r="N145" s="118"/>
      <c r="O145" s="118"/>
      <c r="P145" s="118"/>
      <c r="Q145" s="118"/>
      <c r="R145" s="118"/>
      <c r="S145" s="118"/>
      <c r="T145" s="118"/>
      <c r="U145" s="118"/>
      <c r="V145" s="118"/>
      <c r="W145" s="118"/>
      <c r="X145" s="118"/>
      <c r="Y145" s="118"/>
      <c r="Z145" s="118"/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18"/>
      <c r="AL145" s="118"/>
      <c r="AM145" s="118"/>
      <c r="AN145" s="118"/>
      <c r="AO145" s="118"/>
      <c r="AP145" s="118"/>
      <c r="AQ145" s="118"/>
      <c r="AR145" s="118"/>
      <c r="AS145" s="118"/>
      <c r="AT145" s="118"/>
      <c r="AU145" s="118"/>
      <c r="AV145" s="118"/>
      <c r="AW145" s="118"/>
      <c r="AX145" s="118"/>
      <c r="AY145" s="118"/>
      <c r="AZ145" s="118"/>
      <c r="BA145" s="118"/>
      <c r="BB145" s="118"/>
      <c r="BC145" s="118"/>
      <c r="BD145" s="118"/>
      <c r="BE145" s="118"/>
      <c r="BF145" s="118"/>
      <c r="BG145" s="118"/>
      <c r="BH145" s="118"/>
      <c r="BI145" s="118"/>
      <c r="BJ145" s="118"/>
      <c r="BK145" s="118"/>
      <c r="BL145" s="118"/>
      <c r="BM145" s="118"/>
      <c r="BN145" s="118"/>
      <c r="BO145" s="118"/>
      <c r="BP145" s="118"/>
      <c r="BQ145" s="118"/>
      <c r="BR145" s="118"/>
      <c r="BS145" s="118"/>
      <c r="BT145" s="118"/>
      <c r="BU145" s="118"/>
      <c r="BV145" s="118"/>
      <c r="BW145" s="118"/>
      <c r="BX145" s="118"/>
      <c r="BY145" s="118"/>
      <c r="BZ145" s="118"/>
      <c r="CA145" s="118"/>
      <c r="CB145" s="118"/>
      <c r="CC145" s="118"/>
      <c r="CD145" s="118"/>
      <c r="CE145" s="118"/>
      <c r="CF145" s="118"/>
      <c r="CG145" s="118"/>
      <c r="CH145" s="118"/>
      <c r="CI145" s="118"/>
      <c r="CJ145" s="118"/>
      <c r="CK145" s="118"/>
      <c r="CL145" s="118"/>
      <c r="CM145" s="118"/>
      <c r="CN145" s="118"/>
      <c r="CO145" s="118"/>
      <c r="CP145" s="118"/>
      <c r="CQ145" s="118"/>
      <c r="CR145" s="118"/>
      <c r="CS145" s="118"/>
      <c r="CT145" s="118"/>
      <c r="CU145" s="118"/>
      <c r="CV145" s="118"/>
      <c r="CW145" s="118"/>
      <c r="CX145" s="118"/>
      <c r="CY145" s="118"/>
      <c r="CZ145" s="118"/>
      <c r="DA145" s="118"/>
      <c r="DB145" s="118"/>
      <c r="DC145" s="118"/>
      <c r="DD145" s="118"/>
      <c r="DE145" s="118"/>
      <c r="DF145" s="118"/>
      <c r="DG145" s="118"/>
      <c r="DH145" s="118"/>
      <c r="DI145" s="118"/>
      <c r="DJ145" s="118"/>
      <c r="DK145" s="118"/>
      <c r="DL145" s="118"/>
      <c r="DM145" s="118"/>
      <c r="DN145" s="118"/>
      <c r="DO145" s="118"/>
      <c r="DP145" s="118"/>
      <c r="DQ145" s="118"/>
      <c r="DR145" s="118"/>
      <c r="DS145" s="118"/>
      <c r="DT145" s="118"/>
      <c r="DU145" s="118"/>
      <c r="DV145" s="118"/>
      <c r="DW145" s="118"/>
      <c r="DX145" s="118"/>
      <c r="DY145" s="118"/>
      <c r="DZ145" s="118"/>
      <c r="EA145" s="118"/>
      <c r="EB145" s="118"/>
      <c r="EC145" s="118"/>
      <c r="ED145" s="118"/>
      <c r="EE145" s="118"/>
      <c r="EF145" s="118"/>
      <c r="EG145" s="118"/>
      <c r="EH145" s="118"/>
      <c r="EI145" s="118"/>
      <c r="EJ145" s="118"/>
      <c r="EK145" s="118"/>
      <c r="EL145" s="118"/>
      <c r="EM145" s="118"/>
      <c r="EN145" s="118"/>
      <c r="EO145" s="118"/>
      <c r="EP145" s="118"/>
      <c r="EQ145" s="118"/>
      <c r="ER145" s="118"/>
      <c r="ES145" s="118"/>
      <c r="ET145" s="118"/>
      <c r="EU145" s="118"/>
      <c r="EV145" s="118"/>
      <c r="EW145" s="118"/>
      <c r="EX145" s="118"/>
      <c r="EY145" s="118"/>
      <c r="EZ145" s="118"/>
      <c r="FA145" s="118"/>
      <c r="FB145" s="118"/>
      <c r="FC145" s="118"/>
      <c r="FD145" s="118"/>
      <c r="FE145" s="118"/>
      <c r="FF145" s="118"/>
      <c r="FG145" s="118"/>
      <c r="FH145" s="118"/>
      <c r="FI145" s="118"/>
      <c r="FJ145" s="118"/>
      <c r="FK145" s="118"/>
      <c r="FL145" s="118"/>
      <c r="FM145" s="118"/>
      <c r="FN145" s="118"/>
      <c r="FO145" s="118"/>
      <c r="FP145" s="118"/>
      <c r="FQ145" s="118"/>
      <c r="FR145" s="118"/>
      <c r="FS145" s="118"/>
      <c r="FT145" s="118"/>
      <c r="FU145" s="118"/>
      <c r="FV145" s="118"/>
      <c r="FW145" s="118"/>
      <c r="FX145" s="118"/>
      <c r="FY145" s="118"/>
      <c r="FZ145" s="118"/>
      <c r="GA145" s="118"/>
      <c r="GB145" s="118"/>
      <c r="GC145" s="118"/>
      <c r="GD145" s="118"/>
      <c r="GE145" s="118"/>
      <c r="GF145" s="118"/>
      <c r="GG145" s="118"/>
      <c r="GH145" s="118"/>
      <c r="GI145" s="118"/>
      <c r="GJ145" s="118"/>
      <c r="GK145" s="118"/>
      <c r="GL145" s="118"/>
      <c r="GM145" s="118"/>
      <c r="GN145" s="118"/>
      <c r="GO145" s="118"/>
      <c r="GP145" s="118"/>
      <c r="GQ145" s="118"/>
      <c r="GR145" s="118"/>
      <c r="GS145" s="118"/>
      <c r="GT145" s="118"/>
      <c r="GU145" s="118"/>
      <c r="GV145" s="118"/>
      <c r="GW145" s="118"/>
      <c r="GX145" s="118"/>
      <c r="GY145" s="118"/>
      <c r="GZ145" s="118"/>
      <c r="HA145" s="118"/>
      <c r="HB145" s="118"/>
      <c r="HC145" s="118"/>
      <c r="HD145" s="118"/>
      <c r="HE145" s="118"/>
      <c r="HF145" s="118"/>
      <c r="HG145" s="118"/>
      <c r="HH145" s="118"/>
      <c r="HI145" s="118"/>
      <c r="HJ145" s="118"/>
      <c r="HK145" s="118"/>
      <c r="HL145" s="118"/>
      <c r="HM145" s="118"/>
      <c r="HN145" s="118"/>
      <c r="HO145" s="118"/>
      <c r="HP145" s="118"/>
      <c r="HQ145" s="118"/>
      <c r="HR145" s="118"/>
      <c r="HS145" s="118"/>
      <c r="HT145" s="118"/>
      <c r="HU145" s="118"/>
      <c r="HV145" s="118"/>
      <c r="HW145" s="118"/>
      <c r="HX145" s="118"/>
      <c r="HY145" s="118"/>
      <c r="HZ145" s="118"/>
      <c r="IA145" s="118"/>
      <c r="IB145" s="118"/>
      <c r="IC145" s="118"/>
      <c r="ID145" s="118"/>
      <c r="IE145" s="118"/>
      <c r="IF145" s="118"/>
      <c r="IG145" s="118"/>
      <c r="IH145" s="118"/>
      <c r="II145" s="118"/>
      <c r="IJ145" s="118"/>
      <c r="IK145" s="118"/>
      <c r="IL145" s="118"/>
      <c r="IM145" s="118"/>
      <c r="IN145" s="118"/>
      <c r="IO145" s="118"/>
      <c r="IP145" s="118"/>
      <c r="IQ145" s="118"/>
      <c r="IR145" s="118"/>
      <c r="IS145" s="118"/>
      <c r="IT145" s="118"/>
      <c r="IU145" s="118"/>
      <c r="IV145" s="118"/>
      <c r="IW145" s="118"/>
    </row>
    <row r="146" s="152" customFormat="true" ht="15" hidden="false" customHeight="true" outlineLevel="0" collapsed="false">
      <c r="A146" s="279" t="s">
        <v>241</v>
      </c>
      <c r="B146" s="279"/>
      <c r="C146" s="243" t="s">
        <v>104</v>
      </c>
      <c r="D146" s="256" t="s">
        <v>24</v>
      </c>
      <c r="E146" s="256"/>
      <c r="F146" s="259"/>
      <c r="G146" s="257" t="s">
        <v>26</v>
      </c>
      <c r="H146" s="257"/>
      <c r="I146" s="258"/>
      <c r="J146" s="114"/>
      <c r="K146" s="115"/>
      <c r="L146" s="116"/>
      <c r="M146" s="107" t="n">
        <f aca="false">M149</f>
        <v>7452.1</v>
      </c>
      <c r="N146" s="118"/>
      <c r="O146" s="118"/>
      <c r="P146" s="118"/>
      <c r="Q146" s="118"/>
      <c r="R146" s="118"/>
      <c r="S146" s="118"/>
      <c r="T146" s="118"/>
      <c r="U146" s="118"/>
      <c r="V146" s="118"/>
      <c r="W146" s="118"/>
      <c r="X146" s="118"/>
      <c r="Y146" s="118"/>
      <c r="Z146" s="118"/>
      <c r="AA146" s="118"/>
      <c r="AB146" s="118"/>
      <c r="AC146" s="118"/>
      <c r="AD146" s="118"/>
      <c r="AE146" s="118"/>
      <c r="AF146" s="118"/>
      <c r="AG146" s="118"/>
      <c r="AH146" s="118"/>
      <c r="AI146" s="118"/>
      <c r="AJ146" s="118"/>
      <c r="AK146" s="118"/>
      <c r="AL146" s="118"/>
      <c r="AM146" s="118"/>
      <c r="AN146" s="118"/>
      <c r="AO146" s="118"/>
      <c r="AP146" s="118"/>
      <c r="AQ146" s="118"/>
      <c r="AR146" s="118"/>
      <c r="AS146" s="118"/>
      <c r="AT146" s="118"/>
      <c r="AU146" s="118"/>
      <c r="AV146" s="118"/>
      <c r="AW146" s="118"/>
      <c r="AX146" s="118"/>
      <c r="AY146" s="118"/>
      <c r="AZ146" s="118"/>
      <c r="BA146" s="118"/>
      <c r="BB146" s="118"/>
      <c r="BC146" s="118"/>
      <c r="BD146" s="118"/>
      <c r="BE146" s="118"/>
      <c r="BF146" s="118"/>
      <c r="BG146" s="118"/>
      <c r="BH146" s="118"/>
      <c r="BI146" s="118"/>
      <c r="BJ146" s="118"/>
      <c r="BK146" s="118"/>
      <c r="BL146" s="118"/>
      <c r="BM146" s="118"/>
      <c r="BN146" s="118"/>
      <c r="BO146" s="118"/>
      <c r="BP146" s="118"/>
      <c r="BQ146" s="118"/>
      <c r="BR146" s="118"/>
      <c r="BS146" s="118"/>
      <c r="BT146" s="118"/>
      <c r="BU146" s="118"/>
      <c r="BV146" s="118"/>
      <c r="BW146" s="118"/>
      <c r="BX146" s="118"/>
      <c r="BY146" s="118"/>
      <c r="BZ146" s="118"/>
      <c r="CA146" s="118"/>
      <c r="CB146" s="118"/>
      <c r="CC146" s="118"/>
      <c r="CD146" s="118"/>
      <c r="CE146" s="118"/>
      <c r="CF146" s="118"/>
      <c r="CG146" s="118"/>
      <c r="CH146" s="118"/>
      <c r="CI146" s="118"/>
      <c r="CJ146" s="118"/>
      <c r="CK146" s="118"/>
      <c r="CL146" s="118"/>
      <c r="CM146" s="118"/>
      <c r="CN146" s="118"/>
      <c r="CO146" s="118"/>
      <c r="CP146" s="118"/>
      <c r="CQ146" s="118"/>
      <c r="CR146" s="118"/>
      <c r="CS146" s="118"/>
      <c r="CT146" s="118"/>
      <c r="CU146" s="118"/>
      <c r="CV146" s="118"/>
      <c r="CW146" s="118"/>
      <c r="CX146" s="118"/>
      <c r="CY146" s="118"/>
      <c r="CZ146" s="118"/>
      <c r="DA146" s="118"/>
      <c r="DB146" s="118"/>
      <c r="DC146" s="118"/>
      <c r="DD146" s="118"/>
      <c r="DE146" s="118"/>
      <c r="DF146" s="118"/>
      <c r="DG146" s="118"/>
      <c r="DH146" s="118"/>
      <c r="DI146" s="118"/>
      <c r="DJ146" s="118"/>
      <c r="DK146" s="118"/>
      <c r="DL146" s="118"/>
      <c r="DM146" s="118"/>
      <c r="DN146" s="118"/>
      <c r="DO146" s="118"/>
      <c r="DP146" s="118"/>
      <c r="DQ146" s="118"/>
      <c r="DR146" s="118"/>
      <c r="DS146" s="118"/>
      <c r="DT146" s="118"/>
      <c r="DU146" s="118"/>
      <c r="DV146" s="118"/>
      <c r="DW146" s="118"/>
      <c r="DX146" s="118"/>
      <c r="DY146" s="118"/>
      <c r="DZ146" s="118"/>
      <c r="EA146" s="118"/>
      <c r="EB146" s="118"/>
      <c r="EC146" s="118"/>
      <c r="ED146" s="118"/>
      <c r="EE146" s="118"/>
      <c r="EF146" s="118"/>
      <c r="EG146" s="118"/>
      <c r="EH146" s="118"/>
      <c r="EI146" s="118"/>
      <c r="EJ146" s="118"/>
      <c r="EK146" s="118"/>
      <c r="EL146" s="118"/>
      <c r="EM146" s="118"/>
      <c r="EN146" s="118"/>
      <c r="EO146" s="118"/>
      <c r="EP146" s="118"/>
      <c r="EQ146" s="118"/>
      <c r="ER146" s="118"/>
      <c r="ES146" s="118"/>
      <c r="ET146" s="118"/>
      <c r="EU146" s="118"/>
      <c r="EV146" s="118"/>
      <c r="EW146" s="118"/>
      <c r="EX146" s="118"/>
      <c r="EY146" s="118"/>
      <c r="EZ146" s="118"/>
      <c r="FA146" s="118"/>
      <c r="FB146" s="118"/>
      <c r="FC146" s="118"/>
      <c r="FD146" s="118"/>
      <c r="FE146" s="118"/>
      <c r="FF146" s="118"/>
      <c r="FG146" s="118"/>
      <c r="FH146" s="118"/>
      <c r="FI146" s="118"/>
      <c r="FJ146" s="118"/>
      <c r="FK146" s="118"/>
      <c r="FL146" s="118"/>
      <c r="FM146" s="118"/>
      <c r="FN146" s="118"/>
      <c r="FO146" s="118"/>
      <c r="FP146" s="118"/>
      <c r="FQ146" s="118"/>
      <c r="FR146" s="118"/>
      <c r="FS146" s="118"/>
      <c r="FT146" s="118"/>
      <c r="FU146" s="118"/>
      <c r="FV146" s="118"/>
      <c r="FW146" s="118"/>
      <c r="FX146" s="118"/>
      <c r="FY146" s="118"/>
      <c r="FZ146" s="118"/>
      <c r="GA146" s="118"/>
      <c r="GB146" s="118"/>
      <c r="GC146" s="118"/>
      <c r="GD146" s="118"/>
      <c r="GE146" s="118"/>
      <c r="GF146" s="118"/>
      <c r="GG146" s="118"/>
      <c r="GH146" s="118"/>
      <c r="GI146" s="118"/>
      <c r="GJ146" s="118"/>
      <c r="GK146" s="118"/>
      <c r="GL146" s="118"/>
      <c r="GM146" s="118"/>
      <c r="GN146" s="118"/>
      <c r="GO146" s="118"/>
      <c r="GP146" s="118"/>
      <c r="GQ146" s="118"/>
      <c r="GR146" s="118"/>
      <c r="GS146" s="118"/>
      <c r="GT146" s="118"/>
      <c r="GU146" s="118"/>
      <c r="GV146" s="118"/>
      <c r="GW146" s="118"/>
      <c r="GX146" s="118"/>
      <c r="GY146" s="118"/>
      <c r="GZ146" s="118"/>
      <c r="HA146" s="118"/>
      <c r="HB146" s="118"/>
      <c r="HC146" s="118"/>
      <c r="HD146" s="118"/>
      <c r="HE146" s="118"/>
      <c r="HF146" s="118"/>
      <c r="HG146" s="118"/>
      <c r="HH146" s="118"/>
      <c r="HI146" s="118"/>
      <c r="HJ146" s="118"/>
      <c r="HK146" s="118"/>
      <c r="HL146" s="118"/>
      <c r="HM146" s="118"/>
      <c r="HN146" s="118"/>
      <c r="HO146" s="118"/>
      <c r="HP146" s="118"/>
      <c r="HQ146" s="118"/>
      <c r="HR146" s="118"/>
      <c r="HS146" s="118"/>
      <c r="HT146" s="118"/>
      <c r="HU146" s="118"/>
      <c r="HV146" s="118"/>
      <c r="HW146" s="118"/>
      <c r="HX146" s="118"/>
      <c r="HY146" s="118"/>
      <c r="HZ146" s="118"/>
      <c r="IA146" s="118"/>
      <c r="IB146" s="118"/>
      <c r="IC146" s="118"/>
      <c r="ID146" s="118"/>
      <c r="IE146" s="118"/>
      <c r="IF146" s="118"/>
      <c r="IG146" s="118"/>
      <c r="IH146" s="118"/>
      <c r="II146" s="118"/>
      <c r="IJ146" s="118"/>
      <c r="IK146" s="118"/>
      <c r="IL146" s="118"/>
      <c r="IM146" s="118"/>
      <c r="IN146" s="118"/>
      <c r="IO146" s="118"/>
      <c r="IP146" s="118"/>
      <c r="IQ146" s="118"/>
      <c r="IR146" s="118"/>
      <c r="IS146" s="118"/>
      <c r="IT146" s="118"/>
      <c r="IU146" s="118"/>
      <c r="IV146" s="118"/>
      <c r="IW146" s="118"/>
    </row>
    <row r="147" s="152" customFormat="true" ht="15.75" hidden="false" customHeight="false" outlineLevel="0" collapsed="false">
      <c r="A147" s="279"/>
      <c r="B147" s="279"/>
      <c r="C147" s="243"/>
      <c r="D147" s="256"/>
      <c r="E147" s="256"/>
      <c r="F147" s="259"/>
      <c r="G147" s="257" t="s">
        <v>27</v>
      </c>
      <c r="H147" s="257"/>
      <c r="I147" s="258"/>
      <c r="J147" s="114"/>
      <c r="K147" s="115"/>
      <c r="L147" s="116"/>
      <c r="M147" s="107"/>
      <c r="N147" s="118"/>
      <c r="O147" s="118"/>
      <c r="P147" s="118"/>
      <c r="Q147" s="118"/>
      <c r="R147" s="118"/>
      <c r="S147" s="118"/>
      <c r="T147" s="118"/>
      <c r="U147" s="118"/>
      <c r="V147" s="118"/>
      <c r="W147" s="118"/>
      <c r="X147" s="118"/>
      <c r="Y147" s="118"/>
      <c r="Z147" s="118"/>
      <c r="AA147" s="118"/>
      <c r="AB147" s="118"/>
      <c r="AC147" s="118"/>
      <c r="AD147" s="118"/>
      <c r="AE147" s="118"/>
      <c r="AF147" s="118"/>
      <c r="AG147" s="118"/>
      <c r="AH147" s="118"/>
      <c r="AI147" s="118"/>
      <c r="AJ147" s="118"/>
      <c r="AK147" s="118"/>
      <c r="AL147" s="118"/>
      <c r="AM147" s="118"/>
      <c r="AN147" s="118"/>
      <c r="AO147" s="118"/>
      <c r="AP147" s="118"/>
      <c r="AQ147" s="118"/>
      <c r="AR147" s="118"/>
      <c r="AS147" s="118"/>
      <c r="AT147" s="118"/>
      <c r="AU147" s="118"/>
      <c r="AV147" s="118"/>
      <c r="AW147" s="118"/>
      <c r="AX147" s="118"/>
      <c r="AY147" s="118"/>
      <c r="AZ147" s="118"/>
      <c r="BA147" s="118"/>
      <c r="BB147" s="118"/>
      <c r="BC147" s="118"/>
      <c r="BD147" s="118"/>
      <c r="BE147" s="118"/>
      <c r="BF147" s="118"/>
      <c r="BG147" s="118"/>
      <c r="BH147" s="118"/>
      <c r="BI147" s="118"/>
      <c r="BJ147" s="118"/>
      <c r="BK147" s="118"/>
      <c r="BL147" s="118"/>
      <c r="BM147" s="118"/>
      <c r="BN147" s="118"/>
      <c r="BO147" s="118"/>
      <c r="BP147" s="118"/>
      <c r="BQ147" s="118"/>
      <c r="BR147" s="118"/>
      <c r="BS147" s="118"/>
      <c r="BT147" s="118"/>
      <c r="BU147" s="118"/>
      <c r="BV147" s="118"/>
      <c r="BW147" s="118"/>
      <c r="BX147" s="118"/>
      <c r="BY147" s="118"/>
      <c r="BZ147" s="118"/>
      <c r="CA147" s="118"/>
      <c r="CB147" s="118"/>
      <c r="CC147" s="118"/>
      <c r="CD147" s="118"/>
      <c r="CE147" s="118"/>
      <c r="CF147" s="118"/>
      <c r="CG147" s="118"/>
      <c r="CH147" s="118"/>
      <c r="CI147" s="118"/>
      <c r="CJ147" s="118"/>
      <c r="CK147" s="118"/>
      <c r="CL147" s="118"/>
      <c r="CM147" s="118"/>
      <c r="CN147" s="118"/>
      <c r="CO147" s="118"/>
      <c r="CP147" s="118"/>
      <c r="CQ147" s="118"/>
      <c r="CR147" s="118"/>
      <c r="CS147" s="118"/>
      <c r="CT147" s="118"/>
      <c r="CU147" s="118"/>
      <c r="CV147" s="118"/>
      <c r="CW147" s="118"/>
      <c r="CX147" s="118"/>
      <c r="CY147" s="118"/>
      <c r="CZ147" s="118"/>
      <c r="DA147" s="118"/>
      <c r="DB147" s="118"/>
      <c r="DC147" s="118"/>
      <c r="DD147" s="118"/>
      <c r="DE147" s="118"/>
      <c r="DF147" s="118"/>
      <c r="DG147" s="118"/>
      <c r="DH147" s="118"/>
      <c r="DI147" s="118"/>
      <c r="DJ147" s="118"/>
      <c r="DK147" s="118"/>
      <c r="DL147" s="118"/>
      <c r="DM147" s="118"/>
      <c r="DN147" s="118"/>
      <c r="DO147" s="118"/>
      <c r="DP147" s="118"/>
      <c r="DQ147" s="118"/>
      <c r="DR147" s="118"/>
      <c r="DS147" s="118"/>
      <c r="DT147" s="118"/>
      <c r="DU147" s="118"/>
      <c r="DV147" s="118"/>
      <c r="DW147" s="118"/>
      <c r="DX147" s="118"/>
      <c r="DY147" s="118"/>
      <c r="DZ147" s="118"/>
      <c r="EA147" s="118"/>
      <c r="EB147" s="118"/>
      <c r="EC147" s="118"/>
      <c r="ED147" s="118"/>
      <c r="EE147" s="118"/>
      <c r="EF147" s="118"/>
      <c r="EG147" s="118"/>
      <c r="EH147" s="118"/>
      <c r="EI147" s="118"/>
      <c r="EJ147" s="118"/>
      <c r="EK147" s="118"/>
      <c r="EL147" s="118"/>
      <c r="EM147" s="118"/>
      <c r="EN147" s="118"/>
      <c r="EO147" s="118"/>
      <c r="EP147" s="118"/>
      <c r="EQ147" s="118"/>
      <c r="ER147" s="118"/>
      <c r="ES147" s="118"/>
      <c r="ET147" s="118"/>
      <c r="EU147" s="118"/>
      <c r="EV147" s="118"/>
      <c r="EW147" s="118"/>
      <c r="EX147" s="118"/>
      <c r="EY147" s="118"/>
      <c r="EZ147" s="118"/>
      <c r="FA147" s="118"/>
      <c r="FB147" s="118"/>
      <c r="FC147" s="118"/>
      <c r="FD147" s="118"/>
      <c r="FE147" s="118"/>
      <c r="FF147" s="118"/>
      <c r="FG147" s="118"/>
      <c r="FH147" s="118"/>
      <c r="FI147" s="118"/>
      <c r="FJ147" s="118"/>
      <c r="FK147" s="118"/>
      <c r="FL147" s="118"/>
      <c r="FM147" s="118"/>
      <c r="FN147" s="118"/>
      <c r="FO147" s="118"/>
      <c r="FP147" s="118"/>
      <c r="FQ147" s="118"/>
      <c r="FR147" s="118"/>
      <c r="FS147" s="118"/>
      <c r="FT147" s="118"/>
      <c r="FU147" s="118"/>
      <c r="FV147" s="118"/>
      <c r="FW147" s="118"/>
      <c r="FX147" s="118"/>
      <c r="FY147" s="118"/>
      <c r="FZ147" s="118"/>
      <c r="GA147" s="118"/>
      <c r="GB147" s="118"/>
      <c r="GC147" s="118"/>
      <c r="GD147" s="118"/>
      <c r="GE147" s="118"/>
      <c r="GF147" s="118"/>
      <c r="GG147" s="118"/>
      <c r="GH147" s="118"/>
      <c r="GI147" s="118"/>
      <c r="GJ147" s="118"/>
      <c r="GK147" s="118"/>
      <c r="GL147" s="118"/>
      <c r="GM147" s="118"/>
      <c r="GN147" s="118"/>
      <c r="GO147" s="118"/>
      <c r="GP147" s="118"/>
      <c r="GQ147" s="118"/>
      <c r="GR147" s="118"/>
      <c r="GS147" s="118"/>
      <c r="GT147" s="118"/>
      <c r="GU147" s="118"/>
      <c r="GV147" s="118"/>
      <c r="GW147" s="118"/>
      <c r="GX147" s="118"/>
      <c r="GY147" s="118"/>
      <c r="GZ147" s="118"/>
      <c r="HA147" s="118"/>
      <c r="HB147" s="118"/>
      <c r="HC147" s="118"/>
      <c r="HD147" s="118"/>
      <c r="HE147" s="118"/>
      <c r="HF147" s="118"/>
      <c r="HG147" s="118"/>
      <c r="HH147" s="118"/>
      <c r="HI147" s="118"/>
      <c r="HJ147" s="118"/>
      <c r="HK147" s="118"/>
      <c r="HL147" s="118"/>
      <c r="HM147" s="118"/>
      <c r="HN147" s="118"/>
      <c r="HO147" s="118"/>
      <c r="HP147" s="118"/>
      <c r="HQ147" s="118"/>
      <c r="HR147" s="118"/>
      <c r="HS147" s="118"/>
      <c r="HT147" s="118"/>
      <c r="HU147" s="118"/>
      <c r="HV147" s="118"/>
      <c r="HW147" s="118"/>
      <c r="HX147" s="118"/>
      <c r="HY147" s="118"/>
      <c r="HZ147" s="118"/>
      <c r="IA147" s="118"/>
      <c r="IB147" s="118"/>
      <c r="IC147" s="118"/>
      <c r="ID147" s="118"/>
      <c r="IE147" s="118"/>
      <c r="IF147" s="118"/>
      <c r="IG147" s="118"/>
      <c r="IH147" s="118"/>
      <c r="II147" s="118"/>
      <c r="IJ147" s="118"/>
      <c r="IK147" s="118"/>
      <c r="IL147" s="118"/>
      <c r="IM147" s="118"/>
      <c r="IN147" s="118"/>
      <c r="IO147" s="118"/>
      <c r="IP147" s="118"/>
      <c r="IQ147" s="118"/>
      <c r="IR147" s="118"/>
      <c r="IS147" s="118"/>
      <c r="IT147" s="118"/>
      <c r="IU147" s="118"/>
      <c r="IV147" s="118"/>
      <c r="IW147" s="118"/>
    </row>
    <row r="148" s="152" customFormat="true" ht="15" hidden="false" customHeight="true" outlineLevel="0" collapsed="false">
      <c r="A148" s="279"/>
      <c r="B148" s="279"/>
      <c r="C148" s="243"/>
      <c r="D148" s="256" t="s">
        <v>28</v>
      </c>
      <c r="E148" s="256"/>
      <c r="F148" s="259"/>
      <c r="G148" s="257" t="s">
        <v>29</v>
      </c>
      <c r="H148" s="257"/>
      <c r="I148" s="258"/>
      <c r="J148" s="114"/>
      <c r="K148" s="115"/>
      <c r="L148" s="116"/>
      <c r="M148" s="107"/>
      <c r="N148" s="118"/>
      <c r="O148" s="118"/>
      <c r="P148" s="118"/>
      <c r="Q148" s="118"/>
      <c r="R148" s="118"/>
      <c r="S148" s="118"/>
      <c r="T148" s="118"/>
      <c r="U148" s="118"/>
      <c r="V148" s="118"/>
      <c r="W148" s="118"/>
      <c r="X148" s="118"/>
      <c r="Y148" s="118"/>
      <c r="Z148" s="118"/>
      <c r="AA148" s="118"/>
      <c r="AB148" s="118"/>
      <c r="AC148" s="118"/>
      <c r="AD148" s="118"/>
      <c r="AE148" s="118"/>
      <c r="AF148" s="118"/>
      <c r="AG148" s="118"/>
      <c r="AH148" s="118"/>
      <c r="AI148" s="118"/>
      <c r="AJ148" s="118"/>
      <c r="AK148" s="118"/>
      <c r="AL148" s="118"/>
      <c r="AM148" s="118"/>
      <c r="AN148" s="118"/>
      <c r="AO148" s="118"/>
      <c r="AP148" s="118"/>
      <c r="AQ148" s="118"/>
      <c r="AR148" s="118"/>
      <c r="AS148" s="118"/>
      <c r="AT148" s="118"/>
      <c r="AU148" s="118"/>
      <c r="AV148" s="118"/>
      <c r="AW148" s="118"/>
      <c r="AX148" s="118"/>
      <c r="AY148" s="118"/>
      <c r="AZ148" s="118"/>
      <c r="BA148" s="118"/>
      <c r="BB148" s="118"/>
      <c r="BC148" s="118"/>
      <c r="BD148" s="118"/>
      <c r="BE148" s="118"/>
      <c r="BF148" s="118"/>
      <c r="BG148" s="118"/>
      <c r="BH148" s="118"/>
      <c r="BI148" s="118"/>
      <c r="BJ148" s="118"/>
      <c r="BK148" s="118"/>
      <c r="BL148" s="118"/>
      <c r="BM148" s="118"/>
      <c r="BN148" s="118"/>
      <c r="BO148" s="118"/>
      <c r="BP148" s="118"/>
      <c r="BQ148" s="118"/>
      <c r="BR148" s="118"/>
      <c r="BS148" s="118"/>
      <c r="BT148" s="118"/>
      <c r="BU148" s="118"/>
      <c r="BV148" s="118"/>
      <c r="BW148" s="118"/>
      <c r="BX148" s="118"/>
      <c r="BY148" s="118"/>
      <c r="BZ148" s="118"/>
      <c r="CA148" s="118"/>
      <c r="CB148" s="118"/>
      <c r="CC148" s="118"/>
      <c r="CD148" s="118"/>
      <c r="CE148" s="118"/>
      <c r="CF148" s="118"/>
      <c r="CG148" s="118"/>
      <c r="CH148" s="118"/>
      <c r="CI148" s="118"/>
      <c r="CJ148" s="118"/>
      <c r="CK148" s="118"/>
      <c r="CL148" s="118"/>
      <c r="CM148" s="118"/>
      <c r="CN148" s="118"/>
      <c r="CO148" s="118"/>
      <c r="CP148" s="118"/>
      <c r="CQ148" s="118"/>
      <c r="CR148" s="118"/>
      <c r="CS148" s="118"/>
      <c r="CT148" s="118"/>
      <c r="CU148" s="118"/>
      <c r="CV148" s="118"/>
      <c r="CW148" s="118"/>
      <c r="CX148" s="118"/>
      <c r="CY148" s="118"/>
      <c r="CZ148" s="118"/>
      <c r="DA148" s="118"/>
      <c r="DB148" s="118"/>
      <c r="DC148" s="118"/>
      <c r="DD148" s="118"/>
      <c r="DE148" s="118"/>
      <c r="DF148" s="118"/>
      <c r="DG148" s="118"/>
      <c r="DH148" s="118"/>
      <c r="DI148" s="118"/>
      <c r="DJ148" s="118"/>
      <c r="DK148" s="118"/>
      <c r="DL148" s="118"/>
      <c r="DM148" s="118"/>
      <c r="DN148" s="118"/>
      <c r="DO148" s="118"/>
      <c r="DP148" s="118"/>
      <c r="DQ148" s="118"/>
      <c r="DR148" s="118"/>
      <c r="DS148" s="118"/>
      <c r="DT148" s="118"/>
      <c r="DU148" s="118"/>
      <c r="DV148" s="118"/>
      <c r="DW148" s="118"/>
      <c r="DX148" s="118"/>
      <c r="DY148" s="118"/>
      <c r="DZ148" s="118"/>
      <c r="EA148" s="118"/>
      <c r="EB148" s="118"/>
      <c r="EC148" s="118"/>
      <c r="ED148" s="118"/>
      <c r="EE148" s="118"/>
      <c r="EF148" s="118"/>
      <c r="EG148" s="118"/>
      <c r="EH148" s="118"/>
      <c r="EI148" s="118"/>
      <c r="EJ148" s="118"/>
      <c r="EK148" s="118"/>
      <c r="EL148" s="118"/>
      <c r="EM148" s="118"/>
      <c r="EN148" s="118"/>
      <c r="EO148" s="118"/>
      <c r="EP148" s="118"/>
      <c r="EQ148" s="118"/>
      <c r="ER148" s="118"/>
      <c r="ES148" s="118"/>
      <c r="ET148" s="118"/>
      <c r="EU148" s="118"/>
      <c r="EV148" s="118"/>
      <c r="EW148" s="118"/>
      <c r="EX148" s="118"/>
      <c r="EY148" s="118"/>
      <c r="EZ148" s="118"/>
      <c r="FA148" s="118"/>
      <c r="FB148" s="118"/>
      <c r="FC148" s="118"/>
      <c r="FD148" s="118"/>
      <c r="FE148" s="118"/>
      <c r="FF148" s="118"/>
      <c r="FG148" s="118"/>
      <c r="FH148" s="118"/>
      <c r="FI148" s="118"/>
      <c r="FJ148" s="118"/>
      <c r="FK148" s="118"/>
      <c r="FL148" s="118"/>
      <c r="FM148" s="118"/>
      <c r="FN148" s="118"/>
      <c r="FO148" s="118"/>
      <c r="FP148" s="118"/>
      <c r="FQ148" s="118"/>
      <c r="FR148" s="118"/>
      <c r="FS148" s="118"/>
      <c r="FT148" s="118"/>
      <c r="FU148" s="118"/>
      <c r="FV148" s="118"/>
      <c r="FW148" s="118"/>
      <c r="FX148" s="118"/>
      <c r="FY148" s="118"/>
      <c r="FZ148" s="118"/>
      <c r="GA148" s="118"/>
      <c r="GB148" s="118"/>
      <c r="GC148" s="118"/>
      <c r="GD148" s="118"/>
      <c r="GE148" s="118"/>
      <c r="GF148" s="118"/>
      <c r="GG148" s="118"/>
      <c r="GH148" s="118"/>
      <c r="GI148" s="118"/>
      <c r="GJ148" s="118"/>
      <c r="GK148" s="118"/>
      <c r="GL148" s="118"/>
      <c r="GM148" s="118"/>
      <c r="GN148" s="118"/>
      <c r="GO148" s="118"/>
      <c r="GP148" s="118"/>
      <c r="GQ148" s="118"/>
      <c r="GR148" s="118"/>
      <c r="GS148" s="118"/>
      <c r="GT148" s="118"/>
      <c r="GU148" s="118"/>
      <c r="GV148" s="118"/>
      <c r="GW148" s="118"/>
      <c r="GX148" s="118"/>
      <c r="GY148" s="118"/>
      <c r="GZ148" s="118"/>
      <c r="HA148" s="118"/>
      <c r="HB148" s="118"/>
      <c r="HC148" s="118"/>
      <c r="HD148" s="118"/>
      <c r="HE148" s="118"/>
      <c r="HF148" s="118"/>
      <c r="HG148" s="118"/>
      <c r="HH148" s="118"/>
      <c r="HI148" s="118"/>
      <c r="HJ148" s="118"/>
      <c r="HK148" s="118"/>
      <c r="HL148" s="118"/>
      <c r="HM148" s="118"/>
      <c r="HN148" s="118"/>
      <c r="HO148" s="118"/>
      <c r="HP148" s="118"/>
      <c r="HQ148" s="118"/>
      <c r="HR148" s="118"/>
      <c r="HS148" s="118"/>
      <c r="HT148" s="118"/>
      <c r="HU148" s="118"/>
      <c r="HV148" s="118"/>
      <c r="HW148" s="118"/>
      <c r="HX148" s="118"/>
      <c r="HY148" s="118"/>
      <c r="HZ148" s="118"/>
      <c r="IA148" s="118"/>
      <c r="IB148" s="118"/>
      <c r="IC148" s="118"/>
      <c r="ID148" s="118"/>
      <c r="IE148" s="118"/>
      <c r="IF148" s="118"/>
      <c r="IG148" s="118"/>
      <c r="IH148" s="118"/>
      <c r="II148" s="118"/>
      <c r="IJ148" s="118"/>
      <c r="IK148" s="118"/>
      <c r="IL148" s="118"/>
      <c r="IM148" s="118"/>
      <c r="IN148" s="118"/>
      <c r="IO148" s="118"/>
      <c r="IP148" s="118"/>
      <c r="IQ148" s="118"/>
      <c r="IR148" s="118"/>
      <c r="IS148" s="118"/>
      <c r="IT148" s="118"/>
      <c r="IU148" s="118"/>
      <c r="IV148" s="118"/>
      <c r="IW148" s="118"/>
    </row>
    <row r="149" s="152" customFormat="true" ht="15" hidden="false" customHeight="true" outlineLevel="0" collapsed="false">
      <c r="A149" s="279"/>
      <c r="B149" s="279"/>
      <c r="C149" s="243"/>
      <c r="D149" s="256" t="s">
        <v>30</v>
      </c>
      <c r="E149" s="256"/>
      <c r="F149" s="259"/>
      <c r="G149" s="257" t="s">
        <v>30</v>
      </c>
      <c r="H149" s="257"/>
      <c r="I149" s="258"/>
      <c r="J149" s="114"/>
      <c r="K149" s="115"/>
      <c r="L149" s="116"/>
      <c r="M149" s="107" t="n">
        <v>7452.1</v>
      </c>
      <c r="N149" s="118"/>
      <c r="O149" s="118"/>
      <c r="P149" s="118"/>
      <c r="Q149" s="118"/>
      <c r="R149" s="118"/>
      <c r="S149" s="118"/>
      <c r="T149" s="118"/>
      <c r="U149" s="118"/>
      <c r="V149" s="118"/>
      <c r="W149" s="118"/>
      <c r="X149" s="118"/>
      <c r="Y149" s="118"/>
      <c r="Z149" s="118"/>
      <c r="AA149" s="118"/>
      <c r="AB149" s="118"/>
      <c r="AC149" s="118"/>
      <c r="AD149" s="118"/>
      <c r="AE149" s="118"/>
      <c r="AF149" s="118"/>
      <c r="AG149" s="118"/>
      <c r="AH149" s="118"/>
      <c r="AI149" s="118"/>
      <c r="AJ149" s="118"/>
      <c r="AK149" s="118"/>
      <c r="AL149" s="118"/>
      <c r="AM149" s="118"/>
      <c r="AN149" s="118"/>
      <c r="AO149" s="118"/>
      <c r="AP149" s="118"/>
      <c r="AQ149" s="118"/>
      <c r="AR149" s="118"/>
      <c r="AS149" s="118"/>
      <c r="AT149" s="118"/>
      <c r="AU149" s="118"/>
      <c r="AV149" s="118"/>
      <c r="AW149" s="118"/>
      <c r="AX149" s="118"/>
      <c r="AY149" s="118"/>
      <c r="AZ149" s="118"/>
      <c r="BA149" s="118"/>
      <c r="BB149" s="118"/>
      <c r="BC149" s="118"/>
      <c r="BD149" s="118"/>
      <c r="BE149" s="118"/>
      <c r="BF149" s="118"/>
      <c r="BG149" s="118"/>
      <c r="BH149" s="118"/>
      <c r="BI149" s="118"/>
      <c r="BJ149" s="118"/>
      <c r="BK149" s="118"/>
      <c r="BL149" s="118"/>
      <c r="BM149" s="118"/>
      <c r="BN149" s="118"/>
      <c r="BO149" s="118"/>
      <c r="BP149" s="118"/>
      <c r="BQ149" s="118"/>
      <c r="BR149" s="118"/>
      <c r="BS149" s="118"/>
      <c r="BT149" s="118"/>
      <c r="BU149" s="118"/>
      <c r="BV149" s="118"/>
      <c r="BW149" s="118"/>
      <c r="BX149" s="118"/>
      <c r="BY149" s="118"/>
      <c r="BZ149" s="118"/>
      <c r="CA149" s="118"/>
      <c r="CB149" s="118"/>
      <c r="CC149" s="118"/>
      <c r="CD149" s="118"/>
      <c r="CE149" s="118"/>
      <c r="CF149" s="118"/>
      <c r="CG149" s="118"/>
      <c r="CH149" s="118"/>
      <c r="CI149" s="118"/>
      <c r="CJ149" s="118"/>
      <c r="CK149" s="118"/>
      <c r="CL149" s="118"/>
      <c r="CM149" s="118"/>
      <c r="CN149" s="118"/>
      <c r="CO149" s="118"/>
      <c r="CP149" s="118"/>
      <c r="CQ149" s="118"/>
      <c r="CR149" s="118"/>
      <c r="CS149" s="118"/>
      <c r="CT149" s="118"/>
      <c r="CU149" s="118"/>
      <c r="CV149" s="118"/>
      <c r="CW149" s="118"/>
      <c r="CX149" s="118"/>
      <c r="CY149" s="118"/>
      <c r="CZ149" s="118"/>
      <c r="DA149" s="118"/>
      <c r="DB149" s="118"/>
      <c r="DC149" s="118"/>
      <c r="DD149" s="118"/>
      <c r="DE149" s="118"/>
      <c r="DF149" s="118"/>
      <c r="DG149" s="118"/>
      <c r="DH149" s="118"/>
      <c r="DI149" s="118"/>
      <c r="DJ149" s="118"/>
      <c r="DK149" s="118"/>
      <c r="DL149" s="118"/>
      <c r="DM149" s="118"/>
      <c r="DN149" s="118"/>
      <c r="DO149" s="118"/>
      <c r="DP149" s="118"/>
      <c r="DQ149" s="118"/>
      <c r="DR149" s="118"/>
      <c r="DS149" s="118"/>
      <c r="DT149" s="118"/>
      <c r="DU149" s="118"/>
      <c r="DV149" s="118"/>
      <c r="DW149" s="118"/>
      <c r="DX149" s="118"/>
      <c r="DY149" s="118"/>
      <c r="DZ149" s="118"/>
      <c r="EA149" s="118"/>
      <c r="EB149" s="118"/>
      <c r="EC149" s="118"/>
      <c r="ED149" s="118"/>
      <c r="EE149" s="118"/>
      <c r="EF149" s="118"/>
      <c r="EG149" s="118"/>
      <c r="EH149" s="118"/>
      <c r="EI149" s="118"/>
      <c r="EJ149" s="118"/>
      <c r="EK149" s="118"/>
      <c r="EL149" s="118"/>
      <c r="EM149" s="118"/>
      <c r="EN149" s="118"/>
      <c r="EO149" s="118"/>
      <c r="EP149" s="118"/>
      <c r="EQ149" s="118"/>
      <c r="ER149" s="118"/>
      <c r="ES149" s="118"/>
      <c r="ET149" s="118"/>
      <c r="EU149" s="118"/>
      <c r="EV149" s="118"/>
      <c r="EW149" s="118"/>
      <c r="EX149" s="118"/>
      <c r="EY149" s="118"/>
      <c r="EZ149" s="118"/>
      <c r="FA149" s="118"/>
      <c r="FB149" s="118"/>
      <c r="FC149" s="118"/>
      <c r="FD149" s="118"/>
      <c r="FE149" s="118"/>
      <c r="FF149" s="118"/>
      <c r="FG149" s="118"/>
      <c r="FH149" s="118"/>
      <c r="FI149" s="118"/>
      <c r="FJ149" s="118"/>
      <c r="FK149" s="118"/>
      <c r="FL149" s="118"/>
      <c r="FM149" s="118"/>
      <c r="FN149" s="118"/>
      <c r="FO149" s="118"/>
      <c r="FP149" s="118"/>
      <c r="FQ149" s="118"/>
      <c r="FR149" s="118"/>
      <c r="FS149" s="118"/>
      <c r="FT149" s="118"/>
      <c r="FU149" s="118"/>
      <c r="FV149" s="118"/>
      <c r="FW149" s="118"/>
      <c r="FX149" s="118"/>
      <c r="FY149" s="118"/>
      <c r="FZ149" s="118"/>
      <c r="GA149" s="118"/>
      <c r="GB149" s="118"/>
      <c r="GC149" s="118"/>
      <c r="GD149" s="118"/>
      <c r="GE149" s="118"/>
      <c r="GF149" s="118"/>
      <c r="GG149" s="118"/>
      <c r="GH149" s="118"/>
      <c r="GI149" s="118"/>
      <c r="GJ149" s="118"/>
      <c r="GK149" s="118"/>
      <c r="GL149" s="118"/>
      <c r="GM149" s="118"/>
      <c r="GN149" s="118"/>
      <c r="GO149" s="118"/>
      <c r="GP149" s="118"/>
      <c r="GQ149" s="118"/>
      <c r="GR149" s="118"/>
      <c r="GS149" s="118"/>
      <c r="GT149" s="118"/>
      <c r="GU149" s="118"/>
      <c r="GV149" s="118"/>
      <c r="GW149" s="118"/>
      <c r="GX149" s="118"/>
      <c r="GY149" s="118"/>
      <c r="GZ149" s="118"/>
      <c r="HA149" s="118"/>
      <c r="HB149" s="118"/>
      <c r="HC149" s="118"/>
      <c r="HD149" s="118"/>
      <c r="HE149" s="118"/>
      <c r="HF149" s="118"/>
      <c r="HG149" s="118"/>
      <c r="HH149" s="118"/>
      <c r="HI149" s="118"/>
      <c r="HJ149" s="118"/>
      <c r="HK149" s="118"/>
      <c r="HL149" s="118"/>
      <c r="HM149" s="118"/>
      <c r="HN149" s="118"/>
      <c r="HO149" s="118"/>
      <c r="HP149" s="118"/>
      <c r="HQ149" s="118"/>
      <c r="HR149" s="118"/>
      <c r="HS149" s="118"/>
      <c r="HT149" s="118"/>
      <c r="HU149" s="118"/>
      <c r="HV149" s="118"/>
      <c r="HW149" s="118"/>
      <c r="HX149" s="118"/>
      <c r="HY149" s="118"/>
      <c r="HZ149" s="118"/>
      <c r="IA149" s="118"/>
      <c r="IB149" s="118"/>
      <c r="IC149" s="118"/>
      <c r="ID149" s="118"/>
      <c r="IE149" s="118"/>
      <c r="IF149" s="118"/>
      <c r="IG149" s="118"/>
      <c r="IH149" s="118"/>
      <c r="II149" s="118"/>
      <c r="IJ149" s="118"/>
      <c r="IK149" s="118"/>
      <c r="IL149" s="118"/>
      <c r="IM149" s="118"/>
      <c r="IN149" s="118"/>
      <c r="IO149" s="118"/>
      <c r="IP149" s="118"/>
      <c r="IQ149" s="118"/>
      <c r="IR149" s="118"/>
      <c r="IS149" s="118"/>
      <c r="IT149" s="118"/>
      <c r="IU149" s="118"/>
      <c r="IV149" s="118"/>
      <c r="IW149" s="118"/>
    </row>
    <row r="150" s="152" customFormat="true" ht="15.75" hidden="false" customHeight="false" outlineLevel="0" collapsed="false">
      <c r="A150" s="279"/>
      <c r="B150" s="279"/>
      <c r="C150" s="243"/>
      <c r="D150" s="256"/>
      <c r="E150" s="256"/>
      <c r="F150" s="259"/>
      <c r="G150" s="257" t="s">
        <v>31</v>
      </c>
      <c r="H150" s="257"/>
      <c r="I150" s="258"/>
      <c r="J150" s="114"/>
      <c r="K150" s="115"/>
      <c r="L150" s="116"/>
      <c r="M150" s="107"/>
      <c r="N150" s="118"/>
      <c r="O150" s="118"/>
      <c r="P150" s="118"/>
      <c r="Q150" s="118"/>
      <c r="R150" s="118"/>
      <c r="S150" s="118"/>
      <c r="T150" s="118"/>
      <c r="U150" s="118"/>
      <c r="V150" s="118"/>
      <c r="W150" s="118"/>
      <c r="X150" s="118"/>
      <c r="Y150" s="118"/>
      <c r="Z150" s="118"/>
      <c r="AA150" s="118"/>
      <c r="AB150" s="118"/>
      <c r="AC150" s="118"/>
      <c r="AD150" s="118"/>
      <c r="AE150" s="118"/>
      <c r="AF150" s="118"/>
      <c r="AG150" s="118"/>
      <c r="AH150" s="118"/>
      <c r="AI150" s="118"/>
      <c r="AJ150" s="118"/>
      <c r="AK150" s="118"/>
      <c r="AL150" s="118"/>
      <c r="AM150" s="118"/>
      <c r="AN150" s="118"/>
      <c r="AO150" s="118"/>
      <c r="AP150" s="118"/>
      <c r="AQ150" s="118"/>
      <c r="AR150" s="118"/>
      <c r="AS150" s="118"/>
      <c r="AT150" s="118"/>
      <c r="AU150" s="118"/>
      <c r="AV150" s="118"/>
      <c r="AW150" s="118"/>
      <c r="AX150" s="118"/>
      <c r="AY150" s="118"/>
      <c r="AZ150" s="118"/>
      <c r="BA150" s="118"/>
      <c r="BB150" s="118"/>
      <c r="BC150" s="118"/>
      <c r="BD150" s="118"/>
      <c r="BE150" s="118"/>
      <c r="BF150" s="118"/>
      <c r="BG150" s="118"/>
      <c r="BH150" s="118"/>
      <c r="BI150" s="118"/>
      <c r="BJ150" s="118"/>
      <c r="BK150" s="118"/>
      <c r="BL150" s="118"/>
      <c r="BM150" s="118"/>
      <c r="BN150" s="118"/>
      <c r="BO150" s="118"/>
      <c r="BP150" s="118"/>
      <c r="BQ150" s="118"/>
      <c r="BR150" s="118"/>
      <c r="BS150" s="118"/>
      <c r="BT150" s="118"/>
      <c r="BU150" s="118"/>
      <c r="BV150" s="118"/>
      <c r="BW150" s="118"/>
      <c r="BX150" s="118"/>
      <c r="BY150" s="118"/>
      <c r="BZ150" s="118"/>
      <c r="CA150" s="118"/>
      <c r="CB150" s="118"/>
      <c r="CC150" s="118"/>
      <c r="CD150" s="118"/>
      <c r="CE150" s="118"/>
      <c r="CF150" s="118"/>
      <c r="CG150" s="118"/>
      <c r="CH150" s="118"/>
      <c r="CI150" s="118"/>
      <c r="CJ150" s="118"/>
      <c r="CK150" s="118"/>
      <c r="CL150" s="118"/>
      <c r="CM150" s="118"/>
      <c r="CN150" s="118"/>
      <c r="CO150" s="118"/>
      <c r="CP150" s="118"/>
      <c r="CQ150" s="118"/>
      <c r="CR150" s="118"/>
      <c r="CS150" s="118"/>
      <c r="CT150" s="118"/>
      <c r="CU150" s="118"/>
      <c r="CV150" s="118"/>
      <c r="CW150" s="118"/>
      <c r="CX150" s="118"/>
      <c r="CY150" s="118"/>
      <c r="CZ150" s="118"/>
      <c r="DA150" s="118"/>
      <c r="DB150" s="118"/>
      <c r="DC150" s="118"/>
      <c r="DD150" s="118"/>
      <c r="DE150" s="118"/>
      <c r="DF150" s="118"/>
      <c r="DG150" s="118"/>
      <c r="DH150" s="118"/>
      <c r="DI150" s="118"/>
      <c r="DJ150" s="118"/>
      <c r="DK150" s="118"/>
      <c r="DL150" s="118"/>
      <c r="DM150" s="118"/>
      <c r="DN150" s="118"/>
      <c r="DO150" s="118"/>
      <c r="DP150" s="118"/>
      <c r="DQ150" s="118"/>
      <c r="DR150" s="118"/>
      <c r="DS150" s="118"/>
      <c r="DT150" s="118"/>
      <c r="DU150" s="118"/>
      <c r="DV150" s="118"/>
      <c r="DW150" s="118"/>
      <c r="DX150" s="118"/>
      <c r="DY150" s="118"/>
      <c r="DZ150" s="118"/>
      <c r="EA150" s="118"/>
      <c r="EB150" s="118"/>
      <c r="EC150" s="118"/>
      <c r="ED150" s="118"/>
      <c r="EE150" s="118"/>
      <c r="EF150" s="118"/>
      <c r="EG150" s="118"/>
      <c r="EH150" s="118"/>
      <c r="EI150" s="118"/>
      <c r="EJ150" s="118"/>
      <c r="EK150" s="118"/>
      <c r="EL150" s="118"/>
      <c r="EM150" s="118"/>
      <c r="EN150" s="118"/>
      <c r="EO150" s="118"/>
      <c r="EP150" s="118"/>
      <c r="EQ150" s="118"/>
      <c r="ER150" s="118"/>
      <c r="ES150" s="118"/>
      <c r="ET150" s="118"/>
      <c r="EU150" s="118"/>
      <c r="EV150" s="118"/>
      <c r="EW150" s="118"/>
      <c r="EX150" s="118"/>
      <c r="EY150" s="118"/>
      <c r="EZ150" s="118"/>
      <c r="FA150" s="118"/>
      <c r="FB150" s="118"/>
      <c r="FC150" s="118"/>
      <c r="FD150" s="118"/>
      <c r="FE150" s="118"/>
      <c r="FF150" s="118"/>
      <c r="FG150" s="118"/>
      <c r="FH150" s="118"/>
      <c r="FI150" s="118"/>
      <c r="FJ150" s="118"/>
      <c r="FK150" s="118"/>
      <c r="FL150" s="118"/>
      <c r="FM150" s="118"/>
      <c r="FN150" s="118"/>
      <c r="FO150" s="118"/>
      <c r="FP150" s="118"/>
      <c r="FQ150" s="118"/>
      <c r="FR150" s="118"/>
      <c r="FS150" s="118"/>
      <c r="FT150" s="118"/>
      <c r="FU150" s="118"/>
      <c r="FV150" s="118"/>
      <c r="FW150" s="118"/>
      <c r="FX150" s="118"/>
      <c r="FY150" s="118"/>
      <c r="FZ150" s="118"/>
      <c r="GA150" s="118"/>
      <c r="GB150" s="118"/>
      <c r="GC150" s="118"/>
      <c r="GD150" s="118"/>
      <c r="GE150" s="118"/>
      <c r="GF150" s="118"/>
      <c r="GG150" s="118"/>
      <c r="GH150" s="118"/>
      <c r="GI150" s="118"/>
      <c r="GJ150" s="118"/>
      <c r="GK150" s="118"/>
      <c r="GL150" s="118"/>
      <c r="GM150" s="118"/>
      <c r="GN150" s="118"/>
      <c r="GO150" s="118"/>
      <c r="GP150" s="118"/>
      <c r="GQ150" s="118"/>
      <c r="GR150" s="118"/>
      <c r="GS150" s="118"/>
      <c r="GT150" s="118"/>
      <c r="GU150" s="118"/>
      <c r="GV150" s="118"/>
      <c r="GW150" s="118"/>
      <c r="GX150" s="118"/>
      <c r="GY150" s="118"/>
      <c r="GZ150" s="118"/>
      <c r="HA150" s="118"/>
      <c r="HB150" s="118"/>
      <c r="HC150" s="118"/>
      <c r="HD150" s="118"/>
      <c r="HE150" s="118"/>
      <c r="HF150" s="118"/>
      <c r="HG150" s="118"/>
      <c r="HH150" s="118"/>
      <c r="HI150" s="118"/>
      <c r="HJ150" s="118"/>
      <c r="HK150" s="118"/>
      <c r="HL150" s="118"/>
      <c r="HM150" s="118"/>
      <c r="HN150" s="118"/>
      <c r="HO150" s="118"/>
      <c r="HP150" s="118"/>
      <c r="HQ150" s="118"/>
      <c r="HR150" s="118"/>
      <c r="HS150" s="118"/>
      <c r="HT150" s="118"/>
      <c r="HU150" s="118"/>
      <c r="HV150" s="118"/>
      <c r="HW150" s="118"/>
      <c r="HX150" s="118"/>
      <c r="HY150" s="118"/>
      <c r="HZ150" s="118"/>
      <c r="IA150" s="118"/>
      <c r="IB150" s="118"/>
      <c r="IC150" s="118"/>
      <c r="ID150" s="118"/>
      <c r="IE150" s="118"/>
      <c r="IF150" s="118"/>
      <c r="IG150" s="118"/>
      <c r="IH150" s="118"/>
      <c r="II150" s="118"/>
      <c r="IJ150" s="118"/>
      <c r="IK150" s="118"/>
      <c r="IL150" s="118"/>
      <c r="IM150" s="118"/>
      <c r="IN150" s="118"/>
      <c r="IO150" s="118"/>
      <c r="IP150" s="118"/>
      <c r="IQ150" s="118"/>
      <c r="IR150" s="118"/>
      <c r="IS150" s="118"/>
      <c r="IT150" s="118"/>
      <c r="IU150" s="118"/>
      <c r="IV150" s="118"/>
      <c r="IW150" s="118"/>
    </row>
    <row r="151" s="152" customFormat="true" ht="66.75" hidden="false" customHeight="true" outlineLevel="0" collapsed="false">
      <c r="A151" s="272" t="s">
        <v>242</v>
      </c>
      <c r="B151" s="272"/>
      <c r="C151" s="243" t="s">
        <v>104</v>
      </c>
      <c r="D151" s="269" t="s">
        <v>25</v>
      </c>
      <c r="E151" s="269" t="s">
        <v>25</v>
      </c>
      <c r="F151" s="269" t="s">
        <v>25</v>
      </c>
      <c r="G151" s="269" t="s">
        <v>25</v>
      </c>
      <c r="H151" s="243" t="s">
        <v>101</v>
      </c>
      <c r="I151" s="281" t="s">
        <v>101</v>
      </c>
      <c r="J151" s="121"/>
      <c r="K151" s="105"/>
      <c r="L151" s="106"/>
      <c r="M151" s="107"/>
      <c r="N151" s="118"/>
      <c r="O151" s="298"/>
      <c r="P151" s="298"/>
      <c r="Q151" s="298"/>
      <c r="R151" s="298"/>
      <c r="S151" s="298"/>
      <c r="T151" s="298"/>
      <c r="U151" s="298"/>
      <c r="V151" s="298"/>
      <c r="W151" s="298"/>
      <c r="X151" s="298"/>
      <c r="Y151" s="298"/>
      <c r="Z151" s="298"/>
      <c r="AA151" s="298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  <c r="BE151" s="11"/>
      <c r="BF151" s="11"/>
      <c r="BG151" s="11"/>
      <c r="BH151" s="11"/>
      <c r="BI151" s="11"/>
      <c r="BJ151" s="11"/>
      <c r="BK151" s="11"/>
      <c r="BL151" s="11"/>
      <c r="BM151" s="11"/>
      <c r="BN151" s="11"/>
      <c r="BO151" s="11"/>
      <c r="BP151" s="11"/>
      <c r="BQ151" s="11"/>
      <c r="BR151" s="11"/>
      <c r="BS151" s="11"/>
      <c r="BT151" s="11"/>
      <c r="BU151" s="11"/>
      <c r="BV151" s="11"/>
      <c r="BW151" s="11"/>
      <c r="BX151" s="11"/>
      <c r="BY151" s="11"/>
      <c r="BZ151" s="11"/>
      <c r="CA151" s="11"/>
      <c r="CB151" s="11"/>
      <c r="CC151" s="11"/>
      <c r="CD151" s="11"/>
      <c r="CE151" s="11"/>
      <c r="CF151" s="11"/>
      <c r="CG151" s="11"/>
      <c r="CH151" s="11"/>
      <c r="CI151" s="11"/>
      <c r="CJ151" s="11"/>
      <c r="CK151" s="11"/>
      <c r="CL151" s="11"/>
      <c r="CM151" s="11"/>
      <c r="CN151" s="11"/>
      <c r="CO151" s="11"/>
      <c r="CP151" s="11"/>
      <c r="CQ151" s="11"/>
      <c r="CR151" s="11"/>
      <c r="CS151" s="11"/>
      <c r="CT151" s="11"/>
      <c r="CU151" s="11"/>
      <c r="CV151" s="11"/>
      <c r="CW151" s="11"/>
      <c r="CX151" s="11"/>
      <c r="CY151" s="11"/>
      <c r="CZ151" s="11"/>
      <c r="DA151" s="11"/>
      <c r="DB151" s="11"/>
      <c r="DC151" s="11"/>
      <c r="DD151" s="11"/>
      <c r="DE151" s="11"/>
      <c r="DF151" s="11"/>
      <c r="DG151" s="11"/>
      <c r="DH151" s="11"/>
      <c r="DI151" s="11"/>
      <c r="DJ151" s="11"/>
      <c r="DK151" s="11"/>
      <c r="DL151" s="11"/>
      <c r="DM151" s="11"/>
      <c r="DN151" s="11"/>
      <c r="DO151" s="11"/>
      <c r="DP151" s="11"/>
      <c r="DQ151" s="11"/>
      <c r="DR151" s="11"/>
      <c r="DS151" s="11"/>
      <c r="DT151" s="11"/>
      <c r="DU151" s="11"/>
      <c r="DV151" s="11"/>
      <c r="DW151" s="11"/>
      <c r="DX151" s="11"/>
      <c r="DY151" s="11"/>
      <c r="DZ151" s="11"/>
      <c r="EA151" s="11"/>
      <c r="EB151" s="11"/>
      <c r="EC151" s="11"/>
      <c r="ED151" s="11"/>
      <c r="EE151" s="11"/>
      <c r="EF151" s="11"/>
      <c r="EG151" s="11"/>
      <c r="EH151" s="11"/>
      <c r="EI151" s="11"/>
      <c r="EJ151" s="11"/>
      <c r="EK151" s="11"/>
      <c r="EL151" s="11"/>
      <c r="EM151" s="11"/>
      <c r="EN151" s="11"/>
      <c r="EO151" s="11"/>
      <c r="EP151" s="11"/>
      <c r="EQ151" s="11"/>
      <c r="ER151" s="11"/>
      <c r="ES151" s="11"/>
      <c r="ET151" s="11"/>
      <c r="EU151" s="11"/>
      <c r="EV151" s="11"/>
      <c r="EW151" s="11"/>
      <c r="EX151" s="11"/>
      <c r="EY151" s="11"/>
      <c r="EZ151" s="11"/>
      <c r="FA151" s="11"/>
      <c r="FB151" s="11"/>
      <c r="FC151" s="11"/>
      <c r="FD151" s="11"/>
      <c r="FE151" s="11"/>
      <c r="FF151" s="11"/>
      <c r="FG151" s="11"/>
      <c r="FH151" s="11"/>
      <c r="FI151" s="11"/>
      <c r="FJ151" s="11"/>
      <c r="FK151" s="11"/>
      <c r="FL151" s="11"/>
      <c r="FM151" s="11"/>
      <c r="FN151" s="11"/>
      <c r="FO151" s="11"/>
      <c r="FP151" s="11"/>
      <c r="FQ151" s="11"/>
      <c r="FR151" s="11"/>
      <c r="FS151" s="11"/>
      <c r="FT151" s="11"/>
      <c r="FU151" s="11"/>
      <c r="FV151" s="11"/>
      <c r="FW151" s="11"/>
      <c r="FX151" s="11"/>
      <c r="FY151" s="11"/>
      <c r="FZ151" s="11"/>
      <c r="GA151" s="11"/>
      <c r="GB151" s="11"/>
      <c r="GC151" s="11"/>
      <c r="GD151" s="11"/>
      <c r="GE151" s="11"/>
      <c r="GF151" s="11"/>
      <c r="GG151" s="11"/>
      <c r="GH151" s="11"/>
      <c r="GI151" s="11"/>
      <c r="GJ151" s="11"/>
      <c r="GK151" s="11"/>
      <c r="GL151" s="11"/>
      <c r="GM151" s="11"/>
      <c r="GN151" s="11"/>
      <c r="GO151" s="11"/>
      <c r="GP151" s="11"/>
      <c r="GQ151" s="11"/>
      <c r="GR151" s="11"/>
      <c r="GS151" s="11"/>
      <c r="GT151" s="11"/>
      <c r="GU151" s="11"/>
      <c r="GV151" s="11"/>
      <c r="GW151" s="11"/>
      <c r="GX151" s="11"/>
      <c r="GY151" s="11"/>
      <c r="GZ151" s="11"/>
      <c r="HA151" s="11"/>
      <c r="HB151" s="11"/>
      <c r="HC151" s="11"/>
      <c r="HD151" s="11"/>
      <c r="HE151" s="11"/>
      <c r="HF151" s="11"/>
      <c r="HG151" s="11"/>
      <c r="HH151" s="11"/>
      <c r="HI151" s="11"/>
      <c r="HJ151" s="11"/>
      <c r="HK151" s="11"/>
      <c r="HL151" s="11"/>
      <c r="HM151" s="11"/>
      <c r="HN151" s="11"/>
      <c r="HO151" s="11"/>
      <c r="HP151" s="11"/>
      <c r="HQ151" s="11"/>
      <c r="HR151" s="11"/>
      <c r="HS151" s="11"/>
      <c r="HT151" s="11"/>
      <c r="HU151" s="11"/>
      <c r="HV151" s="11"/>
      <c r="HW151" s="11"/>
      <c r="HX151" s="11"/>
      <c r="HY151" s="11"/>
      <c r="HZ151" s="11"/>
      <c r="IA151" s="11"/>
      <c r="IB151" s="11"/>
      <c r="IC151" s="11"/>
      <c r="ID151" s="11"/>
      <c r="IE151" s="11"/>
      <c r="IF151" s="11"/>
      <c r="IG151" s="11"/>
      <c r="IH151" s="11"/>
      <c r="II151" s="11"/>
      <c r="IJ151" s="11"/>
      <c r="IK151" s="11"/>
      <c r="IL151" s="11"/>
      <c r="IM151" s="11"/>
      <c r="IN151" s="11"/>
      <c r="IO151" s="11"/>
      <c r="IP151" s="11"/>
      <c r="IQ151" s="11"/>
      <c r="IR151" s="11"/>
      <c r="IS151" s="11"/>
      <c r="IT151" s="11"/>
      <c r="IU151" s="11"/>
      <c r="IV151" s="11"/>
      <c r="IW151" s="11"/>
    </row>
    <row r="152" s="152" customFormat="true" ht="15" hidden="false" customHeight="true" outlineLevel="0" collapsed="false">
      <c r="A152" s="270" t="s">
        <v>243</v>
      </c>
      <c r="B152" s="270"/>
      <c r="C152" s="269" t="s">
        <v>244</v>
      </c>
      <c r="D152" s="256" t="s">
        <v>24</v>
      </c>
      <c r="E152" s="256"/>
      <c r="F152" s="259"/>
      <c r="G152" s="257" t="s">
        <v>26</v>
      </c>
      <c r="H152" s="257"/>
      <c r="I152" s="258"/>
      <c r="J152" s="37" t="n">
        <f aca="false">J153+J154+J155+J156</f>
        <v>0</v>
      </c>
      <c r="K152" s="47"/>
      <c r="L152" s="48"/>
      <c r="M152" s="49"/>
      <c r="N152" s="299"/>
      <c r="O152" s="298"/>
      <c r="P152" s="298"/>
      <c r="Q152" s="298"/>
      <c r="R152" s="298"/>
      <c r="S152" s="298"/>
      <c r="T152" s="298"/>
      <c r="U152" s="298"/>
      <c r="V152" s="298"/>
      <c r="W152" s="298"/>
      <c r="X152" s="298"/>
      <c r="Y152" s="298"/>
      <c r="Z152" s="298"/>
      <c r="AA152" s="298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11"/>
      <c r="BG152" s="11"/>
      <c r="BH152" s="11"/>
      <c r="BI152" s="11"/>
      <c r="BJ152" s="11"/>
      <c r="BK152" s="11"/>
      <c r="BL152" s="11"/>
      <c r="BM152" s="11"/>
      <c r="BN152" s="11"/>
      <c r="BO152" s="11"/>
      <c r="BP152" s="11"/>
      <c r="BQ152" s="11"/>
      <c r="BR152" s="11"/>
      <c r="BS152" s="11"/>
      <c r="BT152" s="11"/>
      <c r="BU152" s="11"/>
      <c r="BV152" s="11"/>
      <c r="BW152" s="11"/>
      <c r="BX152" s="11"/>
      <c r="BY152" s="11"/>
      <c r="BZ152" s="11"/>
      <c r="CA152" s="11"/>
      <c r="CB152" s="11"/>
      <c r="CC152" s="11"/>
      <c r="CD152" s="11"/>
      <c r="CE152" s="11"/>
      <c r="CF152" s="11"/>
      <c r="CG152" s="11"/>
      <c r="CH152" s="11"/>
      <c r="CI152" s="11"/>
      <c r="CJ152" s="11"/>
      <c r="CK152" s="11"/>
      <c r="CL152" s="11"/>
      <c r="CM152" s="11"/>
      <c r="CN152" s="11"/>
      <c r="CO152" s="11"/>
      <c r="CP152" s="11"/>
      <c r="CQ152" s="11"/>
      <c r="CR152" s="11"/>
      <c r="CS152" s="11"/>
      <c r="CT152" s="11"/>
      <c r="CU152" s="11"/>
      <c r="CV152" s="11"/>
      <c r="CW152" s="11"/>
      <c r="CX152" s="11"/>
      <c r="CY152" s="11"/>
      <c r="CZ152" s="11"/>
      <c r="DA152" s="11"/>
      <c r="DB152" s="11"/>
      <c r="DC152" s="11"/>
      <c r="DD152" s="11"/>
      <c r="DE152" s="11"/>
      <c r="DF152" s="11"/>
      <c r="DG152" s="11"/>
      <c r="DH152" s="11"/>
      <c r="DI152" s="11"/>
      <c r="DJ152" s="11"/>
      <c r="DK152" s="11"/>
      <c r="DL152" s="11"/>
      <c r="DM152" s="11"/>
      <c r="DN152" s="11"/>
      <c r="DO152" s="11"/>
      <c r="DP152" s="11"/>
      <c r="DQ152" s="11"/>
      <c r="DR152" s="11"/>
      <c r="DS152" s="11"/>
      <c r="DT152" s="11"/>
      <c r="DU152" s="11"/>
      <c r="DV152" s="11"/>
      <c r="DW152" s="11"/>
      <c r="DX152" s="11"/>
      <c r="DY152" s="11"/>
      <c r="DZ152" s="11"/>
      <c r="EA152" s="11"/>
      <c r="EB152" s="11"/>
      <c r="EC152" s="11"/>
      <c r="ED152" s="11"/>
      <c r="EE152" s="11"/>
      <c r="EF152" s="11"/>
      <c r="EG152" s="11"/>
      <c r="EH152" s="11"/>
      <c r="EI152" s="11"/>
      <c r="EJ152" s="11"/>
      <c r="EK152" s="11"/>
      <c r="EL152" s="11"/>
      <c r="EM152" s="11"/>
      <c r="EN152" s="11"/>
      <c r="EO152" s="11"/>
      <c r="EP152" s="11"/>
      <c r="EQ152" s="11"/>
      <c r="ER152" s="11"/>
      <c r="ES152" s="11"/>
      <c r="ET152" s="11"/>
      <c r="EU152" s="11"/>
      <c r="EV152" s="11"/>
      <c r="EW152" s="11"/>
      <c r="EX152" s="11"/>
      <c r="EY152" s="11"/>
      <c r="EZ152" s="11"/>
      <c r="FA152" s="11"/>
      <c r="FB152" s="11"/>
      <c r="FC152" s="11"/>
      <c r="FD152" s="11"/>
      <c r="FE152" s="11"/>
      <c r="FF152" s="11"/>
      <c r="FG152" s="11"/>
      <c r="FH152" s="11"/>
      <c r="FI152" s="11"/>
      <c r="FJ152" s="11"/>
      <c r="FK152" s="11"/>
      <c r="FL152" s="11"/>
      <c r="FM152" s="11"/>
      <c r="FN152" s="11"/>
      <c r="FO152" s="11"/>
      <c r="FP152" s="11"/>
      <c r="FQ152" s="11"/>
      <c r="FR152" s="11"/>
      <c r="FS152" s="11"/>
      <c r="FT152" s="11"/>
      <c r="FU152" s="11"/>
      <c r="FV152" s="11"/>
      <c r="FW152" s="11"/>
      <c r="FX152" s="11"/>
      <c r="FY152" s="11"/>
      <c r="FZ152" s="11"/>
      <c r="GA152" s="11"/>
      <c r="GB152" s="11"/>
      <c r="GC152" s="11"/>
      <c r="GD152" s="11"/>
      <c r="GE152" s="11"/>
      <c r="GF152" s="11"/>
      <c r="GG152" s="11"/>
      <c r="GH152" s="11"/>
      <c r="GI152" s="11"/>
      <c r="GJ152" s="11"/>
      <c r="GK152" s="11"/>
      <c r="GL152" s="11"/>
      <c r="GM152" s="11"/>
      <c r="GN152" s="11"/>
      <c r="GO152" s="11"/>
      <c r="GP152" s="11"/>
      <c r="GQ152" s="11"/>
      <c r="GR152" s="11"/>
      <c r="GS152" s="11"/>
      <c r="GT152" s="11"/>
      <c r="GU152" s="11"/>
      <c r="GV152" s="11"/>
      <c r="GW152" s="11"/>
      <c r="GX152" s="11"/>
      <c r="GY152" s="11"/>
      <c r="GZ152" s="11"/>
      <c r="HA152" s="11"/>
      <c r="HB152" s="11"/>
      <c r="HC152" s="11"/>
      <c r="HD152" s="11"/>
      <c r="HE152" s="11"/>
      <c r="HF152" s="11"/>
      <c r="HG152" s="11"/>
      <c r="HH152" s="11"/>
      <c r="HI152" s="11"/>
      <c r="HJ152" s="11"/>
      <c r="HK152" s="11"/>
      <c r="HL152" s="11"/>
      <c r="HM152" s="11"/>
      <c r="HN152" s="11"/>
      <c r="HO152" s="11"/>
      <c r="HP152" s="11"/>
      <c r="HQ152" s="11"/>
      <c r="HR152" s="11"/>
      <c r="HS152" s="11"/>
      <c r="HT152" s="11"/>
      <c r="HU152" s="11"/>
      <c r="HV152" s="11"/>
      <c r="HW152" s="11"/>
      <c r="HX152" s="11"/>
      <c r="HY152" s="11"/>
      <c r="HZ152" s="11"/>
      <c r="IA152" s="11"/>
      <c r="IB152" s="11"/>
      <c r="IC152" s="11"/>
      <c r="ID152" s="11"/>
      <c r="IE152" s="11"/>
      <c r="IF152" s="11"/>
      <c r="IG152" s="11"/>
      <c r="IH152" s="11"/>
      <c r="II152" s="11"/>
      <c r="IJ152" s="11"/>
      <c r="IK152" s="11"/>
      <c r="IL152" s="11"/>
      <c r="IM152" s="11"/>
      <c r="IN152" s="11"/>
      <c r="IO152" s="11"/>
      <c r="IP152" s="11"/>
      <c r="IQ152" s="11"/>
      <c r="IR152" s="11"/>
      <c r="IS152" s="11"/>
      <c r="IT152" s="11"/>
      <c r="IU152" s="11"/>
      <c r="IV152" s="11"/>
      <c r="IW152" s="11"/>
    </row>
    <row r="153" s="152" customFormat="true" ht="15.75" hidden="false" customHeight="false" outlineLevel="0" collapsed="false">
      <c r="A153" s="270"/>
      <c r="B153" s="270"/>
      <c r="C153" s="269"/>
      <c r="D153" s="256"/>
      <c r="E153" s="256"/>
      <c r="F153" s="259"/>
      <c r="G153" s="257" t="s">
        <v>27</v>
      </c>
      <c r="H153" s="257"/>
      <c r="I153" s="258"/>
      <c r="J153" s="37" t="n">
        <v>0</v>
      </c>
      <c r="K153" s="47"/>
      <c r="L153" s="48"/>
      <c r="M153" s="49"/>
      <c r="N153" s="299"/>
      <c r="O153" s="298"/>
      <c r="P153" s="298"/>
      <c r="Q153" s="298"/>
      <c r="R153" s="298"/>
      <c r="S153" s="298"/>
      <c r="T153" s="298"/>
      <c r="U153" s="298"/>
      <c r="V153" s="298"/>
      <c r="W153" s="298"/>
      <c r="X153" s="298"/>
      <c r="Y153" s="298"/>
      <c r="Z153" s="298"/>
      <c r="AA153" s="298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  <c r="BC153" s="11"/>
      <c r="BD153" s="11"/>
      <c r="BE153" s="11"/>
      <c r="BF153" s="11"/>
      <c r="BG153" s="11"/>
      <c r="BH153" s="11"/>
      <c r="BI153" s="11"/>
      <c r="BJ153" s="11"/>
      <c r="BK153" s="11"/>
      <c r="BL153" s="11"/>
      <c r="BM153" s="11"/>
      <c r="BN153" s="11"/>
      <c r="BO153" s="11"/>
      <c r="BP153" s="11"/>
      <c r="BQ153" s="11"/>
      <c r="BR153" s="11"/>
      <c r="BS153" s="11"/>
      <c r="BT153" s="11"/>
      <c r="BU153" s="11"/>
      <c r="BV153" s="11"/>
      <c r="BW153" s="11"/>
      <c r="BX153" s="11"/>
      <c r="BY153" s="11"/>
      <c r="BZ153" s="11"/>
      <c r="CA153" s="11"/>
      <c r="CB153" s="11"/>
      <c r="CC153" s="11"/>
      <c r="CD153" s="11"/>
      <c r="CE153" s="11"/>
      <c r="CF153" s="11"/>
      <c r="CG153" s="11"/>
      <c r="CH153" s="11"/>
      <c r="CI153" s="11"/>
      <c r="CJ153" s="11"/>
      <c r="CK153" s="11"/>
      <c r="CL153" s="11"/>
      <c r="CM153" s="11"/>
      <c r="CN153" s="11"/>
      <c r="CO153" s="11"/>
      <c r="CP153" s="11"/>
      <c r="CQ153" s="11"/>
      <c r="CR153" s="11"/>
      <c r="CS153" s="11"/>
      <c r="CT153" s="11"/>
      <c r="CU153" s="11"/>
      <c r="CV153" s="11"/>
      <c r="CW153" s="11"/>
      <c r="CX153" s="11"/>
      <c r="CY153" s="11"/>
      <c r="CZ153" s="11"/>
      <c r="DA153" s="11"/>
      <c r="DB153" s="11"/>
      <c r="DC153" s="11"/>
      <c r="DD153" s="11"/>
      <c r="DE153" s="11"/>
      <c r="DF153" s="11"/>
      <c r="DG153" s="11"/>
      <c r="DH153" s="11"/>
      <c r="DI153" s="11"/>
      <c r="DJ153" s="11"/>
      <c r="DK153" s="11"/>
      <c r="DL153" s="11"/>
      <c r="DM153" s="11"/>
      <c r="DN153" s="11"/>
      <c r="DO153" s="11"/>
      <c r="DP153" s="11"/>
      <c r="DQ153" s="11"/>
      <c r="DR153" s="11"/>
      <c r="DS153" s="11"/>
      <c r="DT153" s="11"/>
      <c r="DU153" s="11"/>
      <c r="DV153" s="11"/>
      <c r="DW153" s="11"/>
      <c r="DX153" s="11"/>
      <c r="DY153" s="11"/>
      <c r="DZ153" s="11"/>
      <c r="EA153" s="11"/>
      <c r="EB153" s="11"/>
      <c r="EC153" s="11"/>
      <c r="ED153" s="11"/>
      <c r="EE153" s="11"/>
      <c r="EF153" s="11"/>
      <c r="EG153" s="11"/>
      <c r="EH153" s="11"/>
      <c r="EI153" s="11"/>
      <c r="EJ153" s="11"/>
      <c r="EK153" s="11"/>
      <c r="EL153" s="11"/>
      <c r="EM153" s="11"/>
      <c r="EN153" s="11"/>
      <c r="EO153" s="11"/>
      <c r="EP153" s="11"/>
      <c r="EQ153" s="11"/>
      <c r="ER153" s="11"/>
      <c r="ES153" s="11"/>
      <c r="ET153" s="11"/>
      <c r="EU153" s="11"/>
      <c r="EV153" s="11"/>
      <c r="EW153" s="11"/>
      <c r="EX153" s="11"/>
      <c r="EY153" s="11"/>
      <c r="EZ153" s="11"/>
      <c r="FA153" s="11"/>
      <c r="FB153" s="11"/>
      <c r="FC153" s="11"/>
      <c r="FD153" s="11"/>
      <c r="FE153" s="11"/>
      <c r="FF153" s="11"/>
      <c r="FG153" s="11"/>
      <c r="FH153" s="11"/>
      <c r="FI153" s="11"/>
      <c r="FJ153" s="11"/>
      <c r="FK153" s="11"/>
      <c r="FL153" s="11"/>
      <c r="FM153" s="11"/>
      <c r="FN153" s="11"/>
      <c r="FO153" s="11"/>
      <c r="FP153" s="11"/>
      <c r="FQ153" s="11"/>
      <c r="FR153" s="11"/>
      <c r="FS153" s="11"/>
      <c r="FT153" s="11"/>
      <c r="FU153" s="11"/>
      <c r="FV153" s="11"/>
      <c r="FW153" s="11"/>
      <c r="FX153" s="11"/>
      <c r="FY153" s="11"/>
      <c r="FZ153" s="11"/>
      <c r="GA153" s="11"/>
      <c r="GB153" s="11"/>
      <c r="GC153" s="11"/>
      <c r="GD153" s="11"/>
      <c r="GE153" s="11"/>
      <c r="GF153" s="11"/>
      <c r="GG153" s="11"/>
      <c r="GH153" s="11"/>
      <c r="GI153" s="11"/>
      <c r="GJ153" s="11"/>
      <c r="GK153" s="11"/>
      <c r="GL153" s="11"/>
      <c r="GM153" s="11"/>
      <c r="GN153" s="11"/>
      <c r="GO153" s="11"/>
      <c r="GP153" s="11"/>
      <c r="GQ153" s="11"/>
      <c r="GR153" s="11"/>
      <c r="GS153" s="11"/>
      <c r="GT153" s="11"/>
      <c r="GU153" s="11"/>
      <c r="GV153" s="11"/>
      <c r="GW153" s="11"/>
      <c r="GX153" s="11"/>
      <c r="GY153" s="11"/>
      <c r="GZ153" s="11"/>
      <c r="HA153" s="11"/>
      <c r="HB153" s="11"/>
      <c r="HC153" s="11"/>
      <c r="HD153" s="11"/>
      <c r="HE153" s="11"/>
      <c r="HF153" s="11"/>
      <c r="HG153" s="11"/>
      <c r="HH153" s="11"/>
      <c r="HI153" s="11"/>
      <c r="HJ153" s="11"/>
      <c r="HK153" s="11"/>
      <c r="HL153" s="11"/>
      <c r="HM153" s="11"/>
      <c r="HN153" s="11"/>
      <c r="HO153" s="11"/>
      <c r="HP153" s="11"/>
      <c r="HQ153" s="11"/>
      <c r="HR153" s="11"/>
      <c r="HS153" s="11"/>
      <c r="HT153" s="11"/>
      <c r="HU153" s="11"/>
      <c r="HV153" s="11"/>
      <c r="HW153" s="11"/>
      <c r="HX153" s="11"/>
      <c r="HY153" s="11"/>
      <c r="HZ153" s="11"/>
      <c r="IA153" s="11"/>
      <c r="IB153" s="11"/>
      <c r="IC153" s="11"/>
      <c r="ID153" s="11"/>
      <c r="IE153" s="11"/>
      <c r="IF153" s="11"/>
      <c r="IG153" s="11"/>
      <c r="IH153" s="11"/>
      <c r="II153" s="11"/>
      <c r="IJ153" s="11"/>
      <c r="IK153" s="11"/>
      <c r="IL153" s="11"/>
      <c r="IM153" s="11"/>
      <c r="IN153" s="11"/>
      <c r="IO153" s="11"/>
      <c r="IP153" s="11"/>
      <c r="IQ153" s="11"/>
      <c r="IR153" s="11"/>
      <c r="IS153" s="11"/>
      <c r="IT153" s="11"/>
      <c r="IU153" s="11"/>
      <c r="IV153" s="11"/>
      <c r="IW153" s="11"/>
    </row>
    <row r="154" s="152" customFormat="true" ht="15" hidden="false" customHeight="true" outlineLevel="0" collapsed="false">
      <c r="A154" s="270"/>
      <c r="B154" s="270"/>
      <c r="C154" s="269"/>
      <c r="D154" s="256" t="s">
        <v>28</v>
      </c>
      <c r="E154" s="256"/>
      <c r="F154" s="259"/>
      <c r="G154" s="257" t="s">
        <v>29</v>
      </c>
      <c r="H154" s="257"/>
      <c r="I154" s="258"/>
      <c r="J154" s="37" t="n">
        <v>0</v>
      </c>
      <c r="K154" s="47"/>
      <c r="L154" s="48"/>
      <c r="M154" s="49"/>
      <c r="N154" s="299"/>
      <c r="O154" s="298"/>
      <c r="P154" s="298"/>
      <c r="Q154" s="298"/>
      <c r="R154" s="298"/>
      <c r="S154" s="298"/>
      <c r="T154" s="298"/>
      <c r="U154" s="298"/>
      <c r="V154" s="298"/>
      <c r="W154" s="298"/>
      <c r="X154" s="298"/>
      <c r="Y154" s="298"/>
      <c r="Z154" s="298"/>
      <c r="AA154" s="298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  <c r="BE154" s="11"/>
      <c r="BF154" s="11"/>
      <c r="BG154" s="11"/>
      <c r="BH154" s="11"/>
      <c r="BI154" s="11"/>
      <c r="BJ154" s="11"/>
      <c r="BK154" s="11"/>
      <c r="BL154" s="11"/>
      <c r="BM154" s="11"/>
      <c r="BN154" s="11"/>
      <c r="BO154" s="11"/>
      <c r="BP154" s="11"/>
      <c r="BQ154" s="11"/>
      <c r="BR154" s="11"/>
      <c r="BS154" s="11"/>
      <c r="BT154" s="11"/>
      <c r="BU154" s="11"/>
      <c r="BV154" s="11"/>
      <c r="BW154" s="11"/>
      <c r="BX154" s="11"/>
      <c r="BY154" s="11"/>
      <c r="BZ154" s="11"/>
      <c r="CA154" s="11"/>
      <c r="CB154" s="11"/>
      <c r="CC154" s="11"/>
      <c r="CD154" s="11"/>
      <c r="CE154" s="11"/>
      <c r="CF154" s="11"/>
      <c r="CG154" s="11"/>
      <c r="CH154" s="11"/>
      <c r="CI154" s="11"/>
      <c r="CJ154" s="11"/>
      <c r="CK154" s="11"/>
      <c r="CL154" s="11"/>
      <c r="CM154" s="11"/>
      <c r="CN154" s="11"/>
      <c r="CO154" s="11"/>
      <c r="CP154" s="11"/>
      <c r="CQ154" s="11"/>
      <c r="CR154" s="11"/>
      <c r="CS154" s="11"/>
      <c r="CT154" s="11"/>
      <c r="CU154" s="11"/>
      <c r="CV154" s="11"/>
      <c r="CW154" s="11"/>
      <c r="CX154" s="11"/>
      <c r="CY154" s="11"/>
      <c r="CZ154" s="11"/>
      <c r="DA154" s="11"/>
      <c r="DB154" s="11"/>
      <c r="DC154" s="11"/>
      <c r="DD154" s="11"/>
      <c r="DE154" s="11"/>
      <c r="DF154" s="11"/>
      <c r="DG154" s="11"/>
      <c r="DH154" s="11"/>
      <c r="DI154" s="11"/>
      <c r="DJ154" s="11"/>
      <c r="DK154" s="11"/>
      <c r="DL154" s="11"/>
      <c r="DM154" s="11"/>
      <c r="DN154" s="11"/>
      <c r="DO154" s="11"/>
      <c r="DP154" s="11"/>
      <c r="DQ154" s="11"/>
      <c r="DR154" s="11"/>
      <c r="DS154" s="11"/>
      <c r="DT154" s="11"/>
      <c r="DU154" s="11"/>
      <c r="DV154" s="11"/>
      <c r="DW154" s="11"/>
      <c r="DX154" s="11"/>
      <c r="DY154" s="11"/>
      <c r="DZ154" s="11"/>
      <c r="EA154" s="11"/>
      <c r="EB154" s="11"/>
      <c r="EC154" s="11"/>
      <c r="ED154" s="11"/>
      <c r="EE154" s="11"/>
      <c r="EF154" s="11"/>
      <c r="EG154" s="11"/>
      <c r="EH154" s="11"/>
      <c r="EI154" s="11"/>
      <c r="EJ154" s="11"/>
      <c r="EK154" s="11"/>
      <c r="EL154" s="11"/>
      <c r="EM154" s="11"/>
      <c r="EN154" s="11"/>
      <c r="EO154" s="11"/>
      <c r="EP154" s="11"/>
      <c r="EQ154" s="11"/>
      <c r="ER154" s="11"/>
      <c r="ES154" s="11"/>
      <c r="ET154" s="11"/>
      <c r="EU154" s="11"/>
      <c r="EV154" s="11"/>
      <c r="EW154" s="11"/>
      <c r="EX154" s="11"/>
      <c r="EY154" s="11"/>
      <c r="EZ154" s="11"/>
      <c r="FA154" s="11"/>
      <c r="FB154" s="11"/>
      <c r="FC154" s="11"/>
      <c r="FD154" s="11"/>
      <c r="FE154" s="11"/>
      <c r="FF154" s="11"/>
      <c r="FG154" s="11"/>
      <c r="FH154" s="11"/>
      <c r="FI154" s="11"/>
      <c r="FJ154" s="11"/>
      <c r="FK154" s="11"/>
      <c r="FL154" s="11"/>
      <c r="FM154" s="11"/>
      <c r="FN154" s="11"/>
      <c r="FO154" s="11"/>
      <c r="FP154" s="11"/>
      <c r="FQ154" s="11"/>
      <c r="FR154" s="11"/>
      <c r="FS154" s="11"/>
      <c r="FT154" s="11"/>
      <c r="FU154" s="11"/>
      <c r="FV154" s="11"/>
      <c r="FW154" s="11"/>
      <c r="FX154" s="11"/>
      <c r="FY154" s="11"/>
      <c r="FZ154" s="11"/>
      <c r="GA154" s="11"/>
      <c r="GB154" s="11"/>
      <c r="GC154" s="11"/>
      <c r="GD154" s="11"/>
      <c r="GE154" s="11"/>
      <c r="GF154" s="11"/>
      <c r="GG154" s="11"/>
      <c r="GH154" s="11"/>
      <c r="GI154" s="11"/>
      <c r="GJ154" s="11"/>
      <c r="GK154" s="11"/>
      <c r="GL154" s="11"/>
      <c r="GM154" s="11"/>
      <c r="GN154" s="11"/>
      <c r="GO154" s="11"/>
      <c r="GP154" s="11"/>
      <c r="GQ154" s="11"/>
      <c r="GR154" s="11"/>
      <c r="GS154" s="11"/>
      <c r="GT154" s="11"/>
      <c r="GU154" s="11"/>
      <c r="GV154" s="11"/>
      <c r="GW154" s="11"/>
      <c r="GX154" s="11"/>
      <c r="GY154" s="11"/>
      <c r="GZ154" s="11"/>
      <c r="HA154" s="11"/>
      <c r="HB154" s="11"/>
      <c r="HC154" s="11"/>
      <c r="HD154" s="11"/>
      <c r="HE154" s="11"/>
      <c r="HF154" s="11"/>
      <c r="HG154" s="11"/>
      <c r="HH154" s="11"/>
      <c r="HI154" s="11"/>
      <c r="HJ154" s="11"/>
      <c r="HK154" s="11"/>
      <c r="HL154" s="11"/>
      <c r="HM154" s="11"/>
      <c r="HN154" s="11"/>
      <c r="HO154" s="11"/>
      <c r="HP154" s="11"/>
      <c r="HQ154" s="11"/>
      <c r="HR154" s="11"/>
      <c r="HS154" s="11"/>
      <c r="HT154" s="11"/>
      <c r="HU154" s="11"/>
      <c r="HV154" s="11"/>
      <c r="HW154" s="11"/>
      <c r="HX154" s="11"/>
      <c r="HY154" s="11"/>
      <c r="HZ154" s="11"/>
      <c r="IA154" s="11"/>
      <c r="IB154" s="11"/>
      <c r="IC154" s="11"/>
      <c r="ID154" s="11"/>
      <c r="IE154" s="11"/>
      <c r="IF154" s="11"/>
      <c r="IG154" s="11"/>
      <c r="IH154" s="11"/>
      <c r="II154" s="11"/>
      <c r="IJ154" s="11"/>
      <c r="IK154" s="11"/>
      <c r="IL154" s="11"/>
      <c r="IM154" s="11"/>
      <c r="IN154" s="11"/>
      <c r="IO154" s="11"/>
      <c r="IP154" s="11"/>
      <c r="IQ154" s="11"/>
      <c r="IR154" s="11"/>
      <c r="IS154" s="11"/>
      <c r="IT154" s="11"/>
      <c r="IU154" s="11"/>
      <c r="IV154" s="11"/>
      <c r="IW154" s="11"/>
    </row>
    <row r="155" s="152" customFormat="true" ht="15" hidden="false" customHeight="true" outlineLevel="0" collapsed="false">
      <c r="A155" s="270"/>
      <c r="B155" s="270"/>
      <c r="C155" s="269"/>
      <c r="D155" s="256" t="s">
        <v>30</v>
      </c>
      <c r="E155" s="256"/>
      <c r="F155" s="259"/>
      <c r="G155" s="257" t="s">
        <v>30</v>
      </c>
      <c r="H155" s="257"/>
      <c r="I155" s="258"/>
      <c r="J155" s="37" t="n">
        <v>0</v>
      </c>
      <c r="K155" s="47"/>
      <c r="L155" s="48"/>
      <c r="M155" s="49"/>
      <c r="N155" s="299"/>
      <c r="O155" s="298"/>
      <c r="P155" s="298"/>
      <c r="Q155" s="298"/>
      <c r="R155" s="298"/>
      <c r="S155" s="298"/>
      <c r="T155" s="298"/>
      <c r="U155" s="298"/>
      <c r="V155" s="298"/>
      <c r="W155" s="298"/>
      <c r="X155" s="298"/>
      <c r="Y155" s="298"/>
      <c r="Z155" s="298"/>
      <c r="AA155" s="298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  <c r="BH155" s="11"/>
      <c r="BI155" s="11"/>
      <c r="BJ155" s="11"/>
      <c r="BK155" s="11"/>
      <c r="BL155" s="11"/>
      <c r="BM155" s="11"/>
      <c r="BN155" s="11"/>
      <c r="BO155" s="11"/>
      <c r="BP155" s="11"/>
      <c r="BQ155" s="11"/>
      <c r="BR155" s="11"/>
      <c r="BS155" s="11"/>
      <c r="BT155" s="11"/>
      <c r="BU155" s="11"/>
      <c r="BV155" s="11"/>
      <c r="BW155" s="11"/>
      <c r="BX155" s="11"/>
      <c r="BY155" s="11"/>
      <c r="BZ155" s="11"/>
      <c r="CA155" s="11"/>
      <c r="CB155" s="11"/>
      <c r="CC155" s="11"/>
      <c r="CD155" s="11"/>
      <c r="CE155" s="11"/>
      <c r="CF155" s="11"/>
      <c r="CG155" s="11"/>
      <c r="CH155" s="11"/>
      <c r="CI155" s="11"/>
      <c r="CJ155" s="11"/>
      <c r="CK155" s="11"/>
      <c r="CL155" s="11"/>
      <c r="CM155" s="11"/>
      <c r="CN155" s="11"/>
      <c r="CO155" s="11"/>
      <c r="CP155" s="11"/>
      <c r="CQ155" s="11"/>
      <c r="CR155" s="11"/>
      <c r="CS155" s="11"/>
      <c r="CT155" s="11"/>
      <c r="CU155" s="11"/>
      <c r="CV155" s="11"/>
      <c r="CW155" s="11"/>
      <c r="CX155" s="11"/>
      <c r="CY155" s="11"/>
      <c r="CZ155" s="11"/>
      <c r="DA155" s="11"/>
      <c r="DB155" s="11"/>
      <c r="DC155" s="11"/>
      <c r="DD155" s="11"/>
      <c r="DE155" s="11"/>
      <c r="DF155" s="11"/>
      <c r="DG155" s="11"/>
      <c r="DH155" s="11"/>
      <c r="DI155" s="11"/>
      <c r="DJ155" s="11"/>
      <c r="DK155" s="11"/>
      <c r="DL155" s="11"/>
      <c r="DM155" s="11"/>
      <c r="DN155" s="11"/>
      <c r="DO155" s="11"/>
      <c r="DP155" s="11"/>
      <c r="DQ155" s="11"/>
      <c r="DR155" s="11"/>
      <c r="DS155" s="11"/>
      <c r="DT155" s="11"/>
      <c r="DU155" s="11"/>
      <c r="DV155" s="11"/>
      <c r="DW155" s="11"/>
      <c r="DX155" s="11"/>
      <c r="DY155" s="11"/>
      <c r="DZ155" s="11"/>
      <c r="EA155" s="11"/>
      <c r="EB155" s="11"/>
      <c r="EC155" s="11"/>
      <c r="ED155" s="11"/>
      <c r="EE155" s="11"/>
      <c r="EF155" s="11"/>
      <c r="EG155" s="11"/>
      <c r="EH155" s="11"/>
      <c r="EI155" s="11"/>
      <c r="EJ155" s="11"/>
      <c r="EK155" s="11"/>
      <c r="EL155" s="11"/>
      <c r="EM155" s="11"/>
      <c r="EN155" s="11"/>
      <c r="EO155" s="11"/>
      <c r="EP155" s="11"/>
      <c r="EQ155" s="11"/>
      <c r="ER155" s="11"/>
      <c r="ES155" s="11"/>
      <c r="ET155" s="11"/>
      <c r="EU155" s="11"/>
      <c r="EV155" s="11"/>
      <c r="EW155" s="11"/>
      <c r="EX155" s="11"/>
      <c r="EY155" s="11"/>
      <c r="EZ155" s="11"/>
      <c r="FA155" s="11"/>
      <c r="FB155" s="11"/>
      <c r="FC155" s="11"/>
      <c r="FD155" s="11"/>
      <c r="FE155" s="11"/>
      <c r="FF155" s="11"/>
      <c r="FG155" s="11"/>
      <c r="FH155" s="11"/>
      <c r="FI155" s="11"/>
      <c r="FJ155" s="11"/>
      <c r="FK155" s="11"/>
      <c r="FL155" s="11"/>
      <c r="FM155" s="11"/>
      <c r="FN155" s="11"/>
      <c r="FO155" s="11"/>
      <c r="FP155" s="11"/>
      <c r="FQ155" s="11"/>
      <c r="FR155" s="11"/>
      <c r="FS155" s="11"/>
      <c r="FT155" s="11"/>
      <c r="FU155" s="11"/>
      <c r="FV155" s="11"/>
      <c r="FW155" s="11"/>
      <c r="FX155" s="11"/>
      <c r="FY155" s="11"/>
      <c r="FZ155" s="11"/>
      <c r="GA155" s="11"/>
      <c r="GB155" s="11"/>
      <c r="GC155" s="11"/>
      <c r="GD155" s="11"/>
      <c r="GE155" s="11"/>
      <c r="GF155" s="11"/>
      <c r="GG155" s="11"/>
      <c r="GH155" s="11"/>
      <c r="GI155" s="11"/>
      <c r="GJ155" s="11"/>
      <c r="GK155" s="11"/>
      <c r="GL155" s="11"/>
      <c r="GM155" s="11"/>
      <c r="GN155" s="11"/>
      <c r="GO155" s="11"/>
      <c r="GP155" s="11"/>
      <c r="GQ155" s="11"/>
      <c r="GR155" s="11"/>
      <c r="GS155" s="11"/>
      <c r="GT155" s="11"/>
      <c r="GU155" s="11"/>
      <c r="GV155" s="11"/>
      <c r="GW155" s="11"/>
      <c r="GX155" s="11"/>
      <c r="GY155" s="11"/>
      <c r="GZ155" s="11"/>
      <c r="HA155" s="11"/>
      <c r="HB155" s="11"/>
      <c r="HC155" s="11"/>
      <c r="HD155" s="11"/>
      <c r="HE155" s="11"/>
      <c r="HF155" s="11"/>
      <c r="HG155" s="11"/>
      <c r="HH155" s="11"/>
      <c r="HI155" s="11"/>
      <c r="HJ155" s="11"/>
      <c r="HK155" s="11"/>
      <c r="HL155" s="11"/>
      <c r="HM155" s="11"/>
      <c r="HN155" s="11"/>
      <c r="HO155" s="11"/>
      <c r="HP155" s="11"/>
      <c r="HQ155" s="11"/>
      <c r="HR155" s="11"/>
      <c r="HS155" s="11"/>
      <c r="HT155" s="11"/>
      <c r="HU155" s="11"/>
      <c r="HV155" s="11"/>
      <c r="HW155" s="11"/>
      <c r="HX155" s="11"/>
      <c r="HY155" s="11"/>
      <c r="HZ155" s="11"/>
      <c r="IA155" s="11"/>
      <c r="IB155" s="11"/>
      <c r="IC155" s="11"/>
      <c r="ID155" s="11"/>
      <c r="IE155" s="11"/>
      <c r="IF155" s="11"/>
      <c r="IG155" s="11"/>
      <c r="IH155" s="11"/>
      <c r="II155" s="11"/>
      <c r="IJ155" s="11"/>
      <c r="IK155" s="11"/>
      <c r="IL155" s="11"/>
      <c r="IM155" s="11"/>
      <c r="IN155" s="11"/>
      <c r="IO155" s="11"/>
      <c r="IP155" s="11"/>
      <c r="IQ155" s="11"/>
      <c r="IR155" s="11"/>
      <c r="IS155" s="11"/>
      <c r="IT155" s="11"/>
      <c r="IU155" s="11"/>
      <c r="IV155" s="11"/>
      <c r="IW155" s="11"/>
    </row>
    <row r="156" s="152" customFormat="true" ht="15.75" hidden="false" customHeight="false" outlineLevel="0" collapsed="false">
      <c r="A156" s="270"/>
      <c r="B156" s="270"/>
      <c r="C156" s="269"/>
      <c r="D156" s="256"/>
      <c r="E156" s="256"/>
      <c r="F156" s="259"/>
      <c r="G156" s="257" t="s">
        <v>31</v>
      </c>
      <c r="H156" s="257"/>
      <c r="I156" s="258"/>
      <c r="J156" s="37" t="n">
        <v>0</v>
      </c>
      <c r="K156" s="47"/>
      <c r="L156" s="48"/>
      <c r="M156" s="49"/>
      <c r="N156" s="299"/>
      <c r="O156" s="298"/>
      <c r="P156" s="298"/>
      <c r="Q156" s="298"/>
      <c r="R156" s="298"/>
      <c r="S156" s="298"/>
      <c r="T156" s="298"/>
      <c r="U156" s="298"/>
      <c r="V156" s="298"/>
      <c r="W156" s="298"/>
      <c r="X156" s="298"/>
      <c r="Y156" s="298"/>
      <c r="Z156" s="298"/>
      <c r="AA156" s="298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  <c r="BF156" s="11"/>
      <c r="BG156" s="11"/>
      <c r="BH156" s="11"/>
      <c r="BI156" s="11"/>
      <c r="BJ156" s="11"/>
      <c r="BK156" s="11"/>
      <c r="BL156" s="11"/>
      <c r="BM156" s="11"/>
      <c r="BN156" s="11"/>
      <c r="BO156" s="11"/>
      <c r="BP156" s="11"/>
      <c r="BQ156" s="11"/>
      <c r="BR156" s="11"/>
      <c r="BS156" s="11"/>
      <c r="BT156" s="11"/>
      <c r="BU156" s="11"/>
      <c r="BV156" s="11"/>
      <c r="BW156" s="11"/>
      <c r="BX156" s="11"/>
      <c r="BY156" s="11"/>
      <c r="BZ156" s="11"/>
      <c r="CA156" s="11"/>
      <c r="CB156" s="11"/>
      <c r="CC156" s="11"/>
      <c r="CD156" s="11"/>
      <c r="CE156" s="11"/>
      <c r="CF156" s="11"/>
      <c r="CG156" s="11"/>
      <c r="CH156" s="11"/>
      <c r="CI156" s="11"/>
      <c r="CJ156" s="11"/>
      <c r="CK156" s="11"/>
      <c r="CL156" s="11"/>
      <c r="CM156" s="11"/>
      <c r="CN156" s="11"/>
      <c r="CO156" s="11"/>
      <c r="CP156" s="11"/>
      <c r="CQ156" s="11"/>
      <c r="CR156" s="11"/>
      <c r="CS156" s="11"/>
      <c r="CT156" s="11"/>
      <c r="CU156" s="11"/>
      <c r="CV156" s="11"/>
      <c r="CW156" s="11"/>
      <c r="CX156" s="11"/>
      <c r="CY156" s="11"/>
      <c r="CZ156" s="11"/>
      <c r="DA156" s="11"/>
      <c r="DB156" s="11"/>
      <c r="DC156" s="11"/>
      <c r="DD156" s="11"/>
      <c r="DE156" s="11"/>
      <c r="DF156" s="11"/>
      <c r="DG156" s="11"/>
      <c r="DH156" s="11"/>
      <c r="DI156" s="11"/>
      <c r="DJ156" s="11"/>
      <c r="DK156" s="11"/>
      <c r="DL156" s="11"/>
      <c r="DM156" s="11"/>
      <c r="DN156" s="11"/>
      <c r="DO156" s="11"/>
      <c r="DP156" s="11"/>
      <c r="DQ156" s="11"/>
      <c r="DR156" s="11"/>
      <c r="DS156" s="11"/>
      <c r="DT156" s="11"/>
      <c r="DU156" s="11"/>
      <c r="DV156" s="11"/>
      <c r="DW156" s="11"/>
      <c r="DX156" s="11"/>
      <c r="DY156" s="11"/>
      <c r="DZ156" s="11"/>
      <c r="EA156" s="11"/>
      <c r="EB156" s="11"/>
      <c r="EC156" s="11"/>
      <c r="ED156" s="11"/>
      <c r="EE156" s="11"/>
      <c r="EF156" s="11"/>
      <c r="EG156" s="11"/>
      <c r="EH156" s="11"/>
      <c r="EI156" s="11"/>
      <c r="EJ156" s="11"/>
      <c r="EK156" s="11"/>
      <c r="EL156" s="11"/>
      <c r="EM156" s="11"/>
      <c r="EN156" s="11"/>
      <c r="EO156" s="11"/>
      <c r="EP156" s="11"/>
      <c r="EQ156" s="11"/>
      <c r="ER156" s="11"/>
      <c r="ES156" s="11"/>
      <c r="ET156" s="11"/>
      <c r="EU156" s="11"/>
      <c r="EV156" s="11"/>
      <c r="EW156" s="11"/>
      <c r="EX156" s="11"/>
      <c r="EY156" s="11"/>
      <c r="EZ156" s="11"/>
      <c r="FA156" s="11"/>
      <c r="FB156" s="11"/>
      <c r="FC156" s="11"/>
      <c r="FD156" s="11"/>
      <c r="FE156" s="11"/>
      <c r="FF156" s="11"/>
      <c r="FG156" s="11"/>
      <c r="FH156" s="11"/>
      <c r="FI156" s="11"/>
      <c r="FJ156" s="11"/>
      <c r="FK156" s="11"/>
      <c r="FL156" s="11"/>
      <c r="FM156" s="11"/>
      <c r="FN156" s="11"/>
      <c r="FO156" s="11"/>
      <c r="FP156" s="11"/>
      <c r="FQ156" s="11"/>
      <c r="FR156" s="11"/>
      <c r="FS156" s="11"/>
      <c r="FT156" s="11"/>
      <c r="FU156" s="11"/>
      <c r="FV156" s="11"/>
      <c r="FW156" s="11"/>
      <c r="FX156" s="11"/>
      <c r="FY156" s="11"/>
      <c r="FZ156" s="11"/>
      <c r="GA156" s="11"/>
      <c r="GB156" s="11"/>
      <c r="GC156" s="11"/>
      <c r="GD156" s="11"/>
      <c r="GE156" s="11"/>
      <c r="GF156" s="11"/>
      <c r="GG156" s="11"/>
      <c r="GH156" s="11"/>
      <c r="GI156" s="11"/>
      <c r="GJ156" s="11"/>
      <c r="GK156" s="11"/>
      <c r="GL156" s="11"/>
      <c r="GM156" s="11"/>
      <c r="GN156" s="11"/>
      <c r="GO156" s="11"/>
      <c r="GP156" s="11"/>
      <c r="GQ156" s="11"/>
      <c r="GR156" s="11"/>
      <c r="GS156" s="11"/>
      <c r="GT156" s="11"/>
      <c r="GU156" s="11"/>
      <c r="GV156" s="11"/>
      <c r="GW156" s="11"/>
      <c r="GX156" s="11"/>
      <c r="GY156" s="11"/>
      <c r="GZ156" s="11"/>
      <c r="HA156" s="11"/>
      <c r="HB156" s="11"/>
      <c r="HC156" s="11"/>
      <c r="HD156" s="11"/>
      <c r="HE156" s="11"/>
      <c r="HF156" s="11"/>
      <c r="HG156" s="11"/>
      <c r="HH156" s="11"/>
      <c r="HI156" s="11"/>
      <c r="HJ156" s="11"/>
      <c r="HK156" s="11"/>
      <c r="HL156" s="11"/>
      <c r="HM156" s="11"/>
      <c r="HN156" s="11"/>
      <c r="HO156" s="11"/>
      <c r="HP156" s="11"/>
      <c r="HQ156" s="11"/>
      <c r="HR156" s="11"/>
      <c r="HS156" s="11"/>
      <c r="HT156" s="11"/>
      <c r="HU156" s="11"/>
      <c r="HV156" s="11"/>
      <c r="HW156" s="11"/>
      <c r="HX156" s="11"/>
      <c r="HY156" s="11"/>
      <c r="HZ156" s="11"/>
      <c r="IA156" s="11"/>
      <c r="IB156" s="11"/>
      <c r="IC156" s="11"/>
      <c r="ID156" s="11"/>
      <c r="IE156" s="11"/>
      <c r="IF156" s="11"/>
      <c r="IG156" s="11"/>
      <c r="IH156" s="11"/>
      <c r="II156" s="11"/>
      <c r="IJ156" s="11"/>
      <c r="IK156" s="11"/>
      <c r="IL156" s="11"/>
      <c r="IM156" s="11"/>
      <c r="IN156" s="11"/>
      <c r="IO156" s="11"/>
      <c r="IP156" s="11"/>
      <c r="IQ156" s="11"/>
      <c r="IR156" s="11"/>
      <c r="IS156" s="11"/>
      <c r="IT156" s="11"/>
      <c r="IU156" s="11"/>
      <c r="IV156" s="11"/>
      <c r="IW156" s="11"/>
    </row>
    <row r="157" s="152" customFormat="true" ht="66.75" hidden="false" customHeight="true" outlineLevel="0" collapsed="false">
      <c r="A157" s="268" t="s">
        <v>245</v>
      </c>
      <c r="B157" s="272"/>
      <c r="C157" s="269" t="s">
        <v>244</v>
      </c>
      <c r="D157" s="269" t="s">
        <v>25</v>
      </c>
      <c r="E157" s="269" t="s">
        <v>25</v>
      </c>
      <c r="F157" s="269" t="s">
        <v>25</v>
      </c>
      <c r="G157" s="300" t="s">
        <v>25</v>
      </c>
      <c r="H157" s="31" t="s">
        <v>25</v>
      </c>
      <c r="I157" s="263" t="s">
        <v>25</v>
      </c>
      <c r="J157" s="26"/>
      <c r="K157" s="27"/>
      <c r="L157" s="28"/>
      <c r="M157" s="29"/>
      <c r="N157" s="63"/>
      <c r="O157" s="298"/>
      <c r="P157" s="298"/>
      <c r="Q157" s="298"/>
      <c r="R157" s="298"/>
      <c r="S157" s="298"/>
      <c r="T157" s="298"/>
      <c r="U157" s="298"/>
      <c r="V157" s="298"/>
      <c r="W157" s="298"/>
      <c r="X157" s="298"/>
      <c r="Y157" s="298"/>
      <c r="Z157" s="298"/>
      <c r="AA157" s="298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  <c r="BE157" s="11"/>
      <c r="BF157" s="11"/>
      <c r="BG157" s="11"/>
      <c r="BH157" s="11"/>
      <c r="BI157" s="11"/>
      <c r="BJ157" s="11"/>
      <c r="BK157" s="11"/>
      <c r="BL157" s="11"/>
      <c r="BM157" s="11"/>
      <c r="BN157" s="11"/>
      <c r="BO157" s="11"/>
      <c r="BP157" s="11"/>
      <c r="BQ157" s="11"/>
      <c r="BR157" s="11"/>
      <c r="BS157" s="11"/>
      <c r="BT157" s="11"/>
      <c r="BU157" s="11"/>
      <c r="BV157" s="11"/>
      <c r="BW157" s="11"/>
      <c r="BX157" s="11"/>
      <c r="BY157" s="11"/>
      <c r="BZ157" s="11"/>
      <c r="CA157" s="11"/>
      <c r="CB157" s="11"/>
      <c r="CC157" s="11"/>
      <c r="CD157" s="11"/>
      <c r="CE157" s="11"/>
      <c r="CF157" s="11"/>
      <c r="CG157" s="11"/>
      <c r="CH157" s="11"/>
      <c r="CI157" s="11"/>
      <c r="CJ157" s="11"/>
      <c r="CK157" s="11"/>
      <c r="CL157" s="11"/>
      <c r="CM157" s="11"/>
      <c r="CN157" s="11"/>
      <c r="CO157" s="11"/>
      <c r="CP157" s="11"/>
      <c r="CQ157" s="11"/>
      <c r="CR157" s="11"/>
      <c r="CS157" s="11"/>
      <c r="CT157" s="11"/>
      <c r="CU157" s="11"/>
      <c r="CV157" s="11"/>
      <c r="CW157" s="11"/>
      <c r="CX157" s="11"/>
      <c r="CY157" s="11"/>
      <c r="CZ157" s="11"/>
      <c r="DA157" s="11"/>
      <c r="DB157" s="11"/>
      <c r="DC157" s="11"/>
      <c r="DD157" s="11"/>
      <c r="DE157" s="11"/>
      <c r="DF157" s="11"/>
      <c r="DG157" s="11"/>
      <c r="DH157" s="11"/>
      <c r="DI157" s="11"/>
      <c r="DJ157" s="11"/>
      <c r="DK157" s="11"/>
      <c r="DL157" s="11"/>
      <c r="DM157" s="11"/>
      <c r="DN157" s="11"/>
      <c r="DO157" s="11"/>
      <c r="DP157" s="11"/>
      <c r="DQ157" s="11"/>
      <c r="DR157" s="11"/>
      <c r="DS157" s="11"/>
      <c r="DT157" s="11"/>
      <c r="DU157" s="11"/>
      <c r="DV157" s="11"/>
      <c r="DW157" s="11"/>
      <c r="DX157" s="11"/>
      <c r="DY157" s="11"/>
      <c r="DZ157" s="11"/>
      <c r="EA157" s="11"/>
      <c r="EB157" s="11"/>
      <c r="EC157" s="11"/>
      <c r="ED157" s="11"/>
      <c r="EE157" s="11"/>
      <c r="EF157" s="11"/>
      <c r="EG157" s="11"/>
      <c r="EH157" s="11"/>
      <c r="EI157" s="11"/>
      <c r="EJ157" s="11"/>
      <c r="EK157" s="11"/>
      <c r="EL157" s="11"/>
      <c r="EM157" s="11"/>
      <c r="EN157" s="11"/>
      <c r="EO157" s="11"/>
      <c r="EP157" s="11"/>
      <c r="EQ157" s="11"/>
      <c r="ER157" s="11"/>
      <c r="ES157" s="11"/>
      <c r="ET157" s="11"/>
      <c r="EU157" s="11"/>
      <c r="EV157" s="11"/>
      <c r="EW157" s="11"/>
      <c r="EX157" s="11"/>
      <c r="EY157" s="11"/>
      <c r="EZ157" s="11"/>
      <c r="FA157" s="11"/>
      <c r="FB157" s="11"/>
      <c r="FC157" s="11"/>
      <c r="FD157" s="11"/>
      <c r="FE157" s="11"/>
      <c r="FF157" s="11"/>
      <c r="FG157" s="11"/>
      <c r="FH157" s="11"/>
      <c r="FI157" s="11"/>
      <c r="FJ157" s="11"/>
      <c r="FK157" s="11"/>
      <c r="FL157" s="11"/>
      <c r="FM157" s="11"/>
      <c r="FN157" s="11"/>
      <c r="FO157" s="11"/>
      <c r="FP157" s="11"/>
      <c r="FQ157" s="11"/>
      <c r="FR157" s="11"/>
      <c r="FS157" s="11"/>
      <c r="FT157" s="11"/>
      <c r="FU157" s="11"/>
      <c r="FV157" s="11"/>
      <c r="FW157" s="11"/>
      <c r="FX157" s="11"/>
      <c r="FY157" s="11"/>
      <c r="FZ157" s="11"/>
      <c r="GA157" s="11"/>
      <c r="GB157" s="11"/>
      <c r="GC157" s="11"/>
      <c r="GD157" s="11"/>
      <c r="GE157" s="11"/>
      <c r="GF157" s="11"/>
      <c r="GG157" s="11"/>
      <c r="GH157" s="11"/>
      <c r="GI157" s="11"/>
      <c r="GJ157" s="11"/>
      <c r="GK157" s="11"/>
      <c r="GL157" s="11"/>
      <c r="GM157" s="11"/>
      <c r="GN157" s="11"/>
      <c r="GO157" s="11"/>
      <c r="GP157" s="11"/>
      <c r="GQ157" s="11"/>
      <c r="GR157" s="11"/>
      <c r="GS157" s="11"/>
      <c r="GT157" s="11"/>
      <c r="GU157" s="11"/>
      <c r="GV157" s="11"/>
      <c r="GW157" s="11"/>
      <c r="GX157" s="11"/>
      <c r="GY157" s="11"/>
      <c r="GZ157" s="11"/>
      <c r="HA157" s="11"/>
      <c r="HB157" s="11"/>
      <c r="HC157" s="11"/>
      <c r="HD157" s="11"/>
      <c r="HE157" s="11"/>
      <c r="HF157" s="11"/>
      <c r="HG157" s="11"/>
      <c r="HH157" s="11"/>
      <c r="HI157" s="11"/>
      <c r="HJ157" s="11"/>
      <c r="HK157" s="11"/>
      <c r="HL157" s="11"/>
      <c r="HM157" s="11"/>
      <c r="HN157" s="11"/>
      <c r="HO157" s="11"/>
      <c r="HP157" s="11"/>
      <c r="HQ157" s="11"/>
      <c r="HR157" s="11"/>
      <c r="HS157" s="11"/>
      <c r="HT157" s="11"/>
      <c r="HU157" s="11"/>
      <c r="HV157" s="11"/>
      <c r="HW157" s="11"/>
      <c r="HX157" s="11"/>
      <c r="HY157" s="11"/>
      <c r="HZ157" s="11"/>
      <c r="IA157" s="11"/>
      <c r="IB157" s="11"/>
      <c r="IC157" s="11"/>
      <c r="ID157" s="11"/>
      <c r="IE157" s="11"/>
      <c r="IF157" s="11"/>
      <c r="IG157" s="11"/>
      <c r="IH157" s="11"/>
      <c r="II157" s="11"/>
      <c r="IJ157" s="11"/>
      <c r="IK157" s="11"/>
      <c r="IL157" s="11"/>
      <c r="IM157" s="11"/>
      <c r="IN157" s="11"/>
      <c r="IO157" s="11"/>
      <c r="IP157" s="11"/>
      <c r="IQ157" s="11"/>
      <c r="IR157" s="11"/>
      <c r="IS157" s="11"/>
      <c r="IT157" s="11"/>
      <c r="IU157" s="11"/>
      <c r="IV157" s="11"/>
      <c r="IW157" s="11"/>
    </row>
    <row r="158" s="152" customFormat="true" ht="15" hidden="false" customHeight="true" outlineLevel="0" collapsed="false">
      <c r="A158" s="268" t="s">
        <v>246</v>
      </c>
      <c r="B158" s="268"/>
      <c r="C158" s="269" t="s">
        <v>218</v>
      </c>
      <c r="D158" s="256" t="s">
        <v>24</v>
      </c>
      <c r="E158" s="256" t="s">
        <v>307</v>
      </c>
      <c r="F158" s="259"/>
      <c r="G158" s="257" t="s">
        <v>26</v>
      </c>
      <c r="H158" s="257" t="n">
        <f aca="false">H160+H161</f>
        <v>7824.2</v>
      </c>
      <c r="I158" s="258" t="n">
        <v>0</v>
      </c>
      <c r="J158" s="26"/>
      <c r="K158" s="27" t="n">
        <f aca="false">K159+K160+K161+K162</f>
        <v>9866.7</v>
      </c>
      <c r="L158" s="28"/>
      <c r="M158" s="29"/>
      <c r="N158" s="63"/>
      <c r="O158" s="298"/>
      <c r="P158" s="298"/>
      <c r="Q158" s="298"/>
      <c r="R158" s="298"/>
      <c r="S158" s="298"/>
      <c r="T158" s="298"/>
      <c r="U158" s="298"/>
      <c r="V158" s="298"/>
      <c r="W158" s="298"/>
      <c r="X158" s="298"/>
      <c r="Y158" s="298"/>
      <c r="Z158" s="298"/>
      <c r="AA158" s="298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  <c r="BE158" s="11"/>
      <c r="BF158" s="11"/>
      <c r="BG158" s="11"/>
      <c r="BH158" s="11"/>
      <c r="BI158" s="11"/>
      <c r="BJ158" s="11"/>
      <c r="BK158" s="11"/>
      <c r="BL158" s="11"/>
      <c r="BM158" s="11"/>
      <c r="BN158" s="11"/>
      <c r="BO158" s="11"/>
      <c r="BP158" s="11"/>
      <c r="BQ158" s="11"/>
      <c r="BR158" s="11"/>
      <c r="BS158" s="11"/>
      <c r="BT158" s="11"/>
      <c r="BU158" s="11"/>
      <c r="BV158" s="11"/>
      <c r="BW158" s="11"/>
      <c r="BX158" s="11"/>
      <c r="BY158" s="11"/>
      <c r="BZ158" s="11"/>
      <c r="CA158" s="11"/>
      <c r="CB158" s="11"/>
      <c r="CC158" s="11"/>
      <c r="CD158" s="11"/>
      <c r="CE158" s="11"/>
      <c r="CF158" s="11"/>
      <c r="CG158" s="11"/>
      <c r="CH158" s="11"/>
      <c r="CI158" s="11"/>
      <c r="CJ158" s="11"/>
      <c r="CK158" s="11"/>
      <c r="CL158" s="11"/>
      <c r="CM158" s="11"/>
      <c r="CN158" s="11"/>
      <c r="CO158" s="11"/>
      <c r="CP158" s="11"/>
      <c r="CQ158" s="11"/>
      <c r="CR158" s="11"/>
      <c r="CS158" s="11"/>
      <c r="CT158" s="11"/>
      <c r="CU158" s="11"/>
      <c r="CV158" s="11"/>
      <c r="CW158" s="11"/>
      <c r="CX158" s="11"/>
      <c r="CY158" s="11"/>
      <c r="CZ158" s="11"/>
      <c r="DA158" s="11"/>
      <c r="DB158" s="11"/>
      <c r="DC158" s="11"/>
      <c r="DD158" s="11"/>
      <c r="DE158" s="11"/>
      <c r="DF158" s="11"/>
      <c r="DG158" s="11"/>
      <c r="DH158" s="11"/>
      <c r="DI158" s="11"/>
      <c r="DJ158" s="11"/>
      <c r="DK158" s="11"/>
      <c r="DL158" s="11"/>
      <c r="DM158" s="11"/>
      <c r="DN158" s="11"/>
      <c r="DO158" s="11"/>
      <c r="DP158" s="11"/>
      <c r="DQ158" s="11"/>
      <c r="DR158" s="11"/>
      <c r="DS158" s="11"/>
      <c r="DT158" s="11"/>
      <c r="DU158" s="11"/>
      <c r="DV158" s="11"/>
      <c r="DW158" s="11"/>
      <c r="DX158" s="11"/>
      <c r="DY158" s="11"/>
      <c r="DZ158" s="11"/>
      <c r="EA158" s="11"/>
      <c r="EB158" s="11"/>
      <c r="EC158" s="11"/>
      <c r="ED158" s="11"/>
      <c r="EE158" s="11"/>
      <c r="EF158" s="11"/>
      <c r="EG158" s="11"/>
      <c r="EH158" s="11"/>
      <c r="EI158" s="11"/>
      <c r="EJ158" s="11"/>
      <c r="EK158" s="11"/>
      <c r="EL158" s="11"/>
      <c r="EM158" s="11"/>
      <c r="EN158" s="11"/>
      <c r="EO158" s="11"/>
      <c r="EP158" s="11"/>
      <c r="EQ158" s="11"/>
      <c r="ER158" s="11"/>
      <c r="ES158" s="11"/>
      <c r="ET158" s="11"/>
      <c r="EU158" s="11"/>
      <c r="EV158" s="11"/>
      <c r="EW158" s="11"/>
      <c r="EX158" s="11"/>
      <c r="EY158" s="11"/>
      <c r="EZ158" s="11"/>
      <c r="FA158" s="11"/>
      <c r="FB158" s="11"/>
      <c r="FC158" s="11"/>
      <c r="FD158" s="11"/>
      <c r="FE158" s="11"/>
      <c r="FF158" s="11"/>
      <c r="FG158" s="11"/>
      <c r="FH158" s="11"/>
      <c r="FI158" s="11"/>
      <c r="FJ158" s="11"/>
      <c r="FK158" s="11"/>
      <c r="FL158" s="11"/>
      <c r="FM158" s="11"/>
      <c r="FN158" s="11"/>
      <c r="FO158" s="11"/>
      <c r="FP158" s="11"/>
      <c r="FQ158" s="11"/>
      <c r="FR158" s="11"/>
      <c r="FS158" s="11"/>
      <c r="FT158" s="11"/>
      <c r="FU158" s="11"/>
      <c r="FV158" s="11"/>
      <c r="FW158" s="11"/>
      <c r="FX158" s="11"/>
      <c r="FY158" s="11"/>
      <c r="FZ158" s="11"/>
      <c r="GA158" s="11"/>
      <c r="GB158" s="11"/>
      <c r="GC158" s="11"/>
      <c r="GD158" s="11"/>
      <c r="GE158" s="11"/>
      <c r="GF158" s="11"/>
      <c r="GG158" s="11"/>
      <c r="GH158" s="11"/>
      <c r="GI158" s="11"/>
      <c r="GJ158" s="11"/>
      <c r="GK158" s="11"/>
      <c r="GL158" s="11"/>
      <c r="GM158" s="11"/>
      <c r="GN158" s="11"/>
      <c r="GO158" s="11"/>
      <c r="GP158" s="11"/>
      <c r="GQ158" s="11"/>
      <c r="GR158" s="11"/>
      <c r="GS158" s="11"/>
      <c r="GT158" s="11"/>
      <c r="GU158" s="11"/>
      <c r="GV158" s="11"/>
      <c r="GW158" s="11"/>
      <c r="GX158" s="11"/>
      <c r="GY158" s="11"/>
      <c r="GZ158" s="11"/>
      <c r="HA158" s="11"/>
      <c r="HB158" s="11"/>
      <c r="HC158" s="11"/>
      <c r="HD158" s="11"/>
      <c r="HE158" s="11"/>
      <c r="HF158" s="11"/>
      <c r="HG158" s="11"/>
      <c r="HH158" s="11"/>
      <c r="HI158" s="11"/>
      <c r="HJ158" s="11"/>
      <c r="HK158" s="11"/>
      <c r="HL158" s="11"/>
      <c r="HM158" s="11"/>
      <c r="HN158" s="11"/>
      <c r="HO158" s="11"/>
      <c r="HP158" s="11"/>
      <c r="HQ158" s="11"/>
      <c r="HR158" s="11"/>
      <c r="HS158" s="11"/>
      <c r="HT158" s="11"/>
      <c r="HU158" s="11"/>
      <c r="HV158" s="11"/>
      <c r="HW158" s="11"/>
      <c r="HX158" s="11"/>
      <c r="HY158" s="11"/>
      <c r="HZ158" s="11"/>
      <c r="IA158" s="11"/>
      <c r="IB158" s="11"/>
      <c r="IC158" s="11"/>
      <c r="ID158" s="11"/>
      <c r="IE158" s="11"/>
      <c r="IF158" s="11"/>
      <c r="IG158" s="11"/>
      <c r="IH158" s="11"/>
      <c r="II158" s="11"/>
      <c r="IJ158" s="11"/>
      <c r="IK158" s="11"/>
      <c r="IL158" s="11"/>
      <c r="IM158" s="11"/>
      <c r="IN158" s="11"/>
      <c r="IO158" s="11"/>
      <c r="IP158" s="11"/>
      <c r="IQ158" s="11"/>
      <c r="IR158" s="11"/>
      <c r="IS158" s="11"/>
      <c r="IT158" s="11"/>
      <c r="IU158" s="11"/>
      <c r="IV158" s="11"/>
      <c r="IW158" s="11"/>
    </row>
    <row r="159" s="152" customFormat="true" ht="15.75" hidden="false" customHeight="false" outlineLevel="0" collapsed="false">
      <c r="A159" s="268"/>
      <c r="B159" s="268"/>
      <c r="C159" s="269" t="s">
        <v>218</v>
      </c>
      <c r="D159" s="256"/>
      <c r="E159" s="256"/>
      <c r="F159" s="259"/>
      <c r="G159" s="257" t="s">
        <v>27</v>
      </c>
      <c r="H159" s="257"/>
      <c r="I159" s="258"/>
      <c r="J159" s="26"/>
      <c r="K159" s="27"/>
      <c r="L159" s="28"/>
      <c r="M159" s="29"/>
      <c r="N159" s="63"/>
      <c r="O159" s="298"/>
      <c r="P159" s="298"/>
      <c r="Q159" s="298"/>
      <c r="R159" s="298"/>
      <c r="S159" s="298"/>
      <c r="T159" s="298"/>
      <c r="U159" s="298"/>
      <c r="V159" s="298"/>
      <c r="W159" s="298"/>
      <c r="X159" s="298"/>
      <c r="Y159" s="298"/>
      <c r="Z159" s="298"/>
      <c r="AA159" s="298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  <c r="BF159" s="11"/>
      <c r="BG159" s="11"/>
      <c r="BH159" s="11"/>
      <c r="BI159" s="11"/>
      <c r="BJ159" s="11"/>
      <c r="BK159" s="11"/>
      <c r="BL159" s="11"/>
      <c r="BM159" s="11"/>
      <c r="BN159" s="11"/>
      <c r="BO159" s="11"/>
      <c r="BP159" s="11"/>
      <c r="BQ159" s="11"/>
      <c r="BR159" s="11"/>
      <c r="BS159" s="11"/>
      <c r="BT159" s="11"/>
      <c r="BU159" s="11"/>
      <c r="BV159" s="11"/>
      <c r="BW159" s="11"/>
      <c r="BX159" s="11"/>
      <c r="BY159" s="11"/>
      <c r="BZ159" s="11"/>
      <c r="CA159" s="11"/>
      <c r="CB159" s="11"/>
      <c r="CC159" s="11"/>
      <c r="CD159" s="11"/>
      <c r="CE159" s="11"/>
      <c r="CF159" s="11"/>
      <c r="CG159" s="11"/>
      <c r="CH159" s="11"/>
      <c r="CI159" s="11"/>
      <c r="CJ159" s="11"/>
      <c r="CK159" s="11"/>
      <c r="CL159" s="11"/>
      <c r="CM159" s="11"/>
      <c r="CN159" s="11"/>
      <c r="CO159" s="11"/>
      <c r="CP159" s="11"/>
      <c r="CQ159" s="11"/>
      <c r="CR159" s="11"/>
      <c r="CS159" s="11"/>
      <c r="CT159" s="11"/>
      <c r="CU159" s="11"/>
      <c r="CV159" s="11"/>
      <c r="CW159" s="11"/>
      <c r="CX159" s="11"/>
      <c r="CY159" s="11"/>
      <c r="CZ159" s="11"/>
      <c r="DA159" s="11"/>
      <c r="DB159" s="11"/>
      <c r="DC159" s="11"/>
      <c r="DD159" s="11"/>
      <c r="DE159" s="11"/>
      <c r="DF159" s="11"/>
      <c r="DG159" s="11"/>
      <c r="DH159" s="11"/>
      <c r="DI159" s="11"/>
      <c r="DJ159" s="11"/>
      <c r="DK159" s="11"/>
      <c r="DL159" s="11"/>
      <c r="DM159" s="11"/>
      <c r="DN159" s="11"/>
      <c r="DO159" s="11"/>
      <c r="DP159" s="11"/>
      <c r="DQ159" s="11"/>
      <c r="DR159" s="11"/>
      <c r="DS159" s="11"/>
      <c r="DT159" s="11"/>
      <c r="DU159" s="11"/>
      <c r="DV159" s="11"/>
      <c r="DW159" s="11"/>
      <c r="DX159" s="11"/>
      <c r="DY159" s="11"/>
      <c r="DZ159" s="11"/>
      <c r="EA159" s="11"/>
      <c r="EB159" s="11"/>
      <c r="EC159" s="11"/>
      <c r="ED159" s="11"/>
      <c r="EE159" s="11"/>
      <c r="EF159" s="11"/>
      <c r="EG159" s="11"/>
      <c r="EH159" s="11"/>
      <c r="EI159" s="11"/>
      <c r="EJ159" s="11"/>
      <c r="EK159" s="11"/>
      <c r="EL159" s="11"/>
      <c r="EM159" s="11"/>
      <c r="EN159" s="11"/>
      <c r="EO159" s="11"/>
      <c r="EP159" s="11"/>
      <c r="EQ159" s="11"/>
      <c r="ER159" s="11"/>
      <c r="ES159" s="11"/>
      <c r="ET159" s="11"/>
      <c r="EU159" s="11"/>
      <c r="EV159" s="11"/>
      <c r="EW159" s="11"/>
      <c r="EX159" s="11"/>
      <c r="EY159" s="11"/>
      <c r="EZ159" s="11"/>
      <c r="FA159" s="11"/>
      <c r="FB159" s="11"/>
      <c r="FC159" s="11"/>
      <c r="FD159" s="11"/>
      <c r="FE159" s="11"/>
      <c r="FF159" s="11"/>
      <c r="FG159" s="11"/>
      <c r="FH159" s="11"/>
      <c r="FI159" s="11"/>
      <c r="FJ159" s="11"/>
      <c r="FK159" s="11"/>
      <c r="FL159" s="11"/>
      <c r="FM159" s="11"/>
      <c r="FN159" s="11"/>
      <c r="FO159" s="11"/>
      <c r="FP159" s="11"/>
      <c r="FQ159" s="11"/>
      <c r="FR159" s="11"/>
      <c r="FS159" s="11"/>
      <c r="FT159" s="11"/>
      <c r="FU159" s="11"/>
      <c r="FV159" s="11"/>
      <c r="FW159" s="11"/>
      <c r="FX159" s="11"/>
      <c r="FY159" s="11"/>
      <c r="FZ159" s="11"/>
      <c r="GA159" s="11"/>
      <c r="GB159" s="11"/>
      <c r="GC159" s="11"/>
      <c r="GD159" s="11"/>
      <c r="GE159" s="11"/>
      <c r="GF159" s="11"/>
      <c r="GG159" s="11"/>
      <c r="GH159" s="11"/>
      <c r="GI159" s="11"/>
      <c r="GJ159" s="11"/>
      <c r="GK159" s="11"/>
      <c r="GL159" s="11"/>
      <c r="GM159" s="11"/>
      <c r="GN159" s="11"/>
      <c r="GO159" s="11"/>
      <c r="GP159" s="11"/>
      <c r="GQ159" s="11"/>
      <c r="GR159" s="11"/>
      <c r="GS159" s="11"/>
      <c r="GT159" s="11"/>
      <c r="GU159" s="11"/>
      <c r="GV159" s="11"/>
      <c r="GW159" s="11"/>
      <c r="GX159" s="11"/>
      <c r="GY159" s="11"/>
      <c r="GZ159" s="11"/>
      <c r="HA159" s="11"/>
      <c r="HB159" s="11"/>
      <c r="HC159" s="11"/>
      <c r="HD159" s="11"/>
      <c r="HE159" s="11"/>
      <c r="HF159" s="11"/>
      <c r="HG159" s="11"/>
      <c r="HH159" s="11"/>
      <c r="HI159" s="11"/>
      <c r="HJ159" s="11"/>
      <c r="HK159" s="11"/>
      <c r="HL159" s="11"/>
      <c r="HM159" s="11"/>
      <c r="HN159" s="11"/>
      <c r="HO159" s="11"/>
      <c r="HP159" s="11"/>
      <c r="HQ159" s="11"/>
      <c r="HR159" s="11"/>
      <c r="HS159" s="11"/>
      <c r="HT159" s="11"/>
      <c r="HU159" s="11"/>
      <c r="HV159" s="11"/>
      <c r="HW159" s="11"/>
      <c r="HX159" s="11"/>
      <c r="HY159" s="11"/>
      <c r="HZ159" s="11"/>
      <c r="IA159" s="11"/>
      <c r="IB159" s="11"/>
      <c r="IC159" s="11"/>
      <c r="ID159" s="11"/>
      <c r="IE159" s="11"/>
      <c r="IF159" s="11"/>
      <c r="IG159" s="11"/>
      <c r="IH159" s="11"/>
      <c r="II159" s="11"/>
      <c r="IJ159" s="11"/>
      <c r="IK159" s="11"/>
      <c r="IL159" s="11"/>
      <c r="IM159" s="11"/>
      <c r="IN159" s="11"/>
      <c r="IO159" s="11"/>
      <c r="IP159" s="11"/>
      <c r="IQ159" s="11"/>
      <c r="IR159" s="11"/>
      <c r="IS159" s="11"/>
      <c r="IT159" s="11"/>
      <c r="IU159" s="11"/>
      <c r="IV159" s="11"/>
      <c r="IW159" s="11"/>
    </row>
    <row r="160" s="152" customFormat="true" ht="58.5" hidden="false" customHeight="true" outlineLevel="0" collapsed="false">
      <c r="A160" s="268"/>
      <c r="B160" s="268"/>
      <c r="C160" s="269" t="s">
        <v>218</v>
      </c>
      <c r="D160" s="256" t="s">
        <v>28</v>
      </c>
      <c r="E160" s="256"/>
      <c r="F160" s="259"/>
      <c r="G160" s="257" t="s">
        <v>29</v>
      </c>
      <c r="H160" s="257" t="n">
        <v>0</v>
      </c>
      <c r="I160" s="258" t="n">
        <v>0</v>
      </c>
      <c r="J160" s="26"/>
      <c r="K160" s="27"/>
      <c r="L160" s="28"/>
      <c r="M160" s="29"/>
      <c r="N160" s="63"/>
      <c r="O160" s="298"/>
      <c r="P160" s="11"/>
      <c r="Q160" s="298"/>
      <c r="R160" s="298"/>
      <c r="S160" s="298"/>
      <c r="T160" s="298"/>
      <c r="U160" s="298"/>
      <c r="V160" s="298"/>
      <c r="W160" s="298"/>
      <c r="X160" s="298"/>
      <c r="Y160" s="298"/>
      <c r="Z160" s="298"/>
      <c r="AA160" s="298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  <c r="BH160" s="11"/>
      <c r="BI160" s="11"/>
      <c r="BJ160" s="11"/>
      <c r="BK160" s="11"/>
      <c r="BL160" s="11"/>
      <c r="BM160" s="11"/>
      <c r="BN160" s="11"/>
      <c r="BO160" s="11"/>
      <c r="BP160" s="11"/>
      <c r="BQ160" s="11"/>
      <c r="BR160" s="11"/>
      <c r="BS160" s="11"/>
      <c r="BT160" s="11"/>
      <c r="BU160" s="11"/>
      <c r="BV160" s="11"/>
      <c r="BW160" s="11"/>
      <c r="BX160" s="11"/>
      <c r="BY160" s="11"/>
      <c r="BZ160" s="11"/>
      <c r="CA160" s="11"/>
      <c r="CB160" s="11"/>
      <c r="CC160" s="11"/>
      <c r="CD160" s="11"/>
      <c r="CE160" s="11"/>
      <c r="CF160" s="11"/>
      <c r="CG160" s="11"/>
      <c r="CH160" s="11"/>
      <c r="CI160" s="11"/>
      <c r="CJ160" s="11"/>
      <c r="CK160" s="11"/>
      <c r="CL160" s="11"/>
      <c r="CM160" s="11"/>
      <c r="CN160" s="11"/>
      <c r="CO160" s="11"/>
      <c r="CP160" s="11"/>
      <c r="CQ160" s="11"/>
      <c r="CR160" s="11"/>
      <c r="CS160" s="11"/>
      <c r="CT160" s="11"/>
      <c r="CU160" s="11"/>
      <c r="CV160" s="11"/>
      <c r="CW160" s="11"/>
      <c r="CX160" s="11"/>
      <c r="CY160" s="11"/>
      <c r="CZ160" s="11"/>
      <c r="DA160" s="11"/>
      <c r="DB160" s="11"/>
      <c r="DC160" s="11"/>
      <c r="DD160" s="11"/>
      <c r="DE160" s="11"/>
      <c r="DF160" s="11"/>
      <c r="DG160" s="11"/>
      <c r="DH160" s="11"/>
      <c r="DI160" s="11"/>
      <c r="DJ160" s="11"/>
      <c r="DK160" s="11"/>
      <c r="DL160" s="11"/>
      <c r="DM160" s="11"/>
      <c r="DN160" s="11"/>
      <c r="DO160" s="11"/>
      <c r="DP160" s="11"/>
      <c r="DQ160" s="11"/>
      <c r="DR160" s="11"/>
      <c r="DS160" s="11"/>
      <c r="DT160" s="11"/>
      <c r="DU160" s="11"/>
      <c r="DV160" s="11"/>
      <c r="DW160" s="11"/>
      <c r="DX160" s="11"/>
      <c r="DY160" s="11"/>
      <c r="DZ160" s="11"/>
      <c r="EA160" s="11"/>
      <c r="EB160" s="11"/>
      <c r="EC160" s="11"/>
      <c r="ED160" s="11"/>
      <c r="EE160" s="11"/>
      <c r="EF160" s="11"/>
      <c r="EG160" s="11"/>
      <c r="EH160" s="11"/>
      <c r="EI160" s="11"/>
      <c r="EJ160" s="11"/>
      <c r="EK160" s="11"/>
      <c r="EL160" s="11"/>
      <c r="EM160" s="11"/>
      <c r="EN160" s="11"/>
      <c r="EO160" s="11"/>
      <c r="EP160" s="11"/>
      <c r="EQ160" s="11"/>
      <c r="ER160" s="11"/>
      <c r="ES160" s="11"/>
      <c r="ET160" s="11"/>
      <c r="EU160" s="11"/>
      <c r="EV160" s="11"/>
      <c r="EW160" s="11"/>
      <c r="EX160" s="11"/>
      <c r="EY160" s="11"/>
      <c r="EZ160" s="11"/>
      <c r="FA160" s="11"/>
      <c r="FB160" s="11"/>
      <c r="FC160" s="11"/>
      <c r="FD160" s="11"/>
      <c r="FE160" s="11"/>
      <c r="FF160" s="11"/>
      <c r="FG160" s="11"/>
      <c r="FH160" s="11"/>
      <c r="FI160" s="11"/>
      <c r="FJ160" s="11"/>
      <c r="FK160" s="11"/>
      <c r="FL160" s="11"/>
      <c r="FM160" s="11"/>
      <c r="FN160" s="11"/>
      <c r="FO160" s="11"/>
      <c r="FP160" s="11"/>
      <c r="FQ160" s="11"/>
      <c r="FR160" s="11"/>
      <c r="FS160" s="11"/>
      <c r="FT160" s="11"/>
      <c r="FU160" s="11"/>
      <c r="FV160" s="11"/>
      <c r="FW160" s="11"/>
      <c r="FX160" s="11"/>
      <c r="FY160" s="11"/>
      <c r="FZ160" s="11"/>
      <c r="GA160" s="11"/>
      <c r="GB160" s="11"/>
      <c r="GC160" s="11"/>
      <c r="GD160" s="11"/>
      <c r="GE160" s="11"/>
      <c r="GF160" s="11"/>
      <c r="GG160" s="11"/>
      <c r="GH160" s="11"/>
      <c r="GI160" s="11"/>
      <c r="GJ160" s="11"/>
      <c r="GK160" s="11"/>
      <c r="GL160" s="11"/>
      <c r="GM160" s="11"/>
      <c r="GN160" s="11"/>
      <c r="GO160" s="11"/>
      <c r="GP160" s="11"/>
      <c r="GQ160" s="11"/>
      <c r="GR160" s="11"/>
      <c r="GS160" s="11"/>
      <c r="GT160" s="11"/>
      <c r="GU160" s="11"/>
      <c r="GV160" s="11"/>
      <c r="GW160" s="11"/>
      <c r="GX160" s="11"/>
      <c r="GY160" s="11"/>
      <c r="GZ160" s="11"/>
      <c r="HA160" s="11"/>
      <c r="HB160" s="11"/>
      <c r="HC160" s="11"/>
      <c r="HD160" s="11"/>
      <c r="HE160" s="11"/>
      <c r="HF160" s="11"/>
      <c r="HG160" s="11"/>
      <c r="HH160" s="11"/>
      <c r="HI160" s="11"/>
      <c r="HJ160" s="11"/>
      <c r="HK160" s="11"/>
      <c r="HL160" s="11"/>
      <c r="HM160" s="11"/>
      <c r="HN160" s="11"/>
      <c r="HO160" s="11"/>
      <c r="HP160" s="11"/>
      <c r="HQ160" s="11"/>
      <c r="HR160" s="11"/>
      <c r="HS160" s="11"/>
      <c r="HT160" s="11"/>
      <c r="HU160" s="11"/>
      <c r="HV160" s="11"/>
      <c r="HW160" s="11"/>
      <c r="HX160" s="11"/>
      <c r="HY160" s="11"/>
      <c r="HZ160" s="11"/>
      <c r="IA160" s="11"/>
      <c r="IB160" s="11"/>
      <c r="IC160" s="11"/>
      <c r="ID160" s="11"/>
      <c r="IE160" s="11"/>
      <c r="IF160" s="11"/>
      <c r="IG160" s="11"/>
      <c r="IH160" s="11"/>
      <c r="II160" s="11"/>
      <c r="IJ160" s="11"/>
      <c r="IK160" s="11"/>
      <c r="IL160" s="11"/>
      <c r="IM160" s="11"/>
      <c r="IN160" s="11"/>
      <c r="IO160" s="11"/>
      <c r="IP160" s="11"/>
      <c r="IQ160" s="11"/>
      <c r="IR160" s="11"/>
      <c r="IS160" s="11"/>
      <c r="IT160" s="11"/>
      <c r="IU160" s="11"/>
      <c r="IV160" s="11"/>
      <c r="IW160" s="11"/>
    </row>
    <row r="161" s="152" customFormat="true" ht="15" hidden="false" customHeight="true" outlineLevel="0" collapsed="false">
      <c r="A161" s="268"/>
      <c r="B161" s="268"/>
      <c r="C161" s="269" t="s">
        <v>218</v>
      </c>
      <c r="D161" s="256" t="s">
        <v>30</v>
      </c>
      <c r="E161" s="256" t="s">
        <v>307</v>
      </c>
      <c r="F161" s="259"/>
      <c r="G161" s="257" t="s">
        <v>30</v>
      </c>
      <c r="H161" s="257" t="n">
        <v>7824.2</v>
      </c>
      <c r="I161" s="258" t="n">
        <v>0</v>
      </c>
      <c r="J161" s="26"/>
      <c r="K161" s="27" t="n">
        <v>9866.7</v>
      </c>
      <c r="L161" s="28"/>
      <c r="M161" s="29"/>
      <c r="N161" s="63"/>
      <c r="O161" s="298"/>
      <c r="P161" s="298"/>
      <c r="Q161" s="298"/>
      <c r="R161" s="298"/>
      <c r="S161" s="298"/>
      <c r="T161" s="298"/>
      <c r="U161" s="298"/>
      <c r="V161" s="298"/>
      <c r="W161" s="298"/>
      <c r="X161" s="298"/>
      <c r="Y161" s="298"/>
      <c r="Z161" s="298"/>
      <c r="AA161" s="298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  <c r="BH161" s="11"/>
      <c r="BI161" s="11"/>
      <c r="BJ161" s="11"/>
      <c r="BK161" s="11"/>
      <c r="BL161" s="11"/>
      <c r="BM161" s="11"/>
      <c r="BN161" s="11"/>
      <c r="BO161" s="11"/>
      <c r="BP161" s="11"/>
      <c r="BQ161" s="11"/>
      <c r="BR161" s="11"/>
      <c r="BS161" s="11"/>
      <c r="BT161" s="11"/>
      <c r="BU161" s="11"/>
      <c r="BV161" s="11"/>
      <c r="BW161" s="11"/>
      <c r="BX161" s="11"/>
      <c r="BY161" s="11"/>
      <c r="BZ161" s="11"/>
      <c r="CA161" s="11"/>
      <c r="CB161" s="11"/>
      <c r="CC161" s="11"/>
      <c r="CD161" s="11"/>
      <c r="CE161" s="11"/>
      <c r="CF161" s="11"/>
      <c r="CG161" s="11"/>
      <c r="CH161" s="11"/>
      <c r="CI161" s="11"/>
      <c r="CJ161" s="11"/>
      <c r="CK161" s="11"/>
      <c r="CL161" s="11"/>
      <c r="CM161" s="11"/>
      <c r="CN161" s="11"/>
      <c r="CO161" s="11"/>
      <c r="CP161" s="11"/>
      <c r="CQ161" s="11"/>
      <c r="CR161" s="11"/>
      <c r="CS161" s="11"/>
      <c r="CT161" s="11"/>
      <c r="CU161" s="11"/>
      <c r="CV161" s="11"/>
      <c r="CW161" s="11"/>
      <c r="CX161" s="11"/>
      <c r="CY161" s="11"/>
      <c r="CZ161" s="11"/>
      <c r="DA161" s="11"/>
      <c r="DB161" s="11"/>
      <c r="DC161" s="11"/>
      <c r="DD161" s="11"/>
      <c r="DE161" s="11"/>
      <c r="DF161" s="11"/>
      <c r="DG161" s="11"/>
      <c r="DH161" s="11"/>
      <c r="DI161" s="11"/>
      <c r="DJ161" s="11"/>
      <c r="DK161" s="11"/>
      <c r="DL161" s="11"/>
      <c r="DM161" s="11"/>
      <c r="DN161" s="11"/>
      <c r="DO161" s="11"/>
      <c r="DP161" s="11"/>
      <c r="DQ161" s="11"/>
      <c r="DR161" s="11"/>
      <c r="DS161" s="11"/>
      <c r="DT161" s="11"/>
      <c r="DU161" s="11"/>
      <c r="DV161" s="11"/>
      <c r="DW161" s="11"/>
      <c r="DX161" s="11"/>
      <c r="DY161" s="11"/>
      <c r="DZ161" s="11"/>
      <c r="EA161" s="11"/>
      <c r="EB161" s="11"/>
      <c r="EC161" s="11"/>
      <c r="ED161" s="11"/>
      <c r="EE161" s="11"/>
      <c r="EF161" s="11"/>
      <c r="EG161" s="11"/>
      <c r="EH161" s="11"/>
      <c r="EI161" s="11"/>
      <c r="EJ161" s="11"/>
      <c r="EK161" s="11"/>
      <c r="EL161" s="11"/>
      <c r="EM161" s="11"/>
      <c r="EN161" s="11"/>
      <c r="EO161" s="11"/>
      <c r="EP161" s="11"/>
      <c r="EQ161" s="11"/>
      <c r="ER161" s="11"/>
      <c r="ES161" s="11"/>
      <c r="ET161" s="11"/>
      <c r="EU161" s="11"/>
      <c r="EV161" s="11"/>
      <c r="EW161" s="11"/>
      <c r="EX161" s="11"/>
      <c r="EY161" s="11"/>
      <c r="EZ161" s="11"/>
      <c r="FA161" s="11"/>
      <c r="FB161" s="11"/>
      <c r="FC161" s="11"/>
      <c r="FD161" s="11"/>
      <c r="FE161" s="11"/>
      <c r="FF161" s="11"/>
      <c r="FG161" s="11"/>
      <c r="FH161" s="11"/>
      <c r="FI161" s="11"/>
      <c r="FJ161" s="11"/>
      <c r="FK161" s="11"/>
      <c r="FL161" s="11"/>
      <c r="FM161" s="11"/>
      <c r="FN161" s="11"/>
      <c r="FO161" s="11"/>
      <c r="FP161" s="11"/>
      <c r="FQ161" s="11"/>
      <c r="FR161" s="11"/>
      <c r="FS161" s="11"/>
      <c r="FT161" s="11"/>
      <c r="FU161" s="11"/>
      <c r="FV161" s="11"/>
      <c r="FW161" s="11"/>
      <c r="FX161" s="11"/>
      <c r="FY161" s="11"/>
      <c r="FZ161" s="11"/>
      <c r="GA161" s="11"/>
      <c r="GB161" s="11"/>
      <c r="GC161" s="11"/>
      <c r="GD161" s="11"/>
      <c r="GE161" s="11"/>
      <c r="GF161" s="11"/>
      <c r="GG161" s="11"/>
      <c r="GH161" s="11"/>
      <c r="GI161" s="11"/>
      <c r="GJ161" s="11"/>
      <c r="GK161" s="11"/>
      <c r="GL161" s="11"/>
      <c r="GM161" s="11"/>
      <c r="GN161" s="11"/>
      <c r="GO161" s="11"/>
      <c r="GP161" s="11"/>
      <c r="GQ161" s="11"/>
      <c r="GR161" s="11"/>
      <c r="GS161" s="11"/>
      <c r="GT161" s="11"/>
      <c r="GU161" s="11"/>
      <c r="GV161" s="11"/>
      <c r="GW161" s="11"/>
      <c r="GX161" s="11"/>
      <c r="GY161" s="11"/>
      <c r="GZ161" s="11"/>
      <c r="HA161" s="11"/>
      <c r="HB161" s="11"/>
      <c r="HC161" s="11"/>
      <c r="HD161" s="11"/>
      <c r="HE161" s="11"/>
      <c r="HF161" s="11"/>
      <c r="HG161" s="11"/>
      <c r="HH161" s="11"/>
      <c r="HI161" s="11"/>
      <c r="HJ161" s="11"/>
      <c r="HK161" s="11"/>
      <c r="HL161" s="11"/>
      <c r="HM161" s="11"/>
      <c r="HN161" s="11"/>
      <c r="HO161" s="11"/>
      <c r="HP161" s="11"/>
      <c r="HQ161" s="11"/>
      <c r="HR161" s="11"/>
      <c r="HS161" s="11"/>
      <c r="HT161" s="11"/>
      <c r="HU161" s="11"/>
      <c r="HV161" s="11"/>
      <c r="HW161" s="11"/>
      <c r="HX161" s="11"/>
      <c r="HY161" s="11"/>
      <c r="HZ161" s="11"/>
      <c r="IA161" s="11"/>
      <c r="IB161" s="11"/>
      <c r="IC161" s="11"/>
      <c r="ID161" s="11"/>
      <c r="IE161" s="11"/>
      <c r="IF161" s="11"/>
      <c r="IG161" s="11"/>
      <c r="IH161" s="11"/>
      <c r="II161" s="11"/>
      <c r="IJ161" s="11"/>
      <c r="IK161" s="11"/>
      <c r="IL161" s="11"/>
      <c r="IM161" s="11"/>
      <c r="IN161" s="11"/>
      <c r="IO161" s="11"/>
      <c r="IP161" s="11"/>
      <c r="IQ161" s="11"/>
      <c r="IR161" s="11"/>
      <c r="IS161" s="11"/>
      <c r="IT161" s="11"/>
      <c r="IU161" s="11"/>
      <c r="IV161" s="11"/>
      <c r="IW161" s="11"/>
    </row>
    <row r="162" s="152" customFormat="true" ht="51.75" hidden="false" customHeight="true" outlineLevel="0" collapsed="false">
      <c r="A162" s="268"/>
      <c r="B162" s="268"/>
      <c r="C162" s="269" t="s">
        <v>218</v>
      </c>
      <c r="D162" s="256"/>
      <c r="E162" s="256"/>
      <c r="F162" s="259"/>
      <c r="G162" s="257" t="s">
        <v>31</v>
      </c>
      <c r="H162" s="257"/>
      <c r="I162" s="258"/>
      <c r="J162" s="26"/>
      <c r="K162" s="27"/>
      <c r="L162" s="28"/>
      <c r="M162" s="29"/>
      <c r="N162" s="63"/>
      <c r="O162" s="298"/>
      <c r="P162" s="298" t="s">
        <v>308</v>
      </c>
      <c r="Q162" s="298"/>
      <c r="R162" s="298"/>
      <c r="S162" s="298"/>
      <c r="T162" s="298"/>
      <c r="U162" s="298"/>
      <c r="V162" s="298"/>
      <c r="W162" s="298"/>
      <c r="X162" s="298"/>
      <c r="Y162" s="298"/>
      <c r="Z162" s="298"/>
      <c r="AA162" s="298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  <c r="BE162" s="11"/>
      <c r="BF162" s="11"/>
      <c r="BG162" s="11"/>
      <c r="BH162" s="11"/>
      <c r="BI162" s="11"/>
      <c r="BJ162" s="11"/>
      <c r="BK162" s="11"/>
      <c r="BL162" s="11"/>
      <c r="BM162" s="11"/>
      <c r="BN162" s="11"/>
      <c r="BO162" s="11"/>
      <c r="BP162" s="11"/>
      <c r="BQ162" s="11"/>
      <c r="BR162" s="11"/>
      <c r="BS162" s="11"/>
      <c r="BT162" s="11"/>
      <c r="BU162" s="11"/>
      <c r="BV162" s="11"/>
      <c r="BW162" s="11"/>
      <c r="BX162" s="11"/>
      <c r="BY162" s="11"/>
      <c r="BZ162" s="11"/>
      <c r="CA162" s="11"/>
      <c r="CB162" s="11"/>
      <c r="CC162" s="11"/>
      <c r="CD162" s="11"/>
      <c r="CE162" s="11"/>
      <c r="CF162" s="11"/>
      <c r="CG162" s="11"/>
      <c r="CH162" s="11"/>
      <c r="CI162" s="11"/>
      <c r="CJ162" s="11"/>
      <c r="CK162" s="11"/>
      <c r="CL162" s="11"/>
      <c r="CM162" s="11"/>
      <c r="CN162" s="11"/>
      <c r="CO162" s="11"/>
      <c r="CP162" s="11"/>
      <c r="CQ162" s="11"/>
      <c r="CR162" s="11"/>
      <c r="CS162" s="11"/>
      <c r="CT162" s="11"/>
      <c r="CU162" s="11"/>
      <c r="CV162" s="11"/>
      <c r="CW162" s="11"/>
      <c r="CX162" s="11"/>
      <c r="CY162" s="11"/>
      <c r="CZ162" s="11"/>
      <c r="DA162" s="11"/>
      <c r="DB162" s="11"/>
      <c r="DC162" s="11"/>
      <c r="DD162" s="11"/>
      <c r="DE162" s="11"/>
      <c r="DF162" s="11"/>
      <c r="DG162" s="11"/>
      <c r="DH162" s="11"/>
      <c r="DI162" s="11"/>
      <c r="DJ162" s="11"/>
      <c r="DK162" s="11"/>
      <c r="DL162" s="11"/>
      <c r="DM162" s="11"/>
      <c r="DN162" s="11"/>
      <c r="DO162" s="11"/>
      <c r="DP162" s="11"/>
      <c r="DQ162" s="11"/>
      <c r="DR162" s="11"/>
      <c r="DS162" s="11"/>
      <c r="DT162" s="11"/>
      <c r="DU162" s="11"/>
      <c r="DV162" s="11"/>
      <c r="DW162" s="11"/>
      <c r="DX162" s="11"/>
      <c r="DY162" s="11"/>
      <c r="DZ162" s="11"/>
      <c r="EA162" s="11"/>
      <c r="EB162" s="11"/>
      <c r="EC162" s="11"/>
      <c r="ED162" s="11"/>
      <c r="EE162" s="11"/>
      <c r="EF162" s="11"/>
      <c r="EG162" s="11"/>
      <c r="EH162" s="11"/>
      <c r="EI162" s="11"/>
      <c r="EJ162" s="11"/>
      <c r="EK162" s="11"/>
      <c r="EL162" s="11"/>
      <c r="EM162" s="11"/>
      <c r="EN162" s="11"/>
      <c r="EO162" s="11"/>
      <c r="EP162" s="11"/>
      <c r="EQ162" s="11"/>
      <c r="ER162" s="11"/>
      <c r="ES162" s="11"/>
      <c r="ET162" s="11"/>
      <c r="EU162" s="11"/>
      <c r="EV162" s="11"/>
      <c r="EW162" s="11"/>
      <c r="EX162" s="11"/>
      <c r="EY162" s="11"/>
      <c r="EZ162" s="11"/>
      <c r="FA162" s="11"/>
      <c r="FB162" s="11"/>
      <c r="FC162" s="11"/>
      <c r="FD162" s="11"/>
      <c r="FE162" s="11"/>
      <c r="FF162" s="11"/>
      <c r="FG162" s="11"/>
      <c r="FH162" s="11"/>
      <c r="FI162" s="11"/>
      <c r="FJ162" s="11"/>
      <c r="FK162" s="11"/>
      <c r="FL162" s="11"/>
      <c r="FM162" s="11"/>
      <c r="FN162" s="11"/>
      <c r="FO162" s="11"/>
      <c r="FP162" s="11"/>
      <c r="FQ162" s="11"/>
      <c r="FR162" s="11"/>
      <c r="FS162" s="11"/>
      <c r="FT162" s="11"/>
      <c r="FU162" s="11"/>
      <c r="FV162" s="11"/>
      <c r="FW162" s="11"/>
      <c r="FX162" s="11"/>
      <c r="FY162" s="11"/>
      <c r="FZ162" s="11"/>
      <c r="GA162" s="11"/>
      <c r="GB162" s="11"/>
      <c r="GC162" s="11"/>
      <c r="GD162" s="11"/>
      <c r="GE162" s="11"/>
      <c r="GF162" s="11"/>
      <c r="GG162" s="11"/>
      <c r="GH162" s="11"/>
      <c r="GI162" s="11"/>
      <c r="GJ162" s="11"/>
      <c r="GK162" s="11"/>
      <c r="GL162" s="11"/>
      <c r="GM162" s="11"/>
      <c r="GN162" s="11"/>
      <c r="GO162" s="11"/>
      <c r="GP162" s="11"/>
      <c r="GQ162" s="11"/>
      <c r="GR162" s="11"/>
      <c r="GS162" s="11"/>
      <c r="GT162" s="11"/>
      <c r="GU162" s="11"/>
      <c r="GV162" s="11"/>
      <c r="GW162" s="11"/>
      <c r="GX162" s="11"/>
      <c r="GY162" s="11"/>
      <c r="GZ162" s="11"/>
      <c r="HA162" s="11"/>
      <c r="HB162" s="11"/>
      <c r="HC162" s="11"/>
      <c r="HD162" s="11"/>
      <c r="HE162" s="11"/>
      <c r="HF162" s="11"/>
      <c r="HG162" s="11"/>
      <c r="HH162" s="11"/>
      <c r="HI162" s="11"/>
      <c r="HJ162" s="11"/>
      <c r="HK162" s="11"/>
      <c r="HL162" s="11"/>
      <c r="HM162" s="11"/>
      <c r="HN162" s="11"/>
      <c r="HO162" s="11"/>
      <c r="HP162" s="11"/>
      <c r="HQ162" s="11"/>
      <c r="HR162" s="11"/>
      <c r="HS162" s="11"/>
      <c r="HT162" s="11"/>
      <c r="HU162" s="11"/>
      <c r="HV162" s="11"/>
      <c r="HW162" s="11"/>
      <c r="HX162" s="11"/>
      <c r="HY162" s="11"/>
      <c r="HZ162" s="11"/>
      <c r="IA162" s="11"/>
      <c r="IB162" s="11"/>
      <c r="IC162" s="11"/>
      <c r="ID162" s="11"/>
      <c r="IE162" s="11"/>
      <c r="IF162" s="11"/>
      <c r="IG162" s="11"/>
      <c r="IH162" s="11"/>
      <c r="II162" s="11"/>
      <c r="IJ162" s="11"/>
      <c r="IK162" s="11"/>
      <c r="IL162" s="11"/>
      <c r="IM162" s="11"/>
      <c r="IN162" s="11"/>
      <c r="IO162" s="11"/>
      <c r="IP162" s="11"/>
      <c r="IQ162" s="11"/>
      <c r="IR162" s="11"/>
      <c r="IS162" s="11"/>
      <c r="IT162" s="11"/>
      <c r="IU162" s="11"/>
      <c r="IV162" s="11"/>
      <c r="IW162" s="11"/>
    </row>
    <row r="163" s="152" customFormat="true" ht="75" hidden="false" customHeight="true" outlineLevel="0" collapsed="false">
      <c r="A163" s="268" t="s">
        <v>247</v>
      </c>
      <c r="B163" s="272"/>
      <c r="C163" s="269" t="s">
        <v>218</v>
      </c>
      <c r="D163" s="269" t="s">
        <v>25</v>
      </c>
      <c r="E163" s="269" t="s">
        <v>25</v>
      </c>
      <c r="F163" s="269" t="s">
        <v>25</v>
      </c>
      <c r="G163" s="31" t="s">
        <v>25</v>
      </c>
      <c r="H163" s="31" t="s">
        <v>25</v>
      </c>
      <c r="I163" s="263" t="s">
        <v>25</v>
      </c>
      <c r="J163" s="26"/>
      <c r="K163" s="27"/>
      <c r="L163" s="28"/>
      <c r="M163" s="29"/>
      <c r="N163" s="63"/>
      <c r="O163" s="77"/>
      <c r="P163" s="34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  <c r="BH163" s="11"/>
      <c r="BI163" s="11"/>
      <c r="BJ163" s="11"/>
      <c r="BK163" s="11"/>
      <c r="BL163" s="11"/>
      <c r="BM163" s="11"/>
      <c r="BN163" s="11"/>
      <c r="BO163" s="11"/>
      <c r="BP163" s="11"/>
      <c r="BQ163" s="11"/>
      <c r="BR163" s="11"/>
      <c r="BS163" s="11"/>
      <c r="BT163" s="11"/>
      <c r="BU163" s="11"/>
      <c r="BV163" s="11"/>
      <c r="BW163" s="11"/>
      <c r="BX163" s="11"/>
      <c r="BY163" s="11"/>
      <c r="BZ163" s="11"/>
      <c r="CA163" s="11"/>
      <c r="CB163" s="11"/>
      <c r="CC163" s="11"/>
      <c r="CD163" s="11"/>
      <c r="CE163" s="11"/>
      <c r="CF163" s="11"/>
      <c r="CG163" s="11"/>
      <c r="CH163" s="11"/>
      <c r="CI163" s="11"/>
      <c r="CJ163" s="11"/>
      <c r="CK163" s="11"/>
      <c r="CL163" s="11"/>
      <c r="CM163" s="11"/>
      <c r="CN163" s="11"/>
      <c r="CO163" s="11"/>
      <c r="CP163" s="11"/>
      <c r="CQ163" s="11"/>
      <c r="CR163" s="11"/>
      <c r="CS163" s="11"/>
      <c r="CT163" s="11"/>
      <c r="CU163" s="11"/>
      <c r="CV163" s="11"/>
      <c r="CW163" s="11"/>
      <c r="CX163" s="11"/>
      <c r="CY163" s="11"/>
      <c r="CZ163" s="11"/>
      <c r="DA163" s="11"/>
      <c r="DB163" s="11"/>
      <c r="DC163" s="11"/>
      <c r="DD163" s="11"/>
      <c r="DE163" s="11"/>
      <c r="DF163" s="11"/>
      <c r="DG163" s="11"/>
      <c r="DH163" s="11"/>
      <c r="DI163" s="11"/>
      <c r="DJ163" s="11"/>
      <c r="DK163" s="11"/>
      <c r="DL163" s="11"/>
      <c r="DM163" s="11"/>
      <c r="DN163" s="11"/>
      <c r="DO163" s="11"/>
      <c r="DP163" s="11"/>
      <c r="DQ163" s="11"/>
      <c r="DR163" s="11"/>
      <c r="DS163" s="11"/>
      <c r="DT163" s="11"/>
      <c r="DU163" s="11"/>
      <c r="DV163" s="11"/>
      <c r="DW163" s="11"/>
      <c r="DX163" s="11"/>
      <c r="DY163" s="11"/>
      <c r="DZ163" s="11"/>
      <c r="EA163" s="11"/>
      <c r="EB163" s="11"/>
      <c r="EC163" s="11"/>
      <c r="ED163" s="11"/>
      <c r="EE163" s="11"/>
      <c r="EF163" s="11"/>
      <c r="EG163" s="11"/>
      <c r="EH163" s="11"/>
      <c r="EI163" s="11"/>
      <c r="EJ163" s="11"/>
      <c r="EK163" s="11"/>
      <c r="EL163" s="11"/>
      <c r="EM163" s="11"/>
      <c r="EN163" s="11"/>
      <c r="EO163" s="11"/>
      <c r="EP163" s="11"/>
      <c r="EQ163" s="11"/>
      <c r="ER163" s="11"/>
      <c r="ES163" s="11"/>
      <c r="ET163" s="11"/>
      <c r="EU163" s="11"/>
      <c r="EV163" s="11"/>
      <c r="EW163" s="11"/>
      <c r="EX163" s="11"/>
      <c r="EY163" s="11"/>
      <c r="EZ163" s="11"/>
      <c r="FA163" s="11"/>
      <c r="FB163" s="11"/>
      <c r="FC163" s="11"/>
      <c r="FD163" s="11"/>
      <c r="FE163" s="11"/>
      <c r="FF163" s="11"/>
      <c r="FG163" s="11"/>
      <c r="FH163" s="11"/>
      <c r="FI163" s="11"/>
      <c r="FJ163" s="11"/>
      <c r="FK163" s="11"/>
      <c r="FL163" s="11"/>
      <c r="FM163" s="11"/>
      <c r="FN163" s="11"/>
      <c r="FO163" s="11"/>
      <c r="FP163" s="11"/>
      <c r="FQ163" s="11"/>
      <c r="FR163" s="11"/>
      <c r="FS163" s="11"/>
      <c r="FT163" s="11"/>
      <c r="FU163" s="11"/>
      <c r="FV163" s="11"/>
      <c r="FW163" s="11"/>
      <c r="FX163" s="11"/>
      <c r="FY163" s="11"/>
      <c r="FZ163" s="11"/>
      <c r="GA163" s="11"/>
      <c r="GB163" s="11"/>
      <c r="GC163" s="11"/>
      <c r="GD163" s="11"/>
      <c r="GE163" s="11"/>
      <c r="GF163" s="11"/>
      <c r="GG163" s="11"/>
      <c r="GH163" s="11"/>
      <c r="GI163" s="11"/>
      <c r="GJ163" s="11"/>
      <c r="GK163" s="11"/>
      <c r="GL163" s="11"/>
      <c r="GM163" s="11"/>
      <c r="GN163" s="11"/>
      <c r="GO163" s="11"/>
      <c r="GP163" s="11"/>
      <c r="GQ163" s="11"/>
      <c r="GR163" s="11"/>
      <c r="GS163" s="11"/>
      <c r="GT163" s="11"/>
      <c r="GU163" s="11"/>
      <c r="GV163" s="11"/>
      <c r="GW163" s="11"/>
      <c r="GX163" s="11"/>
      <c r="GY163" s="11"/>
      <c r="GZ163" s="11"/>
      <c r="HA163" s="11"/>
      <c r="HB163" s="11"/>
      <c r="HC163" s="11"/>
      <c r="HD163" s="11"/>
      <c r="HE163" s="11"/>
      <c r="HF163" s="11"/>
      <c r="HG163" s="11"/>
      <c r="HH163" s="11"/>
      <c r="HI163" s="11"/>
      <c r="HJ163" s="11"/>
      <c r="HK163" s="11"/>
      <c r="HL163" s="11"/>
      <c r="HM163" s="11"/>
      <c r="HN163" s="11"/>
      <c r="HO163" s="11"/>
      <c r="HP163" s="11"/>
      <c r="HQ163" s="11"/>
      <c r="HR163" s="11"/>
      <c r="HS163" s="11"/>
      <c r="HT163" s="11"/>
      <c r="HU163" s="11"/>
      <c r="HV163" s="11"/>
      <c r="HW163" s="11"/>
      <c r="HX163" s="11"/>
      <c r="HY163" s="11"/>
      <c r="HZ163" s="11"/>
      <c r="IA163" s="11"/>
      <c r="IB163" s="11"/>
      <c r="IC163" s="11"/>
      <c r="ID163" s="11"/>
      <c r="IE163" s="11"/>
      <c r="IF163" s="11"/>
      <c r="IG163" s="11"/>
      <c r="IH163" s="11"/>
      <c r="II163" s="11"/>
      <c r="IJ163" s="11"/>
      <c r="IK163" s="11"/>
      <c r="IL163" s="11"/>
      <c r="IM163" s="11"/>
      <c r="IN163" s="11"/>
      <c r="IO163" s="11"/>
      <c r="IP163" s="11"/>
      <c r="IQ163" s="11"/>
      <c r="IR163" s="11"/>
      <c r="IS163" s="11"/>
      <c r="IT163" s="11"/>
      <c r="IU163" s="11"/>
      <c r="IV163" s="11"/>
      <c r="IW163" s="11"/>
    </row>
    <row r="164" s="152" customFormat="true" ht="15" hidden="false" customHeight="true" outlineLevel="0" collapsed="false">
      <c r="A164" s="254" t="s">
        <v>248</v>
      </c>
      <c r="B164" s="254"/>
      <c r="C164" s="255" t="s">
        <v>216</v>
      </c>
      <c r="D164" s="256" t="s">
        <v>24</v>
      </c>
      <c r="E164" s="256"/>
      <c r="F164" s="259"/>
      <c r="G164" s="257" t="s">
        <v>26</v>
      </c>
      <c r="H164" s="257"/>
      <c r="I164" s="258"/>
      <c r="J164" s="104" t="n">
        <f aca="false">J165+J166+J167+J168</f>
        <v>0</v>
      </c>
      <c r="K164" s="105" t="n">
        <f aca="false">K165+K166+K167+K168</f>
        <v>0</v>
      </c>
      <c r="L164" s="106" t="n">
        <f aca="false">L165+L166+L167+L168</f>
        <v>0</v>
      </c>
      <c r="M164" s="107" t="n">
        <f aca="false">M165+M166+M167+M168</f>
        <v>0</v>
      </c>
      <c r="N164" s="50"/>
      <c r="O164" s="11"/>
      <c r="P164" s="34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  <c r="BF164" s="11"/>
      <c r="BG164" s="11"/>
      <c r="BH164" s="11"/>
      <c r="BI164" s="11"/>
      <c r="BJ164" s="11"/>
      <c r="BK164" s="11"/>
      <c r="BL164" s="11"/>
      <c r="BM164" s="11"/>
      <c r="BN164" s="11"/>
      <c r="BO164" s="11"/>
      <c r="BP164" s="11"/>
      <c r="BQ164" s="11"/>
      <c r="BR164" s="11"/>
      <c r="BS164" s="11"/>
      <c r="BT164" s="11"/>
      <c r="BU164" s="11"/>
      <c r="BV164" s="11"/>
      <c r="BW164" s="11"/>
      <c r="BX164" s="11"/>
      <c r="BY164" s="11"/>
      <c r="BZ164" s="11"/>
      <c r="CA164" s="11"/>
      <c r="CB164" s="11"/>
      <c r="CC164" s="11"/>
      <c r="CD164" s="11"/>
      <c r="CE164" s="11"/>
      <c r="CF164" s="11"/>
      <c r="CG164" s="11"/>
      <c r="CH164" s="11"/>
      <c r="CI164" s="11"/>
      <c r="CJ164" s="11"/>
      <c r="CK164" s="11"/>
      <c r="CL164" s="11"/>
      <c r="CM164" s="11"/>
      <c r="CN164" s="11"/>
      <c r="CO164" s="11"/>
      <c r="CP164" s="11"/>
      <c r="CQ164" s="11"/>
      <c r="CR164" s="11"/>
      <c r="CS164" s="11"/>
      <c r="CT164" s="11"/>
      <c r="CU164" s="11"/>
      <c r="CV164" s="11"/>
      <c r="CW164" s="11"/>
      <c r="CX164" s="11"/>
      <c r="CY164" s="11"/>
      <c r="CZ164" s="11"/>
      <c r="DA164" s="11"/>
      <c r="DB164" s="11"/>
      <c r="DC164" s="11"/>
      <c r="DD164" s="11"/>
      <c r="DE164" s="11"/>
      <c r="DF164" s="11"/>
      <c r="DG164" s="11"/>
      <c r="DH164" s="11"/>
      <c r="DI164" s="11"/>
      <c r="DJ164" s="11"/>
      <c r="DK164" s="11"/>
      <c r="DL164" s="11"/>
      <c r="DM164" s="11"/>
      <c r="DN164" s="11"/>
      <c r="DO164" s="11"/>
      <c r="DP164" s="11"/>
      <c r="DQ164" s="11"/>
      <c r="DR164" s="11"/>
      <c r="DS164" s="11"/>
      <c r="DT164" s="11"/>
      <c r="DU164" s="11"/>
      <c r="DV164" s="11"/>
      <c r="DW164" s="11"/>
      <c r="DX164" s="11"/>
      <c r="DY164" s="11"/>
      <c r="DZ164" s="11"/>
      <c r="EA164" s="11"/>
      <c r="EB164" s="11"/>
      <c r="EC164" s="11"/>
      <c r="ED164" s="11"/>
      <c r="EE164" s="11"/>
      <c r="EF164" s="11"/>
      <c r="EG164" s="11"/>
      <c r="EH164" s="11"/>
      <c r="EI164" s="11"/>
      <c r="EJ164" s="11"/>
      <c r="EK164" s="11"/>
      <c r="EL164" s="11"/>
      <c r="EM164" s="11"/>
      <c r="EN164" s="11"/>
      <c r="EO164" s="11"/>
      <c r="EP164" s="11"/>
      <c r="EQ164" s="11"/>
      <c r="ER164" s="11"/>
      <c r="ES164" s="11"/>
      <c r="ET164" s="11"/>
      <c r="EU164" s="11"/>
      <c r="EV164" s="11"/>
      <c r="EW164" s="11"/>
      <c r="EX164" s="11"/>
      <c r="EY164" s="11"/>
      <c r="EZ164" s="11"/>
      <c r="FA164" s="11"/>
      <c r="FB164" s="11"/>
      <c r="FC164" s="11"/>
      <c r="FD164" s="11"/>
      <c r="FE164" s="11"/>
      <c r="FF164" s="11"/>
      <c r="FG164" s="11"/>
      <c r="FH164" s="11"/>
      <c r="FI164" s="11"/>
      <c r="FJ164" s="11"/>
      <c r="FK164" s="11"/>
      <c r="FL164" s="11"/>
      <c r="FM164" s="11"/>
      <c r="FN164" s="11"/>
      <c r="FO164" s="11"/>
      <c r="FP164" s="11"/>
      <c r="FQ164" s="11"/>
      <c r="FR164" s="11"/>
      <c r="FS164" s="11"/>
      <c r="FT164" s="11"/>
      <c r="FU164" s="11"/>
      <c r="FV164" s="11"/>
      <c r="FW164" s="11"/>
      <c r="FX164" s="11"/>
      <c r="FY164" s="11"/>
      <c r="FZ164" s="11"/>
      <c r="GA164" s="11"/>
      <c r="GB164" s="11"/>
      <c r="GC164" s="11"/>
      <c r="GD164" s="11"/>
      <c r="GE164" s="11"/>
      <c r="GF164" s="11"/>
      <c r="GG164" s="11"/>
      <c r="GH164" s="11"/>
      <c r="GI164" s="11"/>
      <c r="GJ164" s="11"/>
      <c r="GK164" s="11"/>
      <c r="GL164" s="11"/>
      <c r="GM164" s="11"/>
      <c r="GN164" s="11"/>
      <c r="GO164" s="11"/>
      <c r="GP164" s="11"/>
      <c r="GQ164" s="11"/>
      <c r="GR164" s="11"/>
      <c r="GS164" s="11"/>
      <c r="GT164" s="11"/>
      <c r="GU164" s="11"/>
      <c r="GV164" s="11"/>
      <c r="GW164" s="11"/>
      <c r="GX164" s="11"/>
      <c r="GY164" s="11"/>
      <c r="GZ164" s="11"/>
      <c r="HA164" s="11"/>
      <c r="HB164" s="11"/>
      <c r="HC164" s="11"/>
      <c r="HD164" s="11"/>
      <c r="HE164" s="11"/>
      <c r="HF164" s="11"/>
      <c r="HG164" s="11"/>
      <c r="HH164" s="11"/>
      <c r="HI164" s="11"/>
      <c r="HJ164" s="11"/>
      <c r="HK164" s="11"/>
      <c r="HL164" s="11"/>
      <c r="HM164" s="11"/>
      <c r="HN164" s="11"/>
      <c r="HO164" s="11"/>
      <c r="HP164" s="11"/>
      <c r="HQ164" s="11"/>
      <c r="HR164" s="11"/>
      <c r="HS164" s="11"/>
      <c r="HT164" s="11"/>
      <c r="HU164" s="11"/>
      <c r="HV164" s="11"/>
      <c r="HW164" s="11"/>
      <c r="HX164" s="11"/>
      <c r="HY164" s="11"/>
      <c r="HZ164" s="11"/>
      <c r="IA164" s="11"/>
      <c r="IB164" s="11"/>
      <c r="IC164" s="11"/>
      <c r="ID164" s="11"/>
      <c r="IE164" s="11"/>
      <c r="IF164" s="11"/>
      <c r="IG164" s="11"/>
      <c r="IH164" s="11"/>
      <c r="II164" s="11"/>
      <c r="IJ164" s="11"/>
      <c r="IK164" s="11"/>
      <c r="IL164" s="11"/>
      <c r="IM164" s="11"/>
      <c r="IN164" s="11"/>
      <c r="IO164" s="11"/>
      <c r="IP164" s="11"/>
      <c r="IQ164" s="11"/>
      <c r="IR164" s="11"/>
      <c r="IS164" s="11"/>
      <c r="IT164" s="11"/>
      <c r="IU164" s="11"/>
      <c r="IV164" s="11"/>
      <c r="IW164" s="11"/>
    </row>
    <row r="165" s="152" customFormat="true" ht="15.75" hidden="false" customHeight="false" outlineLevel="0" collapsed="false">
      <c r="A165" s="254"/>
      <c r="B165" s="254"/>
      <c r="C165" s="255"/>
      <c r="D165" s="256"/>
      <c r="E165" s="256"/>
      <c r="F165" s="259"/>
      <c r="G165" s="257" t="s">
        <v>27</v>
      </c>
      <c r="H165" s="257"/>
      <c r="I165" s="258"/>
      <c r="J165" s="26" t="n">
        <v>0</v>
      </c>
      <c r="K165" s="47"/>
      <c r="L165" s="48" t="n">
        <v>0</v>
      </c>
      <c r="M165" s="49"/>
      <c r="N165" s="50"/>
      <c r="O165" s="11"/>
      <c r="P165" s="34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  <c r="BH165" s="11"/>
      <c r="BI165" s="11"/>
      <c r="BJ165" s="11"/>
      <c r="BK165" s="11"/>
      <c r="BL165" s="11"/>
      <c r="BM165" s="11"/>
      <c r="BN165" s="11"/>
      <c r="BO165" s="11"/>
      <c r="BP165" s="11"/>
      <c r="BQ165" s="11"/>
      <c r="BR165" s="11"/>
      <c r="BS165" s="11"/>
      <c r="BT165" s="11"/>
      <c r="BU165" s="11"/>
      <c r="BV165" s="11"/>
      <c r="BW165" s="11"/>
      <c r="BX165" s="11"/>
      <c r="BY165" s="11"/>
      <c r="BZ165" s="11"/>
      <c r="CA165" s="11"/>
      <c r="CB165" s="11"/>
      <c r="CC165" s="11"/>
      <c r="CD165" s="11"/>
      <c r="CE165" s="11"/>
      <c r="CF165" s="11"/>
      <c r="CG165" s="11"/>
      <c r="CH165" s="11"/>
      <c r="CI165" s="11"/>
      <c r="CJ165" s="11"/>
      <c r="CK165" s="11"/>
      <c r="CL165" s="11"/>
      <c r="CM165" s="11"/>
      <c r="CN165" s="11"/>
      <c r="CO165" s="11"/>
      <c r="CP165" s="11"/>
      <c r="CQ165" s="11"/>
      <c r="CR165" s="11"/>
      <c r="CS165" s="11"/>
      <c r="CT165" s="11"/>
      <c r="CU165" s="11"/>
      <c r="CV165" s="11"/>
      <c r="CW165" s="11"/>
      <c r="CX165" s="11"/>
      <c r="CY165" s="11"/>
      <c r="CZ165" s="11"/>
      <c r="DA165" s="11"/>
      <c r="DB165" s="11"/>
      <c r="DC165" s="11"/>
      <c r="DD165" s="11"/>
      <c r="DE165" s="11"/>
      <c r="DF165" s="11"/>
      <c r="DG165" s="11"/>
      <c r="DH165" s="11"/>
      <c r="DI165" s="11"/>
      <c r="DJ165" s="11"/>
      <c r="DK165" s="11"/>
      <c r="DL165" s="11"/>
      <c r="DM165" s="11"/>
      <c r="DN165" s="11"/>
      <c r="DO165" s="11"/>
      <c r="DP165" s="11"/>
      <c r="DQ165" s="11"/>
      <c r="DR165" s="11"/>
      <c r="DS165" s="11"/>
      <c r="DT165" s="11"/>
      <c r="DU165" s="11"/>
      <c r="DV165" s="11"/>
      <c r="DW165" s="11"/>
      <c r="DX165" s="11"/>
      <c r="DY165" s="11"/>
      <c r="DZ165" s="11"/>
      <c r="EA165" s="11"/>
      <c r="EB165" s="11"/>
      <c r="EC165" s="11"/>
      <c r="ED165" s="11"/>
      <c r="EE165" s="11"/>
      <c r="EF165" s="11"/>
      <c r="EG165" s="11"/>
      <c r="EH165" s="11"/>
      <c r="EI165" s="11"/>
      <c r="EJ165" s="11"/>
      <c r="EK165" s="11"/>
      <c r="EL165" s="11"/>
      <c r="EM165" s="11"/>
      <c r="EN165" s="11"/>
      <c r="EO165" s="11"/>
      <c r="EP165" s="11"/>
      <c r="EQ165" s="11"/>
      <c r="ER165" s="11"/>
      <c r="ES165" s="11"/>
      <c r="ET165" s="11"/>
      <c r="EU165" s="11"/>
      <c r="EV165" s="11"/>
      <c r="EW165" s="11"/>
      <c r="EX165" s="11"/>
      <c r="EY165" s="11"/>
      <c r="EZ165" s="11"/>
      <c r="FA165" s="11"/>
      <c r="FB165" s="11"/>
      <c r="FC165" s="11"/>
      <c r="FD165" s="11"/>
      <c r="FE165" s="11"/>
      <c r="FF165" s="11"/>
      <c r="FG165" s="11"/>
      <c r="FH165" s="11"/>
      <c r="FI165" s="11"/>
      <c r="FJ165" s="11"/>
      <c r="FK165" s="11"/>
      <c r="FL165" s="11"/>
      <c r="FM165" s="11"/>
      <c r="FN165" s="11"/>
      <c r="FO165" s="11"/>
      <c r="FP165" s="11"/>
      <c r="FQ165" s="11"/>
      <c r="FR165" s="11"/>
      <c r="FS165" s="11"/>
      <c r="FT165" s="11"/>
      <c r="FU165" s="11"/>
      <c r="FV165" s="11"/>
      <c r="FW165" s="11"/>
      <c r="FX165" s="11"/>
      <c r="FY165" s="11"/>
      <c r="FZ165" s="11"/>
      <c r="GA165" s="11"/>
      <c r="GB165" s="11"/>
      <c r="GC165" s="11"/>
      <c r="GD165" s="11"/>
      <c r="GE165" s="11"/>
      <c r="GF165" s="11"/>
      <c r="GG165" s="11"/>
      <c r="GH165" s="11"/>
      <c r="GI165" s="11"/>
      <c r="GJ165" s="11"/>
      <c r="GK165" s="11"/>
      <c r="GL165" s="11"/>
      <c r="GM165" s="11"/>
      <c r="GN165" s="11"/>
      <c r="GO165" s="11"/>
      <c r="GP165" s="11"/>
      <c r="GQ165" s="11"/>
      <c r="GR165" s="11"/>
      <c r="GS165" s="11"/>
      <c r="GT165" s="11"/>
      <c r="GU165" s="11"/>
      <c r="GV165" s="11"/>
      <c r="GW165" s="11"/>
      <c r="GX165" s="11"/>
      <c r="GY165" s="11"/>
      <c r="GZ165" s="11"/>
      <c r="HA165" s="11"/>
      <c r="HB165" s="11"/>
      <c r="HC165" s="11"/>
      <c r="HD165" s="11"/>
      <c r="HE165" s="11"/>
      <c r="HF165" s="11"/>
      <c r="HG165" s="11"/>
      <c r="HH165" s="11"/>
      <c r="HI165" s="11"/>
      <c r="HJ165" s="11"/>
      <c r="HK165" s="11"/>
      <c r="HL165" s="11"/>
      <c r="HM165" s="11"/>
      <c r="HN165" s="11"/>
      <c r="HO165" s="11"/>
      <c r="HP165" s="11"/>
      <c r="HQ165" s="11"/>
      <c r="HR165" s="11"/>
      <c r="HS165" s="11"/>
      <c r="HT165" s="11"/>
      <c r="HU165" s="11"/>
      <c r="HV165" s="11"/>
      <c r="HW165" s="11"/>
      <c r="HX165" s="11"/>
      <c r="HY165" s="11"/>
      <c r="HZ165" s="11"/>
      <c r="IA165" s="11"/>
      <c r="IB165" s="11"/>
      <c r="IC165" s="11"/>
      <c r="ID165" s="11"/>
      <c r="IE165" s="11"/>
      <c r="IF165" s="11"/>
      <c r="IG165" s="11"/>
      <c r="IH165" s="11"/>
      <c r="II165" s="11"/>
      <c r="IJ165" s="11"/>
      <c r="IK165" s="11"/>
      <c r="IL165" s="11"/>
      <c r="IM165" s="11"/>
      <c r="IN165" s="11"/>
      <c r="IO165" s="11"/>
      <c r="IP165" s="11"/>
      <c r="IQ165" s="11"/>
      <c r="IR165" s="11"/>
      <c r="IS165" s="11"/>
      <c r="IT165" s="11"/>
      <c r="IU165" s="11"/>
      <c r="IV165" s="11"/>
      <c r="IW165" s="11"/>
    </row>
    <row r="166" s="152" customFormat="true" ht="15" hidden="false" customHeight="true" outlineLevel="0" collapsed="false">
      <c r="A166" s="254"/>
      <c r="B166" s="254"/>
      <c r="C166" s="255"/>
      <c r="D166" s="256" t="s">
        <v>28</v>
      </c>
      <c r="E166" s="256"/>
      <c r="F166" s="259"/>
      <c r="G166" s="257" t="s">
        <v>29</v>
      </c>
      <c r="H166" s="257"/>
      <c r="I166" s="258"/>
      <c r="J166" s="26" t="n">
        <v>0</v>
      </c>
      <c r="K166" s="47"/>
      <c r="L166" s="48" t="n">
        <v>0</v>
      </c>
      <c r="M166" s="49"/>
      <c r="N166" s="50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  <c r="BH166" s="11"/>
      <c r="BI166" s="11"/>
      <c r="BJ166" s="11"/>
      <c r="BK166" s="11"/>
      <c r="BL166" s="11"/>
      <c r="BM166" s="11"/>
      <c r="BN166" s="11"/>
      <c r="BO166" s="11"/>
      <c r="BP166" s="11"/>
      <c r="BQ166" s="11"/>
      <c r="BR166" s="11"/>
      <c r="BS166" s="11"/>
      <c r="BT166" s="11"/>
      <c r="BU166" s="11"/>
      <c r="BV166" s="11"/>
      <c r="BW166" s="11"/>
      <c r="BX166" s="11"/>
      <c r="BY166" s="11"/>
      <c r="BZ166" s="11"/>
      <c r="CA166" s="11"/>
      <c r="CB166" s="11"/>
      <c r="CC166" s="11"/>
      <c r="CD166" s="11"/>
      <c r="CE166" s="11"/>
      <c r="CF166" s="11"/>
      <c r="CG166" s="11"/>
      <c r="CH166" s="11"/>
      <c r="CI166" s="11"/>
      <c r="CJ166" s="11"/>
      <c r="CK166" s="11"/>
      <c r="CL166" s="11"/>
      <c r="CM166" s="11"/>
      <c r="CN166" s="11"/>
      <c r="CO166" s="11"/>
      <c r="CP166" s="11"/>
      <c r="CQ166" s="11"/>
      <c r="CR166" s="11"/>
      <c r="CS166" s="11"/>
      <c r="CT166" s="11"/>
      <c r="CU166" s="11"/>
      <c r="CV166" s="11"/>
      <c r="CW166" s="11"/>
      <c r="CX166" s="11"/>
      <c r="CY166" s="11"/>
      <c r="CZ166" s="11"/>
      <c r="DA166" s="11"/>
      <c r="DB166" s="11"/>
      <c r="DC166" s="11"/>
      <c r="DD166" s="11"/>
      <c r="DE166" s="11"/>
      <c r="DF166" s="11"/>
      <c r="DG166" s="11"/>
      <c r="DH166" s="11"/>
      <c r="DI166" s="11"/>
      <c r="DJ166" s="11"/>
      <c r="DK166" s="11"/>
      <c r="DL166" s="11"/>
      <c r="DM166" s="11"/>
      <c r="DN166" s="11"/>
      <c r="DO166" s="11"/>
      <c r="DP166" s="11"/>
      <c r="DQ166" s="11"/>
      <c r="DR166" s="11"/>
      <c r="DS166" s="11"/>
      <c r="DT166" s="11"/>
      <c r="DU166" s="11"/>
      <c r="DV166" s="11"/>
      <c r="DW166" s="11"/>
      <c r="DX166" s="11"/>
      <c r="DY166" s="11"/>
      <c r="DZ166" s="11"/>
      <c r="EA166" s="11"/>
      <c r="EB166" s="11"/>
      <c r="EC166" s="11"/>
      <c r="ED166" s="11"/>
      <c r="EE166" s="11"/>
      <c r="EF166" s="11"/>
      <c r="EG166" s="11"/>
      <c r="EH166" s="11"/>
      <c r="EI166" s="11"/>
      <c r="EJ166" s="11"/>
      <c r="EK166" s="11"/>
      <c r="EL166" s="11"/>
      <c r="EM166" s="11"/>
      <c r="EN166" s="11"/>
      <c r="EO166" s="11"/>
      <c r="EP166" s="11"/>
      <c r="EQ166" s="11"/>
      <c r="ER166" s="11"/>
      <c r="ES166" s="11"/>
      <c r="ET166" s="11"/>
      <c r="EU166" s="11"/>
      <c r="EV166" s="11"/>
      <c r="EW166" s="11"/>
      <c r="EX166" s="11"/>
      <c r="EY166" s="11"/>
      <c r="EZ166" s="11"/>
      <c r="FA166" s="11"/>
      <c r="FB166" s="11"/>
      <c r="FC166" s="11"/>
      <c r="FD166" s="11"/>
      <c r="FE166" s="11"/>
      <c r="FF166" s="11"/>
      <c r="FG166" s="11"/>
      <c r="FH166" s="11"/>
      <c r="FI166" s="11"/>
      <c r="FJ166" s="11"/>
      <c r="FK166" s="11"/>
      <c r="FL166" s="11"/>
      <c r="FM166" s="11"/>
      <c r="FN166" s="11"/>
      <c r="FO166" s="11"/>
      <c r="FP166" s="11"/>
      <c r="FQ166" s="11"/>
      <c r="FR166" s="11"/>
      <c r="FS166" s="11"/>
      <c r="FT166" s="11"/>
      <c r="FU166" s="11"/>
      <c r="FV166" s="11"/>
      <c r="FW166" s="11"/>
      <c r="FX166" s="11"/>
      <c r="FY166" s="11"/>
      <c r="FZ166" s="11"/>
      <c r="GA166" s="11"/>
      <c r="GB166" s="11"/>
      <c r="GC166" s="11"/>
      <c r="GD166" s="11"/>
      <c r="GE166" s="11"/>
      <c r="GF166" s="11"/>
      <c r="GG166" s="11"/>
      <c r="GH166" s="11"/>
      <c r="GI166" s="11"/>
      <c r="GJ166" s="11"/>
      <c r="GK166" s="11"/>
      <c r="GL166" s="11"/>
      <c r="GM166" s="11"/>
      <c r="GN166" s="11"/>
      <c r="GO166" s="11"/>
      <c r="GP166" s="11"/>
      <c r="GQ166" s="11"/>
      <c r="GR166" s="11"/>
      <c r="GS166" s="11"/>
      <c r="GT166" s="11"/>
      <c r="GU166" s="11"/>
      <c r="GV166" s="11"/>
      <c r="GW166" s="11"/>
      <c r="GX166" s="11"/>
      <c r="GY166" s="11"/>
      <c r="GZ166" s="11"/>
      <c r="HA166" s="11"/>
      <c r="HB166" s="11"/>
      <c r="HC166" s="11"/>
      <c r="HD166" s="11"/>
      <c r="HE166" s="11"/>
      <c r="HF166" s="11"/>
      <c r="HG166" s="11"/>
      <c r="HH166" s="11"/>
      <c r="HI166" s="11"/>
      <c r="HJ166" s="11"/>
      <c r="HK166" s="11"/>
      <c r="HL166" s="11"/>
      <c r="HM166" s="11"/>
      <c r="HN166" s="11"/>
      <c r="HO166" s="11"/>
      <c r="HP166" s="11"/>
      <c r="HQ166" s="11"/>
      <c r="HR166" s="11"/>
      <c r="HS166" s="11"/>
      <c r="HT166" s="11"/>
      <c r="HU166" s="11"/>
      <c r="HV166" s="11"/>
      <c r="HW166" s="11"/>
      <c r="HX166" s="11"/>
      <c r="HY166" s="11"/>
      <c r="HZ166" s="11"/>
      <c r="IA166" s="11"/>
      <c r="IB166" s="11"/>
      <c r="IC166" s="11"/>
      <c r="ID166" s="11"/>
      <c r="IE166" s="11"/>
      <c r="IF166" s="11"/>
      <c r="IG166" s="11"/>
      <c r="IH166" s="11"/>
      <c r="II166" s="11"/>
      <c r="IJ166" s="11"/>
      <c r="IK166" s="11"/>
      <c r="IL166" s="11"/>
      <c r="IM166" s="11"/>
      <c r="IN166" s="11"/>
      <c r="IO166" s="11"/>
      <c r="IP166" s="11"/>
      <c r="IQ166" s="11"/>
      <c r="IR166" s="11"/>
      <c r="IS166" s="11"/>
      <c r="IT166" s="11"/>
      <c r="IU166" s="11"/>
      <c r="IV166" s="11"/>
      <c r="IW166" s="11"/>
    </row>
    <row r="167" s="152" customFormat="true" ht="15" hidden="false" customHeight="true" outlineLevel="0" collapsed="false">
      <c r="A167" s="254"/>
      <c r="B167" s="254"/>
      <c r="C167" s="255"/>
      <c r="D167" s="256" t="s">
        <v>30</v>
      </c>
      <c r="E167" s="256"/>
      <c r="F167" s="259"/>
      <c r="G167" s="257" t="s">
        <v>30</v>
      </c>
      <c r="H167" s="257"/>
      <c r="I167" s="258"/>
      <c r="J167" s="26" t="n">
        <v>0</v>
      </c>
      <c r="K167" s="47" t="n">
        <f aca="false">K172</f>
        <v>0</v>
      </c>
      <c r="L167" s="48" t="n">
        <v>0</v>
      </c>
      <c r="M167" s="49"/>
      <c r="N167" s="50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  <c r="BF167" s="11"/>
      <c r="BG167" s="11"/>
      <c r="BH167" s="11"/>
      <c r="BI167" s="11"/>
      <c r="BJ167" s="11"/>
      <c r="BK167" s="11"/>
      <c r="BL167" s="11"/>
      <c r="BM167" s="11"/>
      <c r="BN167" s="11"/>
      <c r="BO167" s="11"/>
      <c r="BP167" s="11"/>
      <c r="BQ167" s="11"/>
      <c r="BR167" s="11"/>
      <c r="BS167" s="11"/>
      <c r="BT167" s="11"/>
      <c r="BU167" s="11"/>
      <c r="BV167" s="11"/>
      <c r="BW167" s="11"/>
      <c r="BX167" s="11"/>
      <c r="BY167" s="11"/>
      <c r="BZ167" s="11"/>
      <c r="CA167" s="11"/>
      <c r="CB167" s="11"/>
      <c r="CC167" s="11"/>
      <c r="CD167" s="11"/>
      <c r="CE167" s="11"/>
      <c r="CF167" s="11"/>
      <c r="CG167" s="11"/>
      <c r="CH167" s="11"/>
      <c r="CI167" s="11"/>
      <c r="CJ167" s="11"/>
      <c r="CK167" s="11"/>
      <c r="CL167" s="11"/>
      <c r="CM167" s="11"/>
      <c r="CN167" s="11"/>
      <c r="CO167" s="11"/>
      <c r="CP167" s="11"/>
      <c r="CQ167" s="11"/>
      <c r="CR167" s="11"/>
      <c r="CS167" s="11"/>
      <c r="CT167" s="11"/>
      <c r="CU167" s="11"/>
      <c r="CV167" s="11"/>
      <c r="CW167" s="11"/>
      <c r="CX167" s="11"/>
      <c r="CY167" s="11"/>
      <c r="CZ167" s="11"/>
      <c r="DA167" s="11"/>
      <c r="DB167" s="11"/>
      <c r="DC167" s="11"/>
      <c r="DD167" s="11"/>
      <c r="DE167" s="11"/>
      <c r="DF167" s="11"/>
      <c r="DG167" s="11"/>
      <c r="DH167" s="11"/>
      <c r="DI167" s="11"/>
      <c r="DJ167" s="11"/>
      <c r="DK167" s="11"/>
      <c r="DL167" s="11"/>
      <c r="DM167" s="11"/>
      <c r="DN167" s="11"/>
      <c r="DO167" s="11"/>
      <c r="DP167" s="11"/>
      <c r="DQ167" s="11"/>
      <c r="DR167" s="11"/>
      <c r="DS167" s="11"/>
      <c r="DT167" s="11"/>
      <c r="DU167" s="11"/>
      <c r="DV167" s="11"/>
      <c r="DW167" s="11"/>
      <c r="DX167" s="11"/>
      <c r="DY167" s="11"/>
      <c r="DZ167" s="11"/>
      <c r="EA167" s="11"/>
      <c r="EB167" s="11"/>
      <c r="EC167" s="11"/>
      <c r="ED167" s="11"/>
      <c r="EE167" s="11"/>
      <c r="EF167" s="11"/>
      <c r="EG167" s="11"/>
      <c r="EH167" s="11"/>
      <c r="EI167" s="11"/>
      <c r="EJ167" s="11"/>
      <c r="EK167" s="11"/>
      <c r="EL167" s="11"/>
      <c r="EM167" s="11"/>
      <c r="EN167" s="11"/>
      <c r="EO167" s="11"/>
      <c r="EP167" s="11"/>
      <c r="EQ167" s="11"/>
      <c r="ER167" s="11"/>
      <c r="ES167" s="11"/>
      <c r="ET167" s="11"/>
      <c r="EU167" s="11"/>
      <c r="EV167" s="11"/>
      <c r="EW167" s="11"/>
      <c r="EX167" s="11"/>
      <c r="EY167" s="11"/>
      <c r="EZ167" s="11"/>
      <c r="FA167" s="11"/>
      <c r="FB167" s="11"/>
      <c r="FC167" s="11"/>
      <c r="FD167" s="11"/>
      <c r="FE167" s="11"/>
      <c r="FF167" s="11"/>
      <c r="FG167" s="11"/>
      <c r="FH167" s="11"/>
      <c r="FI167" s="11"/>
      <c r="FJ167" s="11"/>
      <c r="FK167" s="11"/>
      <c r="FL167" s="11"/>
      <c r="FM167" s="11"/>
      <c r="FN167" s="11"/>
      <c r="FO167" s="11"/>
      <c r="FP167" s="11"/>
      <c r="FQ167" s="11"/>
      <c r="FR167" s="11"/>
      <c r="FS167" s="11"/>
      <c r="FT167" s="11"/>
      <c r="FU167" s="11"/>
      <c r="FV167" s="11"/>
      <c r="FW167" s="11"/>
      <c r="FX167" s="11"/>
      <c r="FY167" s="11"/>
      <c r="FZ167" s="11"/>
      <c r="GA167" s="11"/>
      <c r="GB167" s="11"/>
      <c r="GC167" s="11"/>
      <c r="GD167" s="11"/>
      <c r="GE167" s="11"/>
      <c r="GF167" s="11"/>
      <c r="GG167" s="11"/>
      <c r="GH167" s="11"/>
      <c r="GI167" s="11"/>
      <c r="GJ167" s="11"/>
      <c r="GK167" s="11"/>
      <c r="GL167" s="11"/>
      <c r="GM167" s="11"/>
      <c r="GN167" s="11"/>
      <c r="GO167" s="11"/>
      <c r="GP167" s="11"/>
      <c r="GQ167" s="11"/>
      <c r="GR167" s="11"/>
      <c r="GS167" s="11"/>
      <c r="GT167" s="11"/>
      <c r="GU167" s="11"/>
      <c r="GV167" s="11"/>
      <c r="GW167" s="11"/>
      <c r="GX167" s="11"/>
      <c r="GY167" s="11"/>
      <c r="GZ167" s="11"/>
      <c r="HA167" s="11"/>
      <c r="HB167" s="11"/>
      <c r="HC167" s="11"/>
      <c r="HD167" s="11"/>
      <c r="HE167" s="11"/>
      <c r="HF167" s="11"/>
      <c r="HG167" s="11"/>
      <c r="HH167" s="11"/>
      <c r="HI167" s="11"/>
      <c r="HJ167" s="11"/>
      <c r="HK167" s="11"/>
      <c r="HL167" s="11"/>
      <c r="HM167" s="11"/>
      <c r="HN167" s="11"/>
      <c r="HO167" s="11"/>
      <c r="HP167" s="11"/>
      <c r="HQ167" s="11"/>
      <c r="HR167" s="11"/>
      <c r="HS167" s="11"/>
      <c r="HT167" s="11"/>
      <c r="HU167" s="11"/>
      <c r="HV167" s="11"/>
      <c r="HW167" s="11"/>
      <c r="HX167" s="11"/>
      <c r="HY167" s="11"/>
      <c r="HZ167" s="11"/>
      <c r="IA167" s="11"/>
      <c r="IB167" s="11"/>
      <c r="IC167" s="11"/>
      <c r="ID167" s="11"/>
      <c r="IE167" s="11"/>
      <c r="IF167" s="11"/>
      <c r="IG167" s="11"/>
      <c r="IH167" s="11"/>
      <c r="II167" s="11"/>
      <c r="IJ167" s="11"/>
      <c r="IK167" s="11"/>
      <c r="IL167" s="11"/>
      <c r="IM167" s="11"/>
      <c r="IN167" s="11"/>
      <c r="IO167" s="11"/>
      <c r="IP167" s="11"/>
      <c r="IQ167" s="11"/>
      <c r="IR167" s="11"/>
      <c r="IS167" s="11"/>
      <c r="IT167" s="11"/>
      <c r="IU167" s="11"/>
      <c r="IV167" s="11"/>
      <c r="IW167" s="11"/>
    </row>
    <row r="168" s="152" customFormat="true" ht="15.75" hidden="false" customHeight="true" outlineLevel="0" collapsed="false">
      <c r="A168" s="254"/>
      <c r="B168" s="254"/>
      <c r="C168" s="255"/>
      <c r="D168" s="256"/>
      <c r="E168" s="256"/>
      <c r="F168" s="259"/>
      <c r="G168" s="257" t="s">
        <v>31</v>
      </c>
      <c r="H168" s="257"/>
      <c r="I168" s="258"/>
      <c r="J168" s="26" t="n">
        <f aca="false">J179</f>
        <v>0</v>
      </c>
      <c r="K168" s="47"/>
      <c r="L168" s="48" t="n">
        <v>0</v>
      </c>
      <c r="M168" s="49"/>
      <c r="N168" s="50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  <c r="BH168" s="11"/>
      <c r="BI168" s="11"/>
      <c r="BJ168" s="11"/>
      <c r="BK168" s="11"/>
      <c r="BL168" s="11"/>
      <c r="BM168" s="11"/>
      <c r="BN168" s="11"/>
      <c r="BO168" s="11"/>
      <c r="BP168" s="11"/>
      <c r="BQ168" s="11"/>
      <c r="BR168" s="11"/>
      <c r="BS168" s="11"/>
      <c r="BT168" s="11"/>
      <c r="BU168" s="11"/>
      <c r="BV168" s="11"/>
      <c r="BW168" s="11"/>
      <c r="BX168" s="11"/>
      <c r="BY168" s="11"/>
      <c r="BZ168" s="11"/>
      <c r="CA168" s="11"/>
      <c r="CB168" s="11"/>
      <c r="CC168" s="11"/>
      <c r="CD168" s="11"/>
      <c r="CE168" s="11"/>
      <c r="CF168" s="11"/>
      <c r="CG168" s="11"/>
      <c r="CH168" s="11"/>
      <c r="CI168" s="11"/>
      <c r="CJ168" s="11"/>
      <c r="CK168" s="11"/>
      <c r="CL168" s="11"/>
      <c r="CM168" s="11"/>
      <c r="CN168" s="11"/>
      <c r="CO168" s="11"/>
      <c r="CP168" s="11"/>
      <c r="CQ168" s="11"/>
      <c r="CR168" s="11"/>
      <c r="CS168" s="11"/>
      <c r="CT168" s="11"/>
      <c r="CU168" s="11"/>
      <c r="CV168" s="11"/>
      <c r="CW168" s="11"/>
      <c r="CX168" s="11"/>
      <c r="CY168" s="11"/>
      <c r="CZ168" s="11"/>
      <c r="DA168" s="11"/>
      <c r="DB168" s="11"/>
      <c r="DC168" s="11"/>
      <c r="DD168" s="11"/>
      <c r="DE168" s="11"/>
      <c r="DF168" s="11"/>
      <c r="DG168" s="11"/>
      <c r="DH168" s="11"/>
      <c r="DI168" s="11"/>
      <c r="DJ168" s="11"/>
      <c r="DK168" s="11"/>
      <c r="DL168" s="11"/>
      <c r="DM168" s="11"/>
      <c r="DN168" s="11"/>
      <c r="DO168" s="11"/>
      <c r="DP168" s="11"/>
      <c r="DQ168" s="11"/>
      <c r="DR168" s="11"/>
      <c r="DS168" s="11"/>
      <c r="DT168" s="11"/>
      <c r="DU168" s="11"/>
      <c r="DV168" s="11"/>
      <c r="DW168" s="11"/>
      <c r="DX168" s="11"/>
      <c r="DY168" s="11"/>
      <c r="DZ168" s="11"/>
      <c r="EA168" s="11"/>
      <c r="EB168" s="11"/>
      <c r="EC168" s="11"/>
      <c r="ED168" s="11"/>
      <c r="EE168" s="11"/>
      <c r="EF168" s="11"/>
      <c r="EG168" s="11"/>
      <c r="EH168" s="11"/>
      <c r="EI168" s="11"/>
      <c r="EJ168" s="11"/>
      <c r="EK168" s="11"/>
      <c r="EL168" s="11"/>
      <c r="EM168" s="11"/>
      <c r="EN168" s="11"/>
      <c r="EO168" s="11"/>
      <c r="EP168" s="11"/>
      <c r="EQ168" s="11"/>
      <c r="ER168" s="11"/>
      <c r="ES168" s="11"/>
      <c r="ET168" s="11"/>
      <c r="EU168" s="11"/>
      <c r="EV168" s="11"/>
      <c r="EW168" s="11"/>
      <c r="EX168" s="11"/>
      <c r="EY168" s="11"/>
      <c r="EZ168" s="11"/>
      <c r="FA168" s="11"/>
      <c r="FB168" s="11"/>
      <c r="FC168" s="11"/>
      <c r="FD168" s="11"/>
      <c r="FE168" s="11"/>
      <c r="FF168" s="11"/>
      <c r="FG168" s="11"/>
      <c r="FH168" s="11"/>
      <c r="FI168" s="11"/>
      <c r="FJ168" s="11"/>
      <c r="FK168" s="11"/>
      <c r="FL168" s="11"/>
      <c r="FM168" s="11"/>
      <c r="FN168" s="11"/>
      <c r="FO168" s="11"/>
      <c r="FP168" s="11"/>
      <c r="FQ168" s="11"/>
      <c r="FR168" s="11"/>
      <c r="FS168" s="11"/>
      <c r="FT168" s="11"/>
      <c r="FU168" s="11"/>
      <c r="FV168" s="11"/>
      <c r="FW168" s="11"/>
      <c r="FX168" s="11"/>
      <c r="FY168" s="11"/>
      <c r="FZ168" s="11"/>
      <c r="GA168" s="11"/>
      <c r="GB168" s="11"/>
      <c r="GC168" s="11"/>
      <c r="GD168" s="11"/>
      <c r="GE168" s="11"/>
      <c r="GF168" s="11"/>
      <c r="GG168" s="11"/>
      <c r="GH168" s="11"/>
      <c r="GI168" s="11"/>
      <c r="GJ168" s="11"/>
      <c r="GK168" s="11"/>
      <c r="GL168" s="11"/>
      <c r="GM168" s="11"/>
      <c r="GN168" s="11"/>
      <c r="GO168" s="11"/>
      <c r="GP168" s="11"/>
      <c r="GQ168" s="11"/>
      <c r="GR168" s="11"/>
      <c r="GS168" s="11"/>
      <c r="GT168" s="11"/>
      <c r="GU168" s="11"/>
      <c r="GV168" s="11"/>
      <c r="GW168" s="11"/>
      <c r="GX168" s="11"/>
      <c r="GY168" s="11"/>
      <c r="GZ168" s="11"/>
      <c r="HA168" s="11"/>
      <c r="HB168" s="11"/>
      <c r="HC168" s="11"/>
      <c r="HD168" s="11"/>
      <c r="HE168" s="11"/>
      <c r="HF168" s="11"/>
      <c r="HG168" s="11"/>
      <c r="HH168" s="11"/>
      <c r="HI168" s="11"/>
      <c r="HJ168" s="11"/>
      <c r="HK168" s="11"/>
      <c r="HL168" s="11"/>
      <c r="HM168" s="11"/>
      <c r="HN168" s="11"/>
      <c r="HO168" s="11"/>
      <c r="HP168" s="11"/>
      <c r="HQ168" s="11"/>
      <c r="HR168" s="11"/>
      <c r="HS168" s="11"/>
      <c r="HT168" s="11"/>
      <c r="HU168" s="11"/>
      <c r="HV168" s="11"/>
      <c r="HW168" s="11"/>
      <c r="HX168" s="11"/>
      <c r="HY168" s="11"/>
      <c r="HZ168" s="11"/>
      <c r="IA168" s="11"/>
      <c r="IB168" s="11"/>
      <c r="IC168" s="11"/>
      <c r="ID168" s="11"/>
      <c r="IE168" s="11"/>
      <c r="IF168" s="11"/>
      <c r="IG168" s="11"/>
      <c r="IH168" s="11"/>
      <c r="II168" s="11"/>
      <c r="IJ168" s="11"/>
      <c r="IK168" s="11"/>
      <c r="IL168" s="11"/>
      <c r="IM168" s="11"/>
      <c r="IN168" s="11"/>
      <c r="IO168" s="11"/>
      <c r="IP168" s="11"/>
      <c r="IQ168" s="11"/>
      <c r="IR168" s="11"/>
      <c r="IS168" s="11"/>
      <c r="IT168" s="11"/>
      <c r="IU168" s="11"/>
      <c r="IV168" s="11"/>
      <c r="IW168" s="11"/>
    </row>
    <row r="169" s="152" customFormat="true" ht="15" hidden="false" customHeight="true" outlineLevel="0" collapsed="false">
      <c r="A169" s="270" t="s">
        <v>249</v>
      </c>
      <c r="B169" s="270"/>
      <c r="C169" s="269" t="s">
        <v>221</v>
      </c>
      <c r="D169" s="256" t="s">
        <v>24</v>
      </c>
      <c r="E169" s="256"/>
      <c r="F169" s="259"/>
      <c r="G169" s="257" t="s">
        <v>26</v>
      </c>
      <c r="H169" s="257"/>
      <c r="I169" s="258"/>
      <c r="J169" s="104" t="n">
        <f aca="false">J170+J171+J172+J173</f>
        <v>0</v>
      </c>
      <c r="K169" s="105" t="n">
        <f aca="false">K170+K171+K172+K173</f>
        <v>0</v>
      </c>
      <c r="L169" s="106" t="n">
        <f aca="false">L170+L171+L172+L173</f>
        <v>0</v>
      </c>
      <c r="M169" s="107" t="n">
        <f aca="false">M170+M171+M172+M173</f>
        <v>0</v>
      </c>
      <c r="N169" s="58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11"/>
      <c r="BG169" s="11"/>
      <c r="BH169" s="11"/>
      <c r="BI169" s="11"/>
      <c r="BJ169" s="11"/>
      <c r="BK169" s="11"/>
      <c r="BL169" s="11"/>
      <c r="BM169" s="11"/>
      <c r="BN169" s="11"/>
      <c r="BO169" s="11"/>
      <c r="BP169" s="11"/>
      <c r="BQ169" s="11"/>
      <c r="BR169" s="11"/>
      <c r="BS169" s="11"/>
      <c r="BT169" s="11"/>
      <c r="BU169" s="11"/>
      <c r="BV169" s="11"/>
      <c r="BW169" s="11"/>
      <c r="BX169" s="11"/>
      <c r="BY169" s="11"/>
      <c r="BZ169" s="11"/>
      <c r="CA169" s="11"/>
      <c r="CB169" s="11"/>
      <c r="CC169" s="11"/>
      <c r="CD169" s="11"/>
      <c r="CE169" s="11"/>
      <c r="CF169" s="11"/>
      <c r="CG169" s="11"/>
      <c r="CH169" s="11"/>
      <c r="CI169" s="11"/>
      <c r="CJ169" s="11"/>
      <c r="CK169" s="11"/>
      <c r="CL169" s="11"/>
      <c r="CM169" s="11"/>
      <c r="CN169" s="11"/>
      <c r="CO169" s="11"/>
      <c r="CP169" s="11"/>
      <c r="CQ169" s="11"/>
      <c r="CR169" s="11"/>
      <c r="CS169" s="11"/>
      <c r="CT169" s="11"/>
      <c r="CU169" s="11"/>
      <c r="CV169" s="11"/>
      <c r="CW169" s="11"/>
      <c r="CX169" s="11"/>
      <c r="CY169" s="11"/>
      <c r="CZ169" s="11"/>
      <c r="DA169" s="11"/>
      <c r="DB169" s="11"/>
      <c r="DC169" s="11"/>
      <c r="DD169" s="11"/>
      <c r="DE169" s="11"/>
      <c r="DF169" s="11"/>
      <c r="DG169" s="11"/>
      <c r="DH169" s="11"/>
      <c r="DI169" s="11"/>
      <c r="DJ169" s="11"/>
      <c r="DK169" s="11"/>
      <c r="DL169" s="11"/>
      <c r="DM169" s="11"/>
      <c r="DN169" s="11"/>
      <c r="DO169" s="11"/>
      <c r="DP169" s="11"/>
      <c r="DQ169" s="11"/>
      <c r="DR169" s="11"/>
      <c r="DS169" s="11"/>
      <c r="DT169" s="11"/>
      <c r="DU169" s="11"/>
      <c r="DV169" s="11"/>
      <c r="DW169" s="11"/>
      <c r="DX169" s="11"/>
      <c r="DY169" s="11"/>
      <c r="DZ169" s="11"/>
      <c r="EA169" s="11"/>
      <c r="EB169" s="11"/>
      <c r="EC169" s="11"/>
      <c r="ED169" s="11"/>
      <c r="EE169" s="11"/>
      <c r="EF169" s="11"/>
      <c r="EG169" s="11"/>
      <c r="EH169" s="11"/>
      <c r="EI169" s="11"/>
      <c r="EJ169" s="11"/>
      <c r="EK169" s="11"/>
      <c r="EL169" s="11"/>
      <c r="EM169" s="11"/>
      <c r="EN169" s="11"/>
      <c r="EO169" s="11"/>
      <c r="EP169" s="11"/>
      <c r="EQ169" s="11"/>
      <c r="ER169" s="11"/>
      <c r="ES169" s="11"/>
      <c r="ET169" s="11"/>
      <c r="EU169" s="11"/>
      <c r="EV169" s="11"/>
      <c r="EW169" s="11"/>
      <c r="EX169" s="11"/>
      <c r="EY169" s="11"/>
      <c r="EZ169" s="11"/>
      <c r="FA169" s="11"/>
      <c r="FB169" s="11"/>
      <c r="FC169" s="11"/>
      <c r="FD169" s="11"/>
      <c r="FE169" s="11"/>
      <c r="FF169" s="11"/>
      <c r="FG169" s="11"/>
      <c r="FH169" s="11"/>
      <c r="FI169" s="11"/>
      <c r="FJ169" s="11"/>
      <c r="FK169" s="11"/>
      <c r="FL169" s="11"/>
      <c r="FM169" s="11"/>
      <c r="FN169" s="11"/>
      <c r="FO169" s="11"/>
      <c r="FP169" s="11"/>
      <c r="FQ169" s="11"/>
      <c r="FR169" s="11"/>
      <c r="FS169" s="11"/>
      <c r="FT169" s="11"/>
      <c r="FU169" s="11"/>
      <c r="FV169" s="11"/>
      <c r="FW169" s="11"/>
      <c r="FX169" s="11"/>
      <c r="FY169" s="11"/>
      <c r="FZ169" s="11"/>
      <c r="GA169" s="11"/>
      <c r="GB169" s="11"/>
      <c r="GC169" s="11"/>
      <c r="GD169" s="11"/>
      <c r="GE169" s="11"/>
      <c r="GF169" s="11"/>
      <c r="GG169" s="11"/>
      <c r="GH169" s="11"/>
      <c r="GI169" s="11"/>
      <c r="GJ169" s="11"/>
      <c r="GK169" s="11"/>
      <c r="GL169" s="11"/>
      <c r="GM169" s="11"/>
      <c r="GN169" s="11"/>
      <c r="GO169" s="11"/>
      <c r="GP169" s="11"/>
      <c r="GQ169" s="11"/>
      <c r="GR169" s="11"/>
      <c r="GS169" s="11"/>
      <c r="GT169" s="11"/>
      <c r="GU169" s="11"/>
      <c r="GV169" s="11"/>
      <c r="GW169" s="11"/>
      <c r="GX169" s="11"/>
      <c r="GY169" s="11"/>
      <c r="GZ169" s="11"/>
      <c r="HA169" s="11"/>
      <c r="HB169" s="11"/>
      <c r="HC169" s="11"/>
      <c r="HD169" s="11"/>
      <c r="HE169" s="11"/>
      <c r="HF169" s="11"/>
      <c r="HG169" s="11"/>
      <c r="HH169" s="11"/>
      <c r="HI169" s="11"/>
      <c r="HJ169" s="11"/>
      <c r="HK169" s="11"/>
      <c r="HL169" s="11"/>
      <c r="HM169" s="11"/>
      <c r="HN169" s="11"/>
      <c r="HO169" s="11"/>
      <c r="HP169" s="11"/>
      <c r="HQ169" s="11"/>
      <c r="HR169" s="11"/>
      <c r="HS169" s="11"/>
      <c r="HT169" s="11"/>
      <c r="HU169" s="11"/>
      <c r="HV169" s="11"/>
      <c r="HW169" s="11"/>
      <c r="HX169" s="11"/>
      <c r="HY169" s="11"/>
      <c r="HZ169" s="11"/>
      <c r="IA169" s="11"/>
      <c r="IB169" s="11"/>
      <c r="IC169" s="11"/>
      <c r="ID169" s="11"/>
      <c r="IE169" s="11"/>
      <c r="IF169" s="11"/>
      <c r="IG169" s="11"/>
      <c r="IH169" s="11"/>
      <c r="II169" s="11"/>
      <c r="IJ169" s="11"/>
      <c r="IK169" s="11"/>
      <c r="IL169" s="11"/>
      <c r="IM169" s="11"/>
      <c r="IN169" s="11"/>
      <c r="IO169" s="11"/>
      <c r="IP169" s="11"/>
      <c r="IQ169" s="11"/>
      <c r="IR169" s="11"/>
      <c r="IS169" s="11"/>
      <c r="IT169" s="11"/>
      <c r="IU169" s="11"/>
      <c r="IV169" s="11"/>
      <c r="IW169" s="11"/>
    </row>
    <row r="170" s="152" customFormat="true" ht="15.75" hidden="false" customHeight="false" outlineLevel="0" collapsed="false">
      <c r="A170" s="270"/>
      <c r="B170" s="270"/>
      <c r="C170" s="269"/>
      <c r="D170" s="256"/>
      <c r="E170" s="256"/>
      <c r="F170" s="259"/>
      <c r="G170" s="257" t="s">
        <v>27</v>
      </c>
      <c r="H170" s="257"/>
      <c r="I170" s="258"/>
      <c r="J170" s="37"/>
      <c r="K170" s="47"/>
      <c r="L170" s="48"/>
      <c r="M170" s="49"/>
      <c r="N170" s="58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1"/>
      <c r="BI170" s="11"/>
      <c r="BJ170" s="11"/>
      <c r="BK170" s="11"/>
      <c r="BL170" s="11"/>
      <c r="BM170" s="11"/>
      <c r="BN170" s="11"/>
      <c r="BO170" s="11"/>
      <c r="BP170" s="11"/>
      <c r="BQ170" s="11"/>
      <c r="BR170" s="11"/>
      <c r="BS170" s="11"/>
      <c r="BT170" s="11"/>
      <c r="BU170" s="11"/>
      <c r="BV170" s="11"/>
      <c r="BW170" s="11"/>
      <c r="BX170" s="11"/>
      <c r="BY170" s="11"/>
      <c r="BZ170" s="11"/>
      <c r="CA170" s="11"/>
      <c r="CB170" s="11"/>
      <c r="CC170" s="11"/>
      <c r="CD170" s="11"/>
      <c r="CE170" s="11"/>
      <c r="CF170" s="11"/>
      <c r="CG170" s="11"/>
      <c r="CH170" s="11"/>
      <c r="CI170" s="11"/>
      <c r="CJ170" s="11"/>
      <c r="CK170" s="11"/>
      <c r="CL170" s="11"/>
      <c r="CM170" s="11"/>
      <c r="CN170" s="11"/>
      <c r="CO170" s="11"/>
      <c r="CP170" s="11"/>
      <c r="CQ170" s="11"/>
      <c r="CR170" s="11"/>
      <c r="CS170" s="11"/>
      <c r="CT170" s="11"/>
      <c r="CU170" s="11"/>
      <c r="CV170" s="11"/>
      <c r="CW170" s="11"/>
      <c r="CX170" s="11"/>
      <c r="CY170" s="11"/>
      <c r="CZ170" s="11"/>
      <c r="DA170" s="11"/>
      <c r="DB170" s="11"/>
      <c r="DC170" s="11"/>
      <c r="DD170" s="11"/>
      <c r="DE170" s="11"/>
      <c r="DF170" s="11"/>
      <c r="DG170" s="11"/>
      <c r="DH170" s="11"/>
      <c r="DI170" s="11"/>
      <c r="DJ170" s="11"/>
      <c r="DK170" s="11"/>
      <c r="DL170" s="11"/>
      <c r="DM170" s="11"/>
      <c r="DN170" s="11"/>
      <c r="DO170" s="11"/>
      <c r="DP170" s="11"/>
      <c r="DQ170" s="11"/>
      <c r="DR170" s="11"/>
      <c r="DS170" s="11"/>
      <c r="DT170" s="11"/>
      <c r="DU170" s="11"/>
      <c r="DV170" s="11"/>
      <c r="DW170" s="11"/>
      <c r="DX170" s="11"/>
      <c r="DY170" s="11"/>
      <c r="DZ170" s="11"/>
      <c r="EA170" s="11"/>
      <c r="EB170" s="11"/>
      <c r="EC170" s="11"/>
      <c r="ED170" s="11"/>
      <c r="EE170" s="11"/>
      <c r="EF170" s="11"/>
      <c r="EG170" s="11"/>
      <c r="EH170" s="11"/>
      <c r="EI170" s="11"/>
      <c r="EJ170" s="11"/>
      <c r="EK170" s="11"/>
      <c r="EL170" s="11"/>
      <c r="EM170" s="11"/>
      <c r="EN170" s="11"/>
      <c r="EO170" s="11"/>
      <c r="EP170" s="11"/>
      <c r="EQ170" s="11"/>
      <c r="ER170" s="11"/>
      <c r="ES170" s="11"/>
      <c r="ET170" s="11"/>
      <c r="EU170" s="11"/>
      <c r="EV170" s="11"/>
      <c r="EW170" s="11"/>
      <c r="EX170" s="11"/>
      <c r="EY170" s="11"/>
      <c r="EZ170" s="11"/>
      <c r="FA170" s="11"/>
      <c r="FB170" s="11"/>
      <c r="FC170" s="11"/>
      <c r="FD170" s="11"/>
      <c r="FE170" s="11"/>
      <c r="FF170" s="11"/>
      <c r="FG170" s="11"/>
      <c r="FH170" s="11"/>
      <c r="FI170" s="11"/>
      <c r="FJ170" s="11"/>
      <c r="FK170" s="11"/>
      <c r="FL170" s="11"/>
      <c r="FM170" s="11"/>
      <c r="FN170" s="11"/>
      <c r="FO170" s="11"/>
      <c r="FP170" s="11"/>
      <c r="FQ170" s="11"/>
      <c r="FR170" s="11"/>
      <c r="FS170" s="11"/>
      <c r="FT170" s="11"/>
      <c r="FU170" s="11"/>
      <c r="FV170" s="11"/>
      <c r="FW170" s="11"/>
      <c r="FX170" s="11"/>
      <c r="FY170" s="11"/>
      <c r="FZ170" s="11"/>
      <c r="GA170" s="11"/>
      <c r="GB170" s="11"/>
      <c r="GC170" s="11"/>
      <c r="GD170" s="11"/>
      <c r="GE170" s="11"/>
      <c r="GF170" s="11"/>
      <c r="GG170" s="11"/>
      <c r="GH170" s="11"/>
      <c r="GI170" s="11"/>
      <c r="GJ170" s="11"/>
      <c r="GK170" s="11"/>
      <c r="GL170" s="11"/>
      <c r="GM170" s="11"/>
      <c r="GN170" s="11"/>
      <c r="GO170" s="11"/>
      <c r="GP170" s="11"/>
      <c r="GQ170" s="11"/>
      <c r="GR170" s="11"/>
      <c r="GS170" s="11"/>
      <c r="GT170" s="11"/>
      <c r="GU170" s="11"/>
      <c r="GV170" s="11"/>
      <c r="GW170" s="11"/>
      <c r="GX170" s="11"/>
      <c r="GY170" s="11"/>
      <c r="GZ170" s="11"/>
      <c r="HA170" s="11"/>
      <c r="HB170" s="11"/>
      <c r="HC170" s="11"/>
      <c r="HD170" s="11"/>
      <c r="HE170" s="11"/>
      <c r="HF170" s="11"/>
      <c r="HG170" s="11"/>
      <c r="HH170" s="11"/>
      <c r="HI170" s="11"/>
      <c r="HJ170" s="11"/>
      <c r="HK170" s="11"/>
      <c r="HL170" s="11"/>
      <c r="HM170" s="11"/>
      <c r="HN170" s="11"/>
      <c r="HO170" s="11"/>
      <c r="HP170" s="11"/>
      <c r="HQ170" s="11"/>
      <c r="HR170" s="11"/>
      <c r="HS170" s="11"/>
      <c r="HT170" s="11"/>
      <c r="HU170" s="11"/>
      <c r="HV170" s="11"/>
      <c r="HW170" s="11"/>
      <c r="HX170" s="11"/>
      <c r="HY170" s="11"/>
      <c r="HZ170" s="11"/>
      <c r="IA170" s="11"/>
      <c r="IB170" s="11"/>
      <c r="IC170" s="11"/>
      <c r="ID170" s="11"/>
      <c r="IE170" s="11"/>
      <c r="IF170" s="11"/>
      <c r="IG170" s="11"/>
      <c r="IH170" s="11"/>
      <c r="II170" s="11"/>
      <c r="IJ170" s="11"/>
      <c r="IK170" s="11"/>
      <c r="IL170" s="11"/>
      <c r="IM170" s="11"/>
      <c r="IN170" s="11"/>
      <c r="IO170" s="11"/>
      <c r="IP170" s="11"/>
      <c r="IQ170" s="11"/>
      <c r="IR170" s="11"/>
      <c r="IS170" s="11"/>
      <c r="IT170" s="11"/>
      <c r="IU170" s="11"/>
      <c r="IV170" s="11"/>
      <c r="IW170" s="11"/>
    </row>
    <row r="171" s="152" customFormat="true" ht="15" hidden="false" customHeight="true" outlineLevel="0" collapsed="false">
      <c r="A171" s="270"/>
      <c r="B171" s="270"/>
      <c r="C171" s="269"/>
      <c r="D171" s="256" t="s">
        <v>28</v>
      </c>
      <c r="E171" s="256"/>
      <c r="F171" s="259"/>
      <c r="G171" s="257" t="s">
        <v>29</v>
      </c>
      <c r="H171" s="257"/>
      <c r="I171" s="258"/>
      <c r="J171" s="37"/>
      <c r="K171" s="47"/>
      <c r="L171" s="48" t="n">
        <v>0</v>
      </c>
      <c r="M171" s="49"/>
      <c r="N171" s="58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  <c r="BJ171" s="11"/>
      <c r="BK171" s="11"/>
      <c r="BL171" s="11"/>
      <c r="BM171" s="11"/>
      <c r="BN171" s="11"/>
      <c r="BO171" s="11"/>
      <c r="BP171" s="11"/>
      <c r="BQ171" s="11"/>
      <c r="BR171" s="11"/>
      <c r="BS171" s="11"/>
      <c r="BT171" s="11"/>
      <c r="BU171" s="11"/>
      <c r="BV171" s="11"/>
      <c r="BW171" s="11"/>
      <c r="BX171" s="11"/>
      <c r="BY171" s="11"/>
      <c r="BZ171" s="11"/>
      <c r="CA171" s="11"/>
      <c r="CB171" s="11"/>
      <c r="CC171" s="11"/>
      <c r="CD171" s="11"/>
      <c r="CE171" s="11"/>
      <c r="CF171" s="11"/>
      <c r="CG171" s="11"/>
      <c r="CH171" s="11"/>
      <c r="CI171" s="11"/>
      <c r="CJ171" s="11"/>
      <c r="CK171" s="11"/>
      <c r="CL171" s="11"/>
      <c r="CM171" s="11"/>
      <c r="CN171" s="11"/>
      <c r="CO171" s="11"/>
      <c r="CP171" s="11"/>
      <c r="CQ171" s="11"/>
      <c r="CR171" s="11"/>
      <c r="CS171" s="11"/>
      <c r="CT171" s="11"/>
      <c r="CU171" s="11"/>
      <c r="CV171" s="11"/>
      <c r="CW171" s="11"/>
      <c r="CX171" s="11"/>
      <c r="CY171" s="11"/>
      <c r="CZ171" s="11"/>
      <c r="DA171" s="11"/>
      <c r="DB171" s="11"/>
      <c r="DC171" s="11"/>
      <c r="DD171" s="11"/>
      <c r="DE171" s="11"/>
      <c r="DF171" s="11"/>
      <c r="DG171" s="11"/>
      <c r="DH171" s="11"/>
      <c r="DI171" s="11"/>
      <c r="DJ171" s="11"/>
      <c r="DK171" s="11"/>
      <c r="DL171" s="11"/>
      <c r="DM171" s="11"/>
      <c r="DN171" s="11"/>
      <c r="DO171" s="11"/>
      <c r="DP171" s="11"/>
      <c r="DQ171" s="11"/>
      <c r="DR171" s="11"/>
      <c r="DS171" s="11"/>
      <c r="DT171" s="11"/>
      <c r="DU171" s="11"/>
      <c r="DV171" s="11"/>
      <c r="DW171" s="11"/>
      <c r="DX171" s="11"/>
      <c r="DY171" s="11"/>
      <c r="DZ171" s="11"/>
      <c r="EA171" s="11"/>
      <c r="EB171" s="11"/>
      <c r="EC171" s="11"/>
      <c r="ED171" s="11"/>
      <c r="EE171" s="11"/>
      <c r="EF171" s="11"/>
      <c r="EG171" s="11"/>
      <c r="EH171" s="11"/>
      <c r="EI171" s="11"/>
      <c r="EJ171" s="11"/>
      <c r="EK171" s="11"/>
      <c r="EL171" s="11"/>
      <c r="EM171" s="11"/>
      <c r="EN171" s="11"/>
      <c r="EO171" s="11"/>
      <c r="EP171" s="11"/>
      <c r="EQ171" s="11"/>
      <c r="ER171" s="11"/>
      <c r="ES171" s="11"/>
      <c r="ET171" s="11"/>
      <c r="EU171" s="11"/>
      <c r="EV171" s="11"/>
      <c r="EW171" s="11"/>
      <c r="EX171" s="11"/>
      <c r="EY171" s="11"/>
      <c r="EZ171" s="11"/>
      <c r="FA171" s="11"/>
      <c r="FB171" s="11"/>
      <c r="FC171" s="11"/>
      <c r="FD171" s="11"/>
      <c r="FE171" s="11"/>
      <c r="FF171" s="11"/>
      <c r="FG171" s="11"/>
      <c r="FH171" s="11"/>
      <c r="FI171" s="11"/>
      <c r="FJ171" s="11"/>
      <c r="FK171" s="11"/>
      <c r="FL171" s="11"/>
      <c r="FM171" s="11"/>
      <c r="FN171" s="11"/>
      <c r="FO171" s="11"/>
      <c r="FP171" s="11"/>
      <c r="FQ171" s="11"/>
      <c r="FR171" s="11"/>
      <c r="FS171" s="11"/>
      <c r="FT171" s="11"/>
      <c r="FU171" s="11"/>
      <c r="FV171" s="11"/>
      <c r="FW171" s="11"/>
      <c r="FX171" s="11"/>
      <c r="FY171" s="11"/>
      <c r="FZ171" s="11"/>
      <c r="GA171" s="11"/>
      <c r="GB171" s="11"/>
      <c r="GC171" s="11"/>
      <c r="GD171" s="11"/>
      <c r="GE171" s="11"/>
      <c r="GF171" s="11"/>
      <c r="GG171" s="11"/>
      <c r="GH171" s="11"/>
      <c r="GI171" s="11"/>
      <c r="GJ171" s="11"/>
      <c r="GK171" s="11"/>
      <c r="GL171" s="11"/>
      <c r="GM171" s="11"/>
      <c r="GN171" s="11"/>
      <c r="GO171" s="11"/>
      <c r="GP171" s="11"/>
      <c r="GQ171" s="11"/>
      <c r="GR171" s="11"/>
      <c r="GS171" s="11"/>
      <c r="GT171" s="11"/>
      <c r="GU171" s="11"/>
      <c r="GV171" s="11"/>
      <c r="GW171" s="11"/>
      <c r="GX171" s="11"/>
      <c r="GY171" s="11"/>
      <c r="GZ171" s="11"/>
      <c r="HA171" s="11"/>
      <c r="HB171" s="11"/>
      <c r="HC171" s="11"/>
      <c r="HD171" s="11"/>
      <c r="HE171" s="11"/>
      <c r="HF171" s="11"/>
      <c r="HG171" s="11"/>
      <c r="HH171" s="11"/>
      <c r="HI171" s="11"/>
      <c r="HJ171" s="11"/>
      <c r="HK171" s="11"/>
      <c r="HL171" s="11"/>
      <c r="HM171" s="11"/>
      <c r="HN171" s="11"/>
      <c r="HO171" s="11"/>
      <c r="HP171" s="11"/>
      <c r="HQ171" s="11"/>
      <c r="HR171" s="11"/>
      <c r="HS171" s="11"/>
      <c r="HT171" s="11"/>
      <c r="HU171" s="11"/>
      <c r="HV171" s="11"/>
      <c r="HW171" s="11"/>
      <c r="HX171" s="11"/>
      <c r="HY171" s="11"/>
      <c r="HZ171" s="11"/>
      <c r="IA171" s="11"/>
      <c r="IB171" s="11"/>
      <c r="IC171" s="11"/>
      <c r="ID171" s="11"/>
      <c r="IE171" s="11"/>
      <c r="IF171" s="11"/>
      <c r="IG171" s="11"/>
      <c r="IH171" s="11"/>
      <c r="II171" s="11"/>
      <c r="IJ171" s="11"/>
      <c r="IK171" s="11"/>
      <c r="IL171" s="11"/>
      <c r="IM171" s="11"/>
      <c r="IN171" s="11"/>
      <c r="IO171" s="11"/>
      <c r="IP171" s="11"/>
      <c r="IQ171" s="11"/>
      <c r="IR171" s="11"/>
      <c r="IS171" s="11"/>
      <c r="IT171" s="11"/>
      <c r="IU171" s="11"/>
      <c r="IV171" s="11"/>
      <c r="IW171" s="11"/>
    </row>
    <row r="172" s="152" customFormat="true" ht="15" hidden="false" customHeight="true" outlineLevel="0" collapsed="false">
      <c r="A172" s="270"/>
      <c r="B172" s="270"/>
      <c r="C172" s="269"/>
      <c r="D172" s="256" t="s">
        <v>30</v>
      </c>
      <c r="E172" s="256"/>
      <c r="F172" s="259"/>
      <c r="G172" s="257" t="s">
        <v>30</v>
      </c>
      <c r="H172" s="257"/>
      <c r="I172" s="258"/>
      <c r="J172" s="37" t="n">
        <v>0</v>
      </c>
      <c r="K172" s="47" t="n">
        <v>0</v>
      </c>
      <c r="L172" s="48" t="n">
        <v>0</v>
      </c>
      <c r="M172" s="49"/>
      <c r="N172" s="58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  <c r="BH172" s="11"/>
      <c r="BI172" s="11"/>
      <c r="BJ172" s="11"/>
      <c r="BK172" s="11"/>
      <c r="BL172" s="11"/>
      <c r="BM172" s="11"/>
      <c r="BN172" s="11"/>
      <c r="BO172" s="11"/>
      <c r="BP172" s="11"/>
      <c r="BQ172" s="11"/>
      <c r="BR172" s="11"/>
      <c r="BS172" s="11"/>
      <c r="BT172" s="11"/>
      <c r="BU172" s="11"/>
      <c r="BV172" s="11"/>
      <c r="BW172" s="11"/>
      <c r="BX172" s="11"/>
      <c r="BY172" s="11"/>
      <c r="BZ172" s="11"/>
      <c r="CA172" s="11"/>
      <c r="CB172" s="11"/>
      <c r="CC172" s="11"/>
      <c r="CD172" s="11"/>
      <c r="CE172" s="11"/>
      <c r="CF172" s="11"/>
      <c r="CG172" s="11"/>
      <c r="CH172" s="11"/>
      <c r="CI172" s="11"/>
      <c r="CJ172" s="11"/>
      <c r="CK172" s="11"/>
      <c r="CL172" s="11"/>
      <c r="CM172" s="11"/>
      <c r="CN172" s="11"/>
      <c r="CO172" s="11"/>
      <c r="CP172" s="11"/>
      <c r="CQ172" s="11"/>
      <c r="CR172" s="11"/>
      <c r="CS172" s="11"/>
      <c r="CT172" s="11"/>
      <c r="CU172" s="11"/>
      <c r="CV172" s="11"/>
      <c r="CW172" s="11"/>
      <c r="CX172" s="11"/>
      <c r="CY172" s="11"/>
      <c r="CZ172" s="11"/>
      <c r="DA172" s="11"/>
      <c r="DB172" s="11"/>
      <c r="DC172" s="11"/>
      <c r="DD172" s="11"/>
      <c r="DE172" s="11"/>
      <c r="DF172" s="11"/>
      <c r="DG172" s="11"/>
      <c r="DH172" s="11"/>
      <c r="DI172" s="11"/>
      <c r="DJ172" s="11"/>
      <c r="DK172" s="11"/>
      <c r="DL172" s="11"/>
      <c r="DM172" s="11"/>
      <c r="DN172" s="11"/>
      <c r="DO172" s="11"/>
      <c r="DP172" s="11"/>
      <c r="DQ172" s="11"/>
      <c r="DR172" s="11"/>
      <c r="DS172" s="11"/>
      <c r="DT172" s="11"/>
      <c r="DU172" s="11"/>
      <c r="DV172" s="11"/>
      <c r="DW172" s="11"/>
      <c r="DX172" s="11"/>
      <c r="DY172" s="11"/>
      <c r="DZ172" s="11"/>
      <c r="EA172" s="11"/>
      <c r="EB172" s="11"/>
      <c r="EC172" s="11"/>
      <c r="ED172" s="11"/>
      <c r="EE172" s="11"/>
      <c r="EF172" s="11"/>
      <c r="EG172" s="11"/>
      <c r="EH172" s="11"/>
      <c r="EI172" s="11"/>
      <c r="EJ172" s="11"/>
      <c r="EK172" s="11"/>
      <c r="EL172" s="11"/>
      <c r="EM172" s="11"/>
      <c r="EN172" s="11"/>
      <c r="EO172" s="11"/>
      <c r="EP172" s="11"/>
      <c r="EQ172" s="11"/>
      <c r="ER172" s="11"/>
      <c r="ES172" s="11"/>
      <c r="ET172" s="11"/>
      <c r="EU172" s="11"/>
      <c r="EV172" s="11"/>
      <c r="EW172" s="11"/>
      <c r="EX172" s="11"/>
      <c r="EY172" s="11"/>
      <c r="EZ172" s="11"/>
      <c r="FA172" s="11"/>
      <c r="FB172" s="11"/>
      <c r="FC172" s="11"/>
      <c r="FD172" s="11"/>
      <c r="FE172" s="11"/>
      <c r="FF172" s="11"/>
      <c r="FG172" s="11"/>
      <c r="FH172" s="11"/>
      <c r="FI172" s="11"/>
      <c r="FJ172" s="11"/>
      <c r="FK172" s="11"/>
      <c r="FL172" s="11"/>
      <c r="FM172" s="11"/>
      <c r="FN172" s="11"/>
      <c r="FO172" s="11"/>
      <c r="FP172" s="11"/>
      <c r="FQ172" s="11"/>
      <c r="FR172" s="11"/>
      <c r="FS172" s="11"/>
      <c r="FT172" s="11"/>
      <c r="FU172" s="11"/>
      <c r="FV172" s="11"/>
      <c r="FW172" s="11"/>
      <c r="FX172" s="11"/>
      <c r="FY172" s="11"/>
      <c r="FZ172" s="11"/>
      <c r="GA172" s="11"/>
      <c r="GB172" s="11"/>
      <c r="GC172" s="11"/>
      <c r="GD172" s="11"/>
      <c r="GE172" s="11"/>
      <c r="GF172" s="11"/>
      <c r="GG172" s="11"/>
      <c r="GH172" s="11"/>
      <c r="GI172" s="11"/>
      <c r="GJ172" s="11"/>
      <c r="GK172" s="11"/>
      <c r="GL172" s="11"/>
      <c r="GM172" s="11"/>
      <c r="GN172" s="11"/>
      <c r="GO172" s="11"/>
      <c r="GP172" s="11"/>
      <c r="GQ172" s="11"/>
      <c r="GR172" s="11"/>
      <c r="GS172" s="11"/>
      <c r="GT172" s="11"/>
      <c r="GU172" s="11"/>
      <c r="GV172" s="11"/>
      <c r="GW172" s="11"/>
      <c r="GX172" s="11"/>
      <c r="GY172" s="11"/>
      <c r="GZ172" s="11"/>
      <c r="HA172" s="11"/>
      <c r="HB172" s="11"/>
      <c r="HC172" s="11"/>
      <c r="HD172" s="11"/>
      <c r="HE172" s="11"/>
      <c r="HF172" s="11"/>
      <c r="HG172" s="11"/>
      <c r="HH172" s="11"/>
      <c r="HI172" s="11"/>
      <c r="HJ172" s="11"/>
      <c r="HK172" s="11"/>
      <c r="HL172" s="11"/>
      <c r="HM172" s="11"/>
      <c r="HN172" s="11"/>
      <c r="HO172" s="11"/>
      <c r="HP172" s="11"/>
      <c r="HQ172" s="11"/>
      <c r="HR172" s="11"/>
      <c r="HS172" s="11"/>
      <c r="HT172" s="11"/>
      <c r="HU172" s="11"/>
      <c r="HV172" s="11"/>
      <c r="HW172" s="11"/>
      <c r="HX172" s="11"/>
      <c r="HY172" s="11"/>
      <c r="HZ172" s="11"/>
      <c r="IA172" s="11"/>
      <c r="IB172" s="11"/>
      <c r="IC172" s="11"/>
      <c r="ID172" s="11"/>
      <c r="IE172" s="11"/>
      <c r="IF172" s="11"/>
      <c r="IG172" s="11"/>
      <c r="IH172" s="11"/>
      <c r="II172" s="11"/>
      <c r="IJ172" s="11"/>
      <c r="IK172" s="11"/>
      <c r="IL172" s="11"/>
      <c r="IM172" s="11"/>
      <c r="IN172" s="11"/>
      <c r="IO172" s="11"/>
      <c r="IP172" s="11"/>
      <c r="IQ172" s="11"/>
      <c r="IR172" s="11"/>
      <c r="IS172" s="11"/>
      <c r="IT172" s="11"/>
      <c r="IU172" s="11"/>
      <c r="IV172" s="11"/>
      <c r="IW172" s="11"/>
    </row>
    <row r="173" s="152" customFormat="true" ht="15.75" hidden="false" customHeight="false" outlineLevel="0" collapsed="false">
      <c r="A173" s="270"/>
      <c r="B173" s="270"/>
      <c r="C173" s="269"/>
      <c r="D173" s="256"/>
      <c r="E173" s="256"/>
      <c r="F173" s="259"/>
      <c r="G173" s="257" t="s">
        <v>31</v>
      </c>
      <c r="H173" s="257"/>
      <c r="I173" s="258"/>
      <c r="J173" s="37"/>
      <c r="K173" s="47"/>
      <c r="L173" s="48"/>
      <c r="M173" s="49"/>
      <c r="N173" s="58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1"/>
      <c r="BG173" s="11"/>
      <c r="BH173" s="11"/>
      <c r="BI173" s="11"/>
      <c r="BJ173" s="11"/>
      <c r="BK173" s="11"/>
      <c r="BL173" s="11"/>
      <c r="BM173" s="11"/>
      <c r="BN173" s="11"/>
      <c r="BO173" s="11"/>
      <c r="BP173" s="11"/>
      <c r="BQ173" s="11"/>
      <c r="BR173" s="11"/>
      <c r="BS173" s="11"/>
      <c r="BT173" s="11"/>
      <c r="BU173" s="11"/>
      <c r="BV173" s="11"/>
      <c r="BW173" s="11"/>
      <c r="BX173" s="11"/>
      <c r="BY173" s="11"/>
      <c r="BZ173" s="11"/>
      <c r="CA173" s="11"/>
      <c r="CB173" s="11"/>
      <c r="CC173" s="11"/>
      <c r="CD173" s="11"/>
      <c r="CE173" s="11"/>
      <c r="CF173" s="11"/>
      <c r="CG173" s="11"/>
      <c r="CH173" s="11"/>
      <c r="CI173" s="11"/>
      <c r="CJ173" s="11"/>
      <c r="CK173" s="11"/>
      <c r="CL173" s="11"/>
      <c r="CM173" s="11"/>
      <c r="CN173" s="11"/>
      <c r="CO173" s="11"/>
      <c r="CP173" s="11"/>
      <c r="CQ173" s="11"/>
      <c r="CR173" s="11"/>
      <c r="CS173" s="11"/>
      <c r="CT173" s="11"/>
      <c r="CU173" s="11"/>
      <c r="CV173" s="11"/>
      <c r="CW173" s="11"/>
      <c r="CX173" s="11"/>
      <c r="CY173" s="11"/>
      <c r="CZ173" s="11"/>
      <c r="DA173" s="11"/>
      <c r="DB173" s="11"/>
      <c r="DC173" s="11"/>
      <c r="DD173" s="11"/>
      <c r="DE173" s="11"/>
      <c r="DF173" s="11"/>
      <c r="DG173" s="11"/>
      <c r="DH173" s="11"/>
      <c r="DI173" s="11"/>
      <c r="DJ173" s="11"/>
      <c r="DK173" s="11"/>
      <c r="DL173" s="11"/>
      <c r="DM173" s="11"/>
      <c r="DN173" s="11"/>
      <c r="DO173" s="11"/>
      <c r="DP173" s="11"/>
      <c r="DQ173" s="11"/>
      <c r="DR173" s="11"/>
      <c r="DS173" s="11"/>
      <c r="DT173" s="11"/>
      <c r="DU173" s="11"/>
      <c r="DV173" s="11"/>
      <c r="DW173" s="11"/>
      <c r="DX173" s="11"/>
      <c r="DY173" s="11"/>
      <c r="DZ173" s="11"/>
      <c r="EA173" s="11"/>
      <c r="EB173" s="11"/>
      <c r="EC173" s="11"/>
      <c r="ED173" s="11"/>
      <c r="EE173" s="11"/>
      <c r="EF173" s="11"/>
      <c r="EG173" s="11"/>
      <c r="EH173" s="11"/>
      <c r="EI173" s="11"/>
      <c r="EJ173" s="11"/>
      <c r="EK173" s="11"/>
      <c r="EL173" s="11"/>
      <c r="EM173" s="11"/>
      <c r="EN173" s="11"/>
      <c r="EO173" s="11"/>
      <c r="EP173" s="11"/>
      <c r="EQ173" s="11"/>
      <c r="ER173" s="11"/>
      <c r="ES173" s="11"/>
      <c r="ET173" s="11"/>
      <c r="EU173" s="11"/>
      <c r="EV173" s="11"/>
      <c r="EW173" s="11"/>
      <c r="EX173" s="11"/>
      <c r="EY173" s="11"/>
      <c r="EZ173" s="11"/>
      <c r="FA173" s="11"/>
      <c r="FB173" s="11"/>
      <c r="FC173" s="11"/>
      <c r="FD173" s="11"/>
      <c r="FE173" s="11"/>
      <c r="FF173" s="11"/>
      <c r="FG173" s="11"/>
      <c r="FH173" s="11"/>
      <c r="FI173" s="11"/>
      <c r="FJ173" s="11"/>
      <c r="FK173" s="11"/>
      <c r="FL173" s="11"/>
      <c r="FM173" s="11"/>
      <c r="FN173" s="11"/>
      <c r="FO173" s="11"/>
      <c r="FP173" s="11"/>
      <c r="FQ173" s="11"/>
      <c r="FR173" s="11"/>
      <c r="FS173" s="11"/>
      <c r="FT173" s="11"/>
      <c r="FU173" s="11"/>
      <c r="FV173" s="11"/>
      <c r="FW173" s="11"/>
      <c r="FX173" s="11"/>
      <c r="FY173" s="11"/>
      <c r="FZ173" s="11"/>
      <c r="GA173" s="11"/>
      <c r="GB173" s="11"/>
      <c r="GC173" s="11"/>
      <c r="GD173" s="11"/>
      <c r="GE173" s="11"/>
      <c r="GF173" s="11"/>
      <c r="GG173" s="11"/>
      <c r="GH173" s="11"/>
      <c r="GI173" s="11"/>
      <c r="GJ173" s="11"/>
      <c r="GK173" s="11"/>
      <c r="GL173" s="11"/>
      <c r="GM173" s="11"/>
      <c r="GN173" s="11"/>
      <c r="GO173" s="11"/>
      <c r="GP173" s="11"/>
      <c r="GQ173" s="11"/>
      <c r="GR173" s="11"/>
      <c r="GS173" s="11"/>
      <c r="GT173" s="11"/>
      <c r="GU173" s="11"/>
      <c r="GV173" s="11"/>
      <c r="GW173" s="11"/>
      <c r="GX173" s="11"/>
      <c r="GY173" s="11"/>
      <c r="GZ173" s="11"/>
      <c r="HA173" s="11"/>
      <c r="HB173" s="11"/>
      <c r="HC173" s="11"/>
      <c r="HD173" s="11"/>
      <c r="HE173" s="11"/>
      <c r="HF173" s="11"/>
      <c r="HG173" s="11"/>
      <c r="HH173" s="11"/>
      <c r="HI173" s="11"/>
      <c r="HJ173" s="11"/>
      <c r="HK173" s="11"/>
      <c r="HL173" s="11"/>
      <c r="HM173" s="11"/>
      <c r="HN173" s="11"/>
      <c r="HO173" s="11"/>
      <c r="HP173" s="11"/>
      <c r="HQ173" s="11"/>
      <c r="HR173" s="11"/>
      <c r="HS173" s="11"/>
      <c r="HT173" s="11"/>
      <c r="HU173" s="11"/>
      <c r="HV173" s="11"/>
      <c r="HW173" s="11"/>
      <c r="HX173" s="11"/>
      <c r="HY173" s="11"/>
      <c r="HZ173" s="11"/>
      <c r="IA173" s="11"/>
      <c r="IB173" s="11"/>
      <c r="IC173" s="11"/>
      <c r="ID173" s="11"/>
      <c r="IE173" s="11"/>
      <c r="IF173" s="11"/>
      <c r="IG173" s="11"/>
      <c r="IH173" s="11"/>
      <c r="II173" s="11"/>
      <c r="IJ173" s="11"/>
      <c r="IK173" s="11"/>
      <c r="IL173" s="11"/>
      <c r="IM173" s="11"/>
      <c r="IN173" s="11"/>
      <c r="IO173" s="11"/>
      <c r="IP173" s="11"/>
      <c r="IQ173" s="11"/>
      <c r="IR173" s="11"/>
      <c r="IS173" s="11"/>
      <c r="IT173" s="11"/>
      <c r="IU173" s="11"/>
      <c r="IV173" s="11"/>
      <c r="IW173" s="11"/>
    </row>
    <row r="174" s="152" customFormat="true" ht="15.75" hidden="false" customHeight="true" outlineLevel="0" collapsed="false">
      <c r="A174" s="268" t="s">
        <v>250</v>
      </c>
      <c r="B174" s="272"/>
      <c r="C174" s="269" t="s">
        <v>222</v>
      </c>
      <c r="D174" s="269" t="s">
        <v>25</v>
      </c>
      <c r="E174" s="269" t="s">
        <v>25</v>
      </c>
      <c r="F174" s="269" t="s">
        <v>25</v>
      </c>
      <c r="G174" s="31" t="s">
        <v>25</v>
      </c>
      <c r="H174" s="31" t="s">
        <v>25</v>
      </c>
      <c r="I174" s="263" t="s">
        <v>25</v>
      </c>
      <c r="J174" s="26"/>
      <c r="K174" s="27"/>
      <c r="L174" s="28"/>
      <c r="M174" s="29"/>
      <c r="N174" s="63"/>
      <c r="O174" s="301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35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35"/>
      <c r="BD174" s="35"/>
      <c r="BE174" s="35"/>
      <c r="BF174" s="35"/>
      <c r="BG174" s="35"/>
      <c r="BH174" s="35"/>
      <c r="BI174" s="35"/>
      <c r="BJ174" s="35"/>
      <c r="BK174" s="35"/>
      <c r="BL174" s="35"/>
      <c r="BM174" s="35"/>
      <c r="BN174" s="35"/>
      <c r="BO174" s="35"/>
      <c r="BP174" s="35"/>
      <c r="BQ174" s="35"/>
      <c r="BR174" s="35"/>
      <c r="BS174" s="35"/>
      <c r="BT174" s="35"/>
      <c r="BU174" s="35"/>
      <c r="BV174" s="35"/>
      <c r="BW174" s="35"/>
      <c r="BX174" s="35"/>
      <c r="BY174" s="35"/>
      <c r="BZ174" s="35"/>
      <c r="CA174" s="35"/>
      <c r="CB174" s="35"/>
      <c r="CC174" s="35"/>
      <c r="CD174" s="35"/>
      <c r="CE174" s="35"/>
      <c r="CF174" s="35"/>
      <c r="CG174" s="35"/>
      <c r="CH174" s="35"/>
      <c r="CI174" s="35"/>
      <c r="CJ174" s="35"/>
      <c r="CK174" s="35"/>
      <c r="CL174" s="35"/>
      <c r="CM174" s="35"/>
      <c r="CN174" s="35"/>
      <c r="CO174" s="35"/>
      <c r="CP174" s="35"/>
      <c r="CQ174" s="35"/>
      <c r="CR174" s="35"/>
      <c r="CS174" s="35"/>
      <c r="CT174" s="35"/>
      <c r="CU174" s="35"/>
      <c r="CV174" s="35"/>
      <c r="CW174" s="35"/>
      <c r="CX174" s="35"/>
      <c r="CY174" s="35"/>
      <c r="CZ174" s="35"/>
      <c r="DA174" s="35"/>
      <c r="DB174" s="35"/>
      <c r="DC174" s="35"/>
      <c r="DD174" s="35"/>
      <c r="DE174" s="35"/>
      <c r="DF174" s="35"/>
      <c r="DG174" s="35"/>
      <c r="DH174" s="35"/>
      <c r="DI174" s="35"/>
      <c r="DJ174" s="35"/>
      <c r="DK174" s="35"/>
      <c r="DL174" s="35"/>
      <c r="DM174" s="35"/>
      <c r="DN174" s="35"/>
      <c r="DO174" s="35"/>
      <c r="DP174" s="35"/>
      <c r="DQ174" s="35"/>
      <c r="DR174" s="35"/>
      <c r="DS174" s="35"/>
      <c r="DT174" s="35"/>
      <c r="DU174" s="35"/>
      <c r="DV174" s="35"/>
      <c r="DW174" s="35"/>
      <c r="DX174" s="35"/>
      <c r="DY174" s="35"/>
      <c r="DZ174" s="35"/>
      <c r="EA174" s="35"/>
      <c r="EB174" s="35"/>
      <c r="EC174" s="35"/>
      <c r="ED174" s="35"/>
      <c r="EE174" s="35"/>
      <c r="EF174" s="35"/>
      <c r="EG174" s="35"/>
      <c r="EH174" s="35"/>
      <c r="EI174" s="35"/>
      <c r="EJ174" s="35"/>
      <c r="EK174" s="35"/>
      <c r="EL174" s="35"/>
      <c r="EM174" s="35"/>
      <c r="EN174" s="35"/>
      <c r="EO174" s="35"/>
      <c r="EP174" s="35"/>
      <c r="EQ174" s="35"/>
      <c r="ER174" s="35"/>
      <c r="ES174" s="35"/>
      <c r="ET174" s="35"/>
      <c r="EU174" s="35"/>
      <c r="EV174" s="35"/>
      <c r="EW174" s="35"/>
      <c r="EX174" s="35"/>
      <c r="EY174" s="35"/>
      <c r="EZ174" s="35"/>
      <c r="FA174" s="35"/>
      <c r="FB174" s="35"/>
      <c r="FC174" s="35"/>
      <c r="FD174" s="35"/>
      <c r="FE174" s="35"/>
      <c r="FF174" s="35"/>
      <c r="FG174" s="35"/>
      <c r="FH174" s="35"/>
      <c r="FI174" s="35"/>
      <c r="FJ174" s="35"/>
      <c r="FK174" s="35"/>
      <c r="FL174" s="35"/>
      <c r="FM174" s="35"/>
      <c r="FN174" s="35"/>
      <c r="FO174" s="35"/>
      <c r="FP174" s="35"/>
      <c r="FQ174" s="35"/>
      <c r="FR174" s="35"/>
      <c r="FS174" s="35"/>
      <c r="FT174" s="35"/>
      <c r="FU174" s="35"/>
      <c r="FV174" s="35"/>
      <c r="FW174" s="35"/>
      <c r="FX174" s="35"/>
      <c r="FY174" s="35"/>
      <c r="FZ174" s="35"/>
      <c r="GA174" s="35"/>
      <c r="GB174" s="35"/>
      <c r="GC174" s="35"/>
      <c r="GD174" s="35"/>
      <c r="GE174" s="35"/>
      <c r="GF174" s="35"/>
      <c r="GG174" s="35"/>
      <c r="GH174" s="35"/>
      <c r="GI174" s="35"/>
      <c r="GJ174" s="35"/>
      <c r="GK174" s="35"/>
      <c r="GL174" s="35"/>
      <c r="GM174" s="35"/>
      <c r="GN174" s="35"/>
      <c r="GO174" s="35"/>
      <c r="GP174" s="35"/>
      <c r="GQ174" s="35"/>
      <c r="GR174" s="35"/>
      <c r="GS174" s="35"/>
      <c r="GT174" s="35"/>
      <c r="GU174" s="35"/>
      <c r="GV174" s="35"/>
      <c r="GW174" s="35"/>
      <c r="GX174" s="35"/>
      <c r="GY174" s="35"/>
      <c r="GZ174" s="35"/>
      <c r="HA174" s="35"/>
      <c r="HB174" s="35"/>
      <c r="HC174" s="35"/>
      <c r="HD174" s="35"/>
      <c r="HE174" s="35"/>
      <c r="HF174" s="35"/>
      <c r="HG174" s="35"/>
      <c r="HH174" s="35"/>
      <c r="HI174" s="35"/>
      <c r="HJ174" s="35"/>
      <c r="HK174" s="35"/>
      <c r="HL174" s="35"/>
      <c r="HM174" s="35"/>
      <c r="HN174" s="35"/>
      <c r="HO174" s="35"/>
      <c r="HP174" s="35"/>
      <c r="HQ174" s="35"/>
      <c r="HR174" s="35"/>
      <c r="HS174" s="35"/>
      <c r="HT174" s="35"/>
      <c r="HU174" s="35"/>
      <c r="HV174" s="35"/>
      <c r="HW174" s="35"/>
      <c r="HX174" s="35"/>
      <c r="HY174" s="35"/>
      <c r="HZ174" s="35"/>
      <c r="IA174" s="35"/>
      <c r="IB174" s="35"/>
      <c r="IC174" s="35"/>
      <c r="ID174" s="35"/>
      <c r="IE174" s="35"/>
      <c r="IF174" s="35"/>
      <c r="IG174" s="35"/>
      <c r="IH174" s="35"/>
      <c r="II174" s="35"/>
      <c r="IJ174" s="35"/>
      <c r="IK174" s="35"/>
      <c r="IL174" s="35"/>
      <c r="IM174" s="35"/>
      <c r="IN174" s="35"/>
      <c r="IO174" s="35"/>
      <c r="IP174" s="35"/>
      <c r="IQ174" s="35"/>
      <c r="IR174" s="35"/>
      <c r="IS174" s="35"/>
      <c r="IT174" s="35"/>
      <c r="IU174" s="35"/>
      <c r="IV174" s="35"/>
      <c r="IW174" s="35"/>
    </row>
    <row r="175" s="152" customFormat="true" ht="15" hidden="false" customHeight="true" outlineLevel="0" collapsed="false">
      <c r="A175" s="246" t="s">
        <v>121</v>
      </c>
      <c r="B175" s="246"/>
      <c r="C175" s="247" t="s">
        <v>23</v>
      </c>
      <c r="D175" s="248" t="s">
        <v>24</v>
      </c>
      <c r="E175" s="357" t="n">
        <v>24500</v>
      </c>
      <c r="F175" s="250"/>
      <c r="G175" s="251" t="s">
        <v>26</v>
      </c>
      <c r="H175" s="251"/>
      <c r="I175" s="252"/>
      <c r="J175" s="37" t="n">
        <f aca="false">J180+J191+J202+J224</f>
        <v>2808.7</v>
      </c>
      <c r="K175" s="37" t="n">
        <f aca="false">K180+K191+K202+K224</f>
        <v>24500</v>
      </c>
      <c r="L175" s="37" t="n">
        <f aca="false">L178</f>
        <v>0</v>
      </c>
      <c r="M175" s="38"/>
      <c r="N175" s="302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35"/>
      <c r="AM175" s="35"/>
      <c r="AN175" s="35"/>
      <c r="AO175" s="35"/>
      <c r="AP175" s="35"/>
      <c r="AQ175" s="35"/>
      <c r="AR175" s="35"/>
      <c r="AS175" s="35"/>
      <c r="AT175" s="35"/>
      <c r="AU175" s="35"/>
      <c r="AV175" s="35"/>
      <c r="AW175" s="35"/>
      <c r="AX175" s="35"/>
      <c r="AY175" s="35"/>
      <c r="AZ175" s="35"/>
      <c r="BA175" s="35"/>
      <c r="BB175" s="35"/>
      <c r="BC175" s="35"/>
      <c r="BD175" s="35"/>
      <c r="BE175" s="35"/>
      <c r="BF175" s="35"/>
      <c r="BG175" s="35"/>
      <c r="BH175" s="35"/>
      <c r="BI175" s="35"/>
      <c r="BJ175" s="35"/>
      <c r="BK175" s="35"/>
      <c r="BL175" s="35"/>
      <c r="BM175" s="35"/>
      <c r="BN175" s="35"/>
      <c r="BO175" s="35"/>
      <c r="BP175" s="35"/>
      <c r="BQ175" s="35"/>
      <c r="BR175" s="35"/>
      <c r="BS175" s="35"/>
      <c r="BT175" s="35"/>
      <c r="BU175" s="35"/>
      <c r="BV175" s="35"/>
      <c r="BW175" s="35"/>
      <c r="BX175" s="35"/>
      <c r="BY175" s="35"/>
      <c r="BZ175" s="35"/>
      <c r="CA175" s="35"/>
      <c r="CB175" s="35"/>
      <c r="CC175" s="35"/>
      <c r="CD175" s="35"/>
      <c r="CE175" s="35"/>
      <c r="CF175" s="35"/>
      <c r="CG175" s="35"/>
      <c r="CH175" s="35"/>
      <c r="CI175" s="35"/>
      <c r="CJ175" s="35"/>
      <c r="CK175" s="35"/>
      <c r="CL175" s="35"/>
      <c r="CM175" s="35"/>
      <c r="CN175" s="35"/>
      <c r="CO175" s="35"/>
      <c r="CP175" s="35"/>
      <c r="CQ175" s="35"/>
      <c r="CR175" s="35"/>
      <c r="CS175" s="35"/>
      <c r="CT175" s="35"/>
      <c r="CU175" s="35"/>
      <c r="CV175" s="35"/>
      <c r="CW175" s="35"/>
      <c r="CX175" s="35"/>
      <c r="CY175" s="35"/>
      <c r="CZ175" s="35"/>
      <c r="DA175" s="35"/>
      <c r="DB175" s="35"/>
      <c r="DC175" s="35"/>
      <c r="DD175" s="35"/>
      <c r="DE175" s="35"/>
      <c r="DF175" s="35"/>
      <c r="DG175" s="35"/>
      <c r="DH175" s="35"/>
      <c r="DI175" s="35"/>
      <c r="DJ175" s="35"/>
      <c r="DK175" s="35"/>
      <c r="DL175" s="35"/>
      <c r="DM175" s="35"/>
      <c r="DN175" s="35"/>
      <c r="DO175" s="35"/>
      <c r="DP175" s="35"/>
      <c r="DQ175" s="35"/>
      <c r="DR175" s="35"/>
      <c r="DS175" s="35"/>
      <c r="DT175" s="35"/>
      <c r="DU175" s="35"/>
      <c r="DV175" s="35"/>
      <c r="DW175" s="35"/>
      <c r="DX175" s="35"/>
      <c r="DY175" s="35"/>
      <c r="DZ175" s="35"/>
      <c r="EA175" s="35"/>
      <c r="EB175" s="35"/>
      <c r="EC175" s="35"/>
      <c r="ED175" s="35"/>
      <c r="EE175" s="35"/>
      <c r="EF175" s="35"/>
      <c r="EG175" s="35"/>
      <c r="EH175" s="35"/>
      <c r="EI175" s="35"/>
      <c r="EJ175" s="35"/>
      <c r="EK175" s="35"/>
      <c r="EL175" s="35"/>
      <c r="EM175" s="35"/>
      <c r="EN175" s="35"/>
      <c r="EO175" s="35"/>
      <c r="EP175" s="35"/>
      <c r="EQ175" s="35"/>
      <c r="ER175" s="35"/>
      <c r="ES175" s="35"/>
      <c r="ET175" s="35"/>
      <c r="EU175" s="35"/>
      <c r="EV175" s="35"/>
      <c r="EW175" s="35"/>
      <c r="EX175" s="35"/>
      <c r="EY175" s="35"/>
      <c r="EZ175" s="35"/>
      <c r="FA175" s="35"/>
      <c r="FB175" s="35"/>
      <c r="FC175" s="35"/>
      <c r="FD175" s="35"/>
      <c r="FE175" s="35"/>
      <c r="FF175" s="35"/>
      <c r="FG175" s="35"/>
      <c r="FH175" s="35"/>
      <c r="FI175" s="35"/>
      <c r="FJ175" s="35"/>
      <c r="FK175" s="35"/>
      <c r="FL175" s="35"/>
      <c r="FM175" s="35"/>
      <c r="FN175" s="35"/>
      <c r="FO175" s="35"/>
      <c r="FP175" s="35"/>
      <c r="FQ175" s="35"/>
      <c r="FR175" s="35"/>
      <c r="FS175" s="35"/>
      <c r="FT175" s="35"/>
      <c r="FU175" s="35"/>
      <c r="FV175" s="35"/>
      <c r="FW175" s="35"/>
      <c r="FX175" s="35"/>
      <c r="FY175" s="35"/>
      <c r="FZ175" s="35"/>
      <c r="GA175" s="35"/>
      <c r="GB175" s="35"/>
      <c r="GC175" s="35"/>
      <c r="GD175" s="35"/>
      <c r="GE175" s="35"/>
      <c r="GF175" s="35"/>
      <c r="GG175" s="35"/>
      <c r="GH175" s="35"/>
      <c r="GI175" s="35"/>
      <c r="GJ175" s="35"/>
      <c r="GK175" s="35"/>
      <c r="GL175" s="35"/>
      <c r="GM175" s="35"/>
      <c r="GN175" s="35"/>
      <c r="GO175" s="35"/>
      <c r="GP175" s="35"/>
      <c r="GQ175" s="35"/>
      <c r="GR175" s="35"/>
      <c r="GS175" s="35"/>
      <c r="GT175" s="35"/>
      <c r="GU175" s="35"/>
      <c r="GV175" s="35"/>
      <c r="GW175" s="35"/>
      <c r="GX175" s="35"/>
      <c r="GY175" s="35"/>
      <c r="GZ175" s="35"/>
      <c r="HA175" s="35"/>
      <c r="HB175" s="35"/>
      <c r="HC175" s="35"/>
      <c r="HD175" s="35"/>
      <c r="HE175" s="35"/>
      <c r="HF175" s="35"/>
      <c r="HG175" s="35"/>
      <c r="HH175" s="35"/>
      <c r="HI175" s="35"/>
      <c r="HJ175" s="35"/>
      <c r="HK175" s="35"/>
      <c r="HL175" s="35"/>
      <c r="HM175" s="35"/>
      <c r="HN175" s="35"/>
      <c r="HO175" s="35"/>
      <c r="HP175" s="35"/>
      <c r="HQ175" s="35"/>
      <c r="HR175" s="35"/>
      <c r="HS175" s="35"/>
      <c r="HT175" s="35"/>
      <c r="HU175" s="35"/>
      <c r="HV175" s="35"/>
      <c r="HW175" s="35"/>
      <c r="HX175" s="35"/>
      <c r="HY175" s="35"/>
      <c r="HZ175" s="35"/>
      <c r="IA175" s="35"/>
      <c r="IB175" s="35"/>
      <c r="IC175" s="35"/>
      <c r="ID175" s="35"/>
      <c r="IE175" s="35"/>
      <c r="IF175" s="35"/>
      <c r="IG175" s="35"/>
      <c r="IH175" s="35"/>
      <c r="II175" s="35"/>
      <c r="IJ175" s="35"/>
      <c r="IK175" s="35"/>
      <c r="IL175" s="35"/>
      <c r="IM175" s="35"/>
      <c r="IN175" s="35"/>
      <c r="IO175" s="35"/>
      <c r="IP175" s="35"/>
      <c r="IQ175" s="35"/>
      <c r="IR175" s="35"/>
      <c r="IS175" s="35"/>
      <c r="IT175" s="35"/>
      <c r="IU175" s="35"/>
      <c r="IV175" s="35"/>
      <c r="IW175" s="35"/>
    </row>
    <row r="176" s="152" customFormat="true" ht="15.75" hidden="false" customHeight="false" outlineLevel="0" collapsed="false">
      <c r="A176" s="246"/>
      <c r="B176" s="246"/>
      <c r="C176" s="247"/>
      <c r="D176" s="248"/>
      <c r="E176" s="357"/>
      <c r="F176" s="250"/>
      <c r="G176" s="251" t="s">
        <v>27</v>
      </c>
      <c r="H176" s="251"/>
      <c r="I176" s="252"/>
      <c r="J176" s="37"/>
      <c r="K176" s="37"/>
      <c r="L176" s="37"/>
      <c r="M176" s="38"/>
      <c r="N176" s="302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35"/>
      <c r="AS176" s="35"/>
      <c r="AT176" s="35"/>
      <c r="AU176" s="35"/>
      <c r="AV176" s="35"/>
      <c r="AW176" s="35"/>
      <c r="AX176" s="35"/>
      <c r="AY176" s="35"/>
      <c r="AZ176" s="35"/>
      <c r="BA176" s="35"/>
      <c r="BB176" s="35"/>
      <c r="BC176" s="35"/>
      <c r="BD176" s="35"/>
      <c r="BE176" s="35"/>
      <c r="BF176" s="35"/>
      <c r="BG176" s="35"/>
      <c r="BH176" s="35"/>
      <c r="BI176" s="35"/>
      <c r="BJ176" s="35"/>
      <c r="BK176" s="35"/>
      <c r="BL176" s="35"/>
      <c r="BM176" s="35"/>
      <c r="BN176" s="35"/>
      <c r="BO176" s="35"/>
      <c r="BP176" s="35"/>
      <c r="BQ176" s="35"/>
      <c r="BR176" s="35"/>
      <c r="BS176" s="35"/>
      <c r="BT176" s="35"/>
      <c r="BU176" s="35"/>
      <c r="BV176" s="35"/>
      <c r="BW176" s="35"/>
      <c r="BX176" s="35"/>
      <c r="BY176" s="35"/>
      <c r="BZ176" s="35"/>
      <c r="CA176" s="35"/>
      <c r="CB176" s="35"/>
      <c r="CC176" s="35"/>
      <c r="CD176" s="35"/>
      <c r="CE176" s="35"/>
      <c r="CF176" s="35"/>
      <c r="CG176" s="35"/>
      <c r="CH176" s="35"/>
      <c r="CI176" s="35"/>
      <c r="CJ176" s="35"/>
      <c r="CK176" s="35"/>
      <c r="CL176" s="35"/>
      <c r="CM176" s="35"/>
      <c r="CN176" s="35"/>
      <c r="CO176" s="35"/>
      <c r="CP176" s="35"/>
      <c r="CQ176" s="35"/>
      <c r="CR176" s="35"/>
      <c r="CS176" s="35"/>
      <c r="CT176" s="35"/>
      <c r="CU176" s="35"/>
      <c r="CV176" s="35"/>
      <c r="CW176" s="35"/>
      <c r="CX176" s="35"/>
      <c r="CY176" s="35"/>
      <c r="CZ176" s="35"/>
      <c r="DA176" s="35"/>
      <c r="DB176" s="35"/>
      <c r="DC176" s="35"/>
      <c r="DD176" s="35"/>
      <c r="DE176" s="35"/>
      <c r="DF176" s="35"/>
      <c r="DG176" s="35"/>
      <c r="DH176" s="35"/>
      <c r="DI176" s="35"/>
      <c r="DJ176" s="35"/>
      <c r="DK176" s="35"/>
      <c r="DL176" s="35"/>
      <c r="DM176" s="35"/>
      <c r="DN176" s="35"/>
      <c r="DO176" s="35"/>
      <c r="DP176" s="35"/>
      <c r="DQ176" s="35"/>
      <c r="DR176" s="35"/>
      <c r="DS176" s="35"/>
      <c r="DT176" s="35"/>
      <c r="DU176" s="35"/>
      <c r="DV176" s="35"/>
      <c r="DW176" s="35"/>
      <c r="DX176" s="35"/>
      <c r="DY176" s="35"/>
      <c r="DZ176" s="35"/>
      <c r="EA176" s="35"/>
      <c r="EB176" s="35"/>
      <c r="EC176" s="35"/>
      <c r="ED176" s="35"/>
      <c r="EE176" s="35"/>
      <c r="EF176" s="35"/>
      <c r="EG176" s="35"/>
      <c r="EH176" s="35"/>
      <c r="EI176" s="35"/>
      <c r="EJ176" s="35"/>
      <c r="EK176" s="35"/>
      <c r="EL176" s="35"/>
      <c r="EM176" s="35"/>
      <c r="EN176" s="35"/>
      <c r="EO176" s="35"/>
      <c r="EP176" s="35"/>
      <c r="EQ176" s="35"/>
      <c r="ER176" s="35"/>
      <c r="ES176" s="35"/>
      <c r="ET176" s="35"/>
      <c r="EU176" s="35"/>
      <c r="EV176" s="35"/>
      <c r="EW176" s="35"/>
      <c r="EX176" s="35"/>
      <c r="EY176" s="35"/>
      <c r="EZ176" s="35"/>
      <c r="FA176" s="35"/>
      <c r="FB176" s="35"/>
      <c r="FC176" s="35"/>
      <c r="FD176" s="35"/>
      <c r="FE176" s="35"/>
      <c r="FF176" s="35"/>
      <c r="FG176" s="35"/>
      <c r="FH176" s="35"/>
      <c r="FI176" s="35"/>
      <c r="FJ176" s="35"/>
      <c r="FK176" s="35"/>
      <c r="FL176" s="35"/>
      <c r="FM176" s="35"/>
      <c r="FN176" s="35"/>
      <c r="FO176" s="35"/>
      <c r="FP176" s="35"/>
      <c r="FQ176" s="35"/>
      <c r="FR176" s="35"/>
      <c r="FS176" s="35"/>
      <c r="FT176" s="35"/>
      <c r="FU176" s="35"/>
      <c r="FV176" s="35"/>
      <c r="FW176" s="35"/>
      <c r="FX176" s="35"/>
      <c r="FY176" s="35"/>
      <c r="FZ176" s="35"/>
      <c r="GA176" s="35"/>
      <c r="GB176" s="35"/>
      <c r="GC176" s="35"/>
      <c r="GD176" s="35"/>
      <c r="GE176" s="35"/>
      <c r="GF176" s="35"/>
      <c r="GG176" s="35"/>
      <c r="GH176" s="35"/>
      <c r="GI176" s="35"/>
      <c r="GJ176" s="35"/>
      <c r="GK176" s="35"/>
      <c r="GL176" s="35"/>
      <c r="GM176" s="35"/>
      <c r="GN176" s="35"/>
      <c r="GO176" s="35"/>
      <c r="GP176" s="35"/>
      <c r="GQ176" s="35"/>
      <c r="GR176" s="35"/>
      <c r="GS176" s="35"/>
      <c r="GT176" s="35"/>
      <c r="GU176" s="35"/>
      <c r="GV176" s="35"/>
      <c r="GW176" s="35"/>
      <c r="GX176" s="35"/>
      <c r="GY176" s="35"/>
      <c r="GZ176" s="35"/>
      <c r="HA176" s="35"/>
      <c r="HB176" s="35"/>
      <c r="HC176" s="35"/>
      <c r="HD176" s="35"/>
      <c r="HE176" s="35"/>
      <c r="HF176" s="35"/>
      <c r="HG176" s="35"/>
      <c r="HH176" s="35"/>
      <c r="HI176" s="35"/>
      <c r="HJ176" s="35"/>
      <c r="HK176" s="35"/>
      <c r="HL176" s="35"/>
      <c r="HM176" s="35"/>
      <c r="HN176" s="35"/>
      <c r="HO176" s="35"/>
      <c r="HP176" s="35"/>
      <c r="HQ176" s="35"/>
      <c r="HR176" s="35"/>
      <c r="HS176" s="35"/>
      <c r="HT176" s="35"/>
      <c r="HU176" s="35"/>
      <c r="HV176" s="35"/>
      <c r="HW176" s="35"/>
      <c r="HX176" s="35"/>
      <c r="HY176" s="35"/>
      <c r="HZ176" s="35"/>
      <c r="IA176" s="35"/>
      <c r="IB176" s="35"/>
      <c r="IC176" s="35"/>
      <c r="ID176" s="35"/>
      <c r="IE176" s="35"/>
      <c r="IF176" s="35"/>
      <c r="IG176" s="35"/>
      <c r="IH176" s="35"/>
      <c r="II176" s="35"/>
      <c r="IJ176" s="35"/>
      <c r="IK176" s="35"/>
      <c r="IL176" s="35"/>
      <c r="IM176" s="35"/>
      <c r="IN176" s="35"/>
      <c r="IO176" s="35"/>
      <c r="IP176" s="35"/>
      <c r="IQ176" s="35"/>
      <c r="IR176" s="35"/>
      <c r="IS176" s="35"/>
      <c r="IT176" s="35"/>
      <c r="IU176" s="35"/>
      <c r="IV176" s="35"/>
      <c r="IW176" s="35"/>
    </row>
    <row r="177" s="152" customFormat="true" ht="15" hidden="false" customHeight="true" outlineLevel="0" collapsed="false">
      <c r="A177" s="246"/>
      <c r="B177" s="246"/>
      <c r="C177" s="247"/>
      <c r="D177" s="248" t="s">
        <v>28</v>
      </c>
      <c r="E177" s="357"/>
      <c r="F177" s="250"/>
      <c r="G177" s="251" t="s">
        <v>29</v>
      </c>
      <c r="H177" s="251"/>
      <c r="I177" s="252"/>
      <c r="J177" s="37"/>
      <c r="K177" s="37"/>
      <c r="L177" s="37"/>
      <c r="M177" s="38"/>
      <c r="N177" s="302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/>
      <c r="AK177" s="35"/>
      <c r="AL177" s="35"/>
      <c r="AM177" s="35"/>
      <c r="AN177" s="35"/>
      <c r="AO177" s="35"/>
      <c r="AP177" s="35"/>
      <c r="AQ177" s="35"/>
      <c r="AR177" s="35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35"/>
      <c r="BD177" s="35"/>
      <c r="BE177" s="35"/>
      <c r="BF177" s="35"/>
      <c r="BG177" s="35"/>
      <c r="BH177" s="35"/>
      <c r="BI177" s="35"/>
      <c r="BJ177" s="35"/>
      <c r="BK177" s="35"/>
      <c r="BL177" s="35"/>
      <c r="BM177" s="35"/>
      <c r="BN177" s="35"/>
      <c r="BO177" s="35"/>
      <c r="BP177" s="35"/>
      <c r="BQ177" s="35"/>
      <c r="BR177" s="35"/>
      <c r="BS177" s="35"/>
      <c r="BT177" s="35"/>
      <c r="BU177" s="35"/>
      <c r="BV177" s="35"/>
      <c r="BW177" s="35"/>
      <c r="BX177" s="35"/>
      <c r="BY177" s="35"/>
      <c r="BZ177" s="35"/>
      <c r="CA177" s="35"/>
      <c r="CB177" s="35"/>
      <c r="CC177" s="35"/>
      <c r="CD177" s="35"/>
      <c r="CE177" s="35"/>
      <c r="CF177" s="35"/>
      <c r="CG177" s="35"/>
      <c r="CH177" s="35"/>
      <c r="CI177" s="35"/>
      <c r="CJ177" s="35"/>
      <c r="CK177" s="35"/>
      <c r="CL177" s="35"/>
      <c r="CM177" s="35"/>
      <c r="CN177" s="35"/>
      <c r="CO177" s="35"/>
      <c r="CP177" s="35"/>
      <c r="CQ177" s="35"/>
      <c r="CR177" s="35"/>
      <c r="CS177" s="35"/>
      <c r="CT177" s="35"/>
      <c r="CU177" s="35"/>
      <c r="CV177" s="35"/>
      <c r="CW177" s="35"/>
      <c r="CX177" s="35"/>
      <c r="CY177" s="35"/>
      <c r="CZ177" s="35"/>
      <c r="DA177" s="35"/>
      <c r="DB177" s="35"/>
      <c r="DC177" s="35"/>
      <c r="DD177" s="35"/>
      <c r="DE177" s="35"/>
      <c r="DF177" s="35"/>
      <c r="DG177" s="35"/>
      <c r="DH177" s="35"/>
      <c r="DI177" s="35"/>
      <c r="DJ177" s="35"/>
      <c r="DK177" s="35"/>
      <c r="DL177" s="35"/>
      <c r="DM177" s="35"/>
      <c r="DN177" s="35"/>
      <c r="DO177" s="35"/>
      <c r="DP177" s="35"/>
      <c r="DQ177" s="35"/>
      <c r="DR177" s="35"/>
      <c r="DS177" s="35"/>
      <c r="DT177" s="35"/>
      <c r="DU177" s="35"/>
      <c r="DV177" s="35"/>
      <c r="DW177" s="35"/>
      <c r="DX177" s="35"/>
      <c r="DY177" s="35"/>
      <c r="DZ177" s="35"/>
      <c r="EA177" s="35"/>
      <c r="EB177" s="35"/>
      <c r="EC177" s="35"/>
      <c r="ED177" s="35"/>
      <c r="EE177" s="35"/>
      <c r="EF177" s="35"/>
      <c r="EG177" s="35"/>
      <c r="EH177" s="35"/>
      <c r="EI177" s="35"/>
      <c r="EJ177" s="35"/>
      <c r="EK177" s="35"/>
      <c r="EL177" s="35"/>
      <c r="EM177" s="35"/>
      <c r="EN177" s="35"/>
      <c r="EO177" s="35"/>
      <c r="EP177" s="35"/>
      <c r="EQ177" s="35"/>
      <c r="ER177" s="35"/>
      <c r="ES177" s="35"/>
      <c r="ET177" s="35"/>
      <c r="EU177" s="35"/>
      <c r="EV177" s="35"/>
      <c r="EW177" s="35"/>
      <c r="EX177" s="35"/>
      <c r="EY177" s="35"/>
      <c r="EZ177" s="35"/>
      <c r="FA177" s="35"/>
      <c r="FB177" s="35"/>
      <c r="FC177" s="35"/>
      <c r="FD177" s="35"/>
      <c r="FE177" s="35"/>
      <c r="FF177" s="35"/>
      <c r="FG177" s="35"/>
      <c r="FH177" s="35"/>
      <c r="FI177" s="35"/>
      <c r="FJ177" s="35"/>
      <c r="FK177" s="35"/>
      <c r="FL177" s="35"/>
      <c r="FM177" s="35"/>
      <c r="FN177" s="35"/>
      <c r="FO177" s="35"/>
      <c r="FP177" s="35"/>
      <c r="FQ177" s="35"/>
      <c r="FR177" s="35"/>
      <c r="FS177" s="35"/>
      <c r="FT177" s="35"/>
      <c r="FU177" s="35"/>
      <c r="FV177" s="35"/>
      <c r="FW177" s="35"/>
      <c r="FX177" s="35"/>
      <c r="FY177" s="35"/>
      <c r="FZ177" s="35"/>
      <c r="GA177" s="35"/>
      <c r="GB177" s="35"/>
      <c r="GC177" s="35"/>
      <c r="GD177" s="35"/>
      <c r="GE177" s="35"/>
      <c r="GF177" s="35"/>
      <c r="GG177" s="35"/>
      <c r="GH177" s="35"/>
      <c r="GI177" s="35"/>
      <c r="GJ177" s="35"/>
      <c r="GK177" s="35"/>
      <c r="GL177" s="35"/>
      <c r="GM177" s="35"/>
      <c r="GN177" s="35"/>
      <c r="GO177" s="35"/>
      <c r="GP177" s="35"/>
      <c r="GQ177" s="35"/>
      <c r="GR177" s="35"/>
      <c r="GS177" s="35"/>
      <c r="GT177" s="35"/>
      <c r="GU177" s="35"/>
      <c r="GV177" s="35"/>
      <c r="GW177" s="35"/>
      <c r="GX177" s="35"/>
      <c r="GY177" s="35"/>
      <c r="GZ177" s="35"/>
      <c r="HA177" s="35"/>
      <c r="HB177" s="35"/>
      <c r="HC177" s="35"/>
      <c r="HD177" s="35"/>
      <c r="HE177" s="35"/>
      <c r="HF177" s="35"/>
      <c r="HG177" s="35"/>
      <c r="HH177" s="35"/>
      <c r="HI177" s="35"/>
      <c r="HJ177" s="35"/>
      <c r="HK177" s="35"/>
      <c r="HL177" s="35"/>
      <c r="HM177" s="35"/>
      <c r="HN177" s="35"/>
      <c r="HO177" s="35"/>
      <c r="HP177" s="35"/>
      <c r="HQ177" s="35"/>
      <c r="HR177" s="35"/>
      <c r="HS177" s="35"/>
      <c r="HT177" s="35"/>
      <c r="HU177" s="35"/>
      <c r="HV177" s="35"/>
      <c r="HW177" s="35"/>
      <c r="HX177" s="35"/>
      <c r="HY177" s="35"/>
      <c r="HZ177" s="35"/>
      <c r="IA177" s="35"/>
      <c r="IB177" s="35"/>
      <c r="IC177" s="35"/>
      <c r="ID177" s="35"/>
      <c r="IE177" s="35"/>
      <c r="IF177" s="35"/>
      <c r="IG177" s="35"/>
      <c r="IH177" s="35"/>
      <c r="II177" s="35"/>
      <c r="IJ177" s="35"/>
      <c r="IK177" s="35"/>
      <c r="IL177" s="35"/>
      <c r="IM177" s="35"/>
      <c r="IN177" s="35"/>
      <c r="IO177" s="35"/>
      <c r="IP177" s="35"/>
      <c r="IQ177" s="35"/>
      <c r="IR177" s="35"/>
      <c r="IS177" s="35"/>
      <c r="IT177" s="35"/>
      <c r="IU177" s="35"/>
      <c r="IV177" s="35"/>
      <c r="IW177" s="35"/>
    </row>
    <row r="178" s="152" customFormat="true" ht="15" hidden="false" customHeight="true" outlineLevel="0" collapsed="false">
      <c r="A178" s="246"/>
      <c r="B178" s="246"/>
      <c r="C178" s="247"/>
      <c r="D178" s="248" t="s">
        <v>30</v>
      </c>
      <c r="E178" s="359" t="n">
        <v>24500</v>
      </c>
      <c r="F178" s="250"/>
      <c r="G178" s="251" t="s">
        <v>30</v>
      </c>
      <c r="H178" s="251"/>
      <c r="I178" s="252"/>
      <c r="J178" s="37" t="n">
        <f aca="false">J183+J194+J205+J227</f>
        <v>2808.7</v>
      </c>
      <c r="K178" s="37" t="n">
        <f aca="false">K183+K194+K205+K227</f>
        <v>24500</v>
      </c>
      <c r="L178" s="37"/>
      <c r="M178" s="38"/>
      <c r="N178" s="302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  <c r="AL178" s="35"/>
      <c r="AM178" s="35"/>
      <c r="AN178" s="35"/>
      <c r="AO178" s="35"/>
      <c r="AP178" s="35"/>
      <c r="AQ178" s="35"/>
      <c r="AR178" s="35"/>
      <c r="AS178" s="35"/>
      <c r="AT178" s="35"/>
      <c r="AU178" s="35"/>
      <c r="AV178" s="35"/>
      <c r="AW178" s="35"/>
      <c r="AX178" s="35"/>
      <c r="AY178" s="35"/>
      <c r="AZ178" s="35"/>
      <c r="BA178" s="35"/>
      <c r="BB178" s="35"/>
      <c r="BC178" s="35"/>
      <c r="BD178" s="35"/>
      <c r="BE178" s="35"/>
      <c r="BF178" s="35"/>
      <c r="BG178" s="35"/>
      <c r="BH178" s="35"/>
      <c r="BI178" s="35"/>
      <c r="BJ178" s="35"/>
      <c r="BK178" s="35"/>
      <c r="BL178" s="35"/>
      <c r="BM178" s="35"/>
      <c r="BN178" s="35"/>
      <c r="BO178" s="35"/>
      <c r="BP178" s="35"/>
      <c r="BQ178" s="35"/>
      <c r="BR178" s="35"/>
      <c r="BS178" s="35"/>
      <c r="BT178" s="35"/>
      <c r="BU178" s="35"/>
      <c r="BV178" s="35"/>
      <c r="BW178" s="35"/>
      <c r="BX178" s="35"/>
      <c r="BY178" s="35"/>
      <c r="BZ178" s="35"/>
      <c r="CA178" s="35"/>
      <c r="CB178" s="35"/>
      <c r="CC178" s="35"/>
      <c r="CD178" s="35"/>
      <c r="CE178" s="35"/>
      <c r="CF178" s="35"/>
      <c r="CG178" s="35"/>
      <c r="CH178" s="35"/>
      <c r="CI178" s="35"/>
      <c r="CJ178" s="35"/>
      <c r="CK178" s="35"/>
      <c r="CL178" s="35"/>
      <c r="CM178" s="35"/>
      <c r="CN178" s="35"/>
      <c r="CO178" s="35"/>
      <c r="CP178" s="35"/>
      <c r="CQ178" s="35"/>
      <c r="CR178" s="35"/>
      <c r="CS178" s="35"/>
      <c r="CT178" s="35"/>
      <c r="CU178" s="35"/>
      <c r="CV178" s="35"/>
      <c r="CW178" s="35"/>
      <c r="CX178" s="35"/>
      <c r="CY178" s="35"/>
      <c r="CZ178" s="35"/>
      <c r="DA178" s="35"/>
      <c r="DB178" s="35"/>
      <c r="DC178" s="35"/>
      <c r="DD178" s="35"/>
      <c r="DE178" s="35"/>
      <c r="DF178" s="35"/>
      <c r="DG178" s="35"/>
      <c r="DH178" s="35"/>
      <c r="DI178" s="35"/>
      <c r="DJ178" s="35"/>
      <c r="DK178" s="35"/>
      <c r="DL178" s="35"/>
      <c r="DM178" s="35"/>
      <c r="DN178" s="35"/>
      <c r="DO178" s="35"/>
      <c r="DP178" s="35"/>
      <c r="DQ178" s="35"/>
      <c r="DR178" s="35"/>
      <c r="DS178" s="35"/>
      <c r="DT178" s="35"/>
      <c r="DU178" s="35"/>
      <c r="DV178" s="35"/>
      <c r="DW178" s="35"/>
      <c r="DX178" s="35"/>
      <c r="DY178" s="35"/>
      <c r="DZ178" s="35"/>
      <c r="EA178" s="35"/>
      <c r="EB178" s="35"/>
      <c r="EC178" s="35"/>
      <c r="ED178" s="35"/>
      <c r="EE178" s="35"/>
      <c r="EF178" s="35"/>
      <c r="EG178" s="35"/>
      <c r="EH178" s="35"/>
      <c r="EI178" s="35"/>
      <c r="EJ178" s="35"/>
      <c r="EK178" s="35"/>
      <c r="EL178" s="35"/>
      <c r="EM178" s="35"/>
      <c r="EN178" s="35"/>
      <c r="EO178" s="35"/>
      <c r="EP178" s="35"/>
      <c r="EQ178" s="35"/>
      <c r="ER178" s="35"/>
      <c r="ES178" s="35"/>
      <c r="ET178" s="35"/>
      <c r="EU178" s="35"/>
      <c r="EV178" s="35"/>
      <c r="EW178" s="35"/>
      <c r="EX178" s="35"/>
      <c r="EY178" s="35"/>
      <c r="EZ178" s="35"/>
      <c r="FA178" s="35"/>
      <c r="FB178" s="35"/>
      <c r="FC178" s="35"/>
      <c r="FD178" s="35"/>
      <c r="FE178" s="35"/>
      <c r="FF178" s="35"/>
      <c r="FG178" s="35"/>
      <c r="FH178" s="35"/>
      <c r="FI178" s="35"/>
      <c r="FJ178" s="35"/>
      <c r="FK178" s="35"/>
      <c r="FL178" s="35"/>
      <c r="FM178" s="35"/>
      <c r="FN178" s="35"/>
      <c r="FO178" s="35"/>
      <c r="FP178" s="35"/>
      <c r="FQ178" s="35"/>
      <c r="FR178" s="35"/>
      <c r="FS178" s="35"/>
      <c r="FT178" s="35"/>
      <c r="FU178" s="35"/>
      <c r="FV178" s="35"/>
      <c r="FW178" s="35"/>
      <c r="FX178" s="35"/>
      <c r="FY178" s="35"/>
      <c r="FZ178" s="35"/>
      <c r="GA178" s="35"/>
      <c r="GB178" s="35"/>
      <c r="GC178" s="35"/>
      <c r="GD178" s="35"/>
      <c r="GE178" s="35"/>
      <c r="GF178" s="35"/>
      <c r="GG178" s="35"/>
      <c r="GH178" s="35"/>
      <c r="GI178" s="35"/>
      <c r="GJ178" s="35"/>
      <c r="GK178" s="35"/>
      <c r="GL178" s="35"/>
      <c r="GM178" s="35"/>
      <c r="GN178" s="35"/>
      <c r="GO178" s="35"/>
      <c r="GP178" s="35"/>
      <c r="GQ178" s="35"/>
      <c r="GR178" s="35"/>
      <c r="GS178" s="35"/>
      <c r="GT178" s="35"/>
      <c r="GU178" s="35"/>
      <c r="GV178" s="35"/>
      <c r="GW178" s="35"/>
      <c r="GX178" s="35"/>
      <c r="GY178" s="35"/>
      <c r="GZ178" s="35"/>
      <c r="HA178" s="35"/>
      <c r="HB178" s="35"/>
      <c r="HC178" s="35"/>
      <c r="HD178" s="35"/>
      <c r="HE178" s="35"/>
      <c r="HF178" s="35"/>
      <c r="HG178" s="35"/>
      <c r="HH178" s="35"/>
      <c r="HI178" s="35"/>
      <c r="HJ178" s="35"/>
      <c r="HK178" s="35"/>
      <c r="HL178" s="35"/>
      <c r="HM178" s="35"/>
      <c r="HN178" s="35"/>
      <c r="HO178" s="35"/>
      <c r="HP178" s="35"/>
      <c r="HQ178" s="35"/>
      <c r="HR178" s="35"/>
      <c r="HS178" s="35"/>
      <c r="HT178" s="35"/>
      <c r="HU178" s="35"/>
      <c r="HV178" s="35"/>
      <c r="HW178" s="35"/>
      <c r="HX178" s="35"/>
      <c r="HY178" s="35"/>
      <c r="HZ178" s="35"/>
      <c r="IA178" s="35"/>
      <c r="IB178" s="35"/>
      <c r="IC178" s="35"/>
      <c r="ID178" s="35"/>
      <c r="IE178" s="35"/>
      <c r="IF178" s="35"/>
      <c r="IG178" s="35"/>
      <c r="IH178" s="35"/>
      <c r="II178" s="35"/>
      <c r="IJ178" s="35"/>
      <c r="IK178" s="35"/>
      <c r="IL178" s="35"/>
      <c r="IM178" s="35"/>
      <c r="IN178" s="35"/>
      <c r="IO178" s="35"/>
      <c r="IP178" s="35"/>
      <c r="IQ178" s="35"/>
      <c r="IR178" s="35"/>
      <c r="IS178" s="35"/>
      <c r="IT178" s="35"/>
      <c r="IU178" s="35"/>
      <c r="IV178" s="35"/>
      <c r="IW178" s="35"/>
    </row>
    <row r="179" s="152" customFormat="true" ht="15.75" hidden="false" customHeight="true" outlineLevel="0" collapsed="false">
      <c r="A179" s="246"/>
      <c r="B179" s="246"/>
      <c r="C179" s="247"/>
      <c r="D179" s="248"/>
      <c r="E179" s="359"/>
      <c r="F179" s="250"/>
      <c r="G179" s="251" t="s">
        <v>31</v>
      </c>
      <c r="H179" s="251"/>
      <c r="I179" s="252"/>
      <c r="J179" s="37"/>
      <c r="K179" s="37" t="n">
        <f aca="false">K195</f>
        <v>0</v>
      </c>
      <c r="L179" s="37"/>
      <c r="M179" s="38"/>
      <c r="N179" s="304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  <c r="BF179" s="11"/>
      <c r="BG179" s="11"/>
      <c r="BH179" s="11"/>
      <c r="BI179" s="11"/>
      <c r="BJ179" s="11"/>
      <c r="BK179" s="11"/>
      <c r="BL179" s="11"/>
      <c r="BM179" s="11"/>
      <c r="BN179" s="11"/>
      <c r="BO179" s="11"/>
      <c r="BP179" s="11"/>
      <c r="BQ179" s="11"/>
      <c r="BR179" s="11"/>
      <c r="BS179" s="11"/>
      <c r="BT179" s="11"/>
      <c r="BU179" s="11"/>
      <c r="BV179" s="11"/>
      <c r="BW179" s="11"/>
      <c r="BX179" s="11"/>
      <c r="BY179" s="11"/>
      <c r="BZ179" s="11"/>
      <c r="CA179" s="11"/>
      <c r="CB179" s="11"/>
      <c r="CC179" s="11"/>
      <c r="CD179" s="11"/>
      <c r="CE179" s="11"/>
      <c r="CF179" s="11"/>
      <c r="CG179" s="11"/>
      <c r="CH179" s="11"/>
      <c r="CI179" s="11"/>
      <c r="CJ179" s="11"/>
      <c r="CK179" s="11"/>
      <c r="CL179" s="11"/>
      <c r="CM179" s="11"/>
      <c r="CN179" s="11"/>
      <c r="CO179" s="11"/>
      <c r="CP179" s="11"/>
      <c r="CQ179" s="11"/>
      <c r="CR179" s="11"/>
      <c r="CS179" s="11"/>
      <c r="CT179" s="11"/>
      <c r="CU179" s="11"/>
      <c r="CV179" s="11"/>
      <c r="CW179" s="11"/>
      <c r="CX179" s="11"/>
      <c r="CY179" s="11"/>
      <c r="CZ179" s="11"/>
      <c r="DA179" s="11"/>
      <c r="DB179" s="11"/>
      <c r="DC179" s="11"/>
      <c r="DD179" s="11"/>
      <c r="DE179" s="11"/>
      <c r="DF179" s="11"/>
      <c r="DG179" s="11"/>
      <c r="DH179" s="11"/>
      <c r="DI179" s="11"/>
      <c r="DJ179" s="11"/>
      <c r="DK179" s="11"/>
      <c r="DL179" s="11"/>
      <c r="DM179" s="11"/>
      <c r="DN179" s="11"/>
      <c r="DO179" s="11"/>
      <c r="DP179" s="11"/>
      <c r="DQ179" s="11"/>
      <c r="DR179" s="11"/>
      <c r="DS179" s="11"/>
      <c r="DT179" s="11"/>
      <c r="DU179" s="11"/>
      <c r="DV179" s="11"/>
      <c r="DW179" s="11"/>
      <c r="DX179" s="11"/>
      <c r="DY179" s="11"/>
      <c r="DZ179" s="11"/>
      <c r="EA179" s="11"/>
      <c r="EB179" s="11"/>
      <c r="EC179" s="11"/>
      <c r="ED179" s="11"/>
      <c r="EE179" s="11"/>
      <c r="EF179" s="11"/>
      <c r="EG179" s="11"/>
      <c r="EH179" s="11"/>
      <c r="EI179" s="11"/>
      <c r="EJ179" s="11"/>
      <c r="EK179" s="11"/>
      <c r="EL179" s="11"/>
      <c r="EM179" s="11"/>
      <c r="EN179" s="11"/>
      <c r="EO179" s="11"/>
      <c r="EP179" s="11"/>
      <c r="EQ179" s="11"/>
      <c r="ER179" s="11"/>
      <c r="ES179" s="11"/>
      <c r="ET179" s="11"/>
      <c r="EU179" s="11"/>
      <c r="EV179" s="11"/>
      <c r="EW179" s="11"/>
      <c r="EX179" s="11"/>
      <c r="EY179" s="11"/>
      <c r="EZ179" s="11"/>
      <c r="FA179" s="11"/>
      <c r="FB179" s="11"/>
      <c r="FC179" s="11"/>
      <c r="FD179" s="11"/>
      <c r="FE179" s="11"/>
      <c r="FF179" s="11"/>
      <c r="FG179" s="11"/>
      <c r="FH179" s="11"/>
      <c r="FI179" s="11"/>
      <c r="FJ179" s="11"/>
      <c r="FK179" s="11"/>
      <c r="FL179" s="11"/>
      <c r="FM179" s="11"/>
      <c r="FN179" s="11"/>
      <c r="FO179" s="11"/>
      <c r="FP179" s="11"/>
      <c r="FQ179" s="11"/>
      <c r="FR179" s="11"/>
      <c r="FS179" s="11"/>
      <c r="FT179" s="11"/>
      <c r="FU179" s="11"/>
      <c r="FV179" s="11"/>
      <c r="FW179" s="11"/>
      <c r="FX179" s="11"/>
      <c r="FY179" s="11"/>
      <c r="FZ179" s="11"/>
      <c r="GA179" s="11"/>
      <c r="GB179" s="11"/>
      <c r="GC179" s="11"/>
      <c r="GD179" s="11"/>
      <c r="GE179" s="11"/>
      <c r="GF179" s="11"/>
      <c r="GG179" s="11"/>
      <c r="GH179" s="11"/>
      <c r="GI179" s="11"/>
      <c r="GJ179" s="11"/>
      <c r="GK179" s="11"/>
      <c r="GL179" s="11"/>
      <c r="GM179" s="11"/>
      <c r="GN179" s="11"/>
      <c r="GO179" s="11"/>
      <c r="GP179" s="11"/>
      <c r="GQ179" s="11"/>
      <c r="GR179" s="11"/>
      <c r="GS179" s="11"/>
      <c r="GT179" s="11"/>
      <c r="GU179" s="11"/>
      <c r="GV179" s="11"/>
      <c r="GW179" s="11"/>
      <c r="GX179" s="11"/>
      <c r="GY179" s="11"/>
      <c r="GZ179" s="11"/>
      <c r="HA179" s="11"/>
      <c r="HB179" s="11"/>
      <c r="HC179" s="11"/>
      <c r="HD179" s="11"/>
      <c r="HE179" s="11"/>
      <c r="HF179" s="11"/>
      <c r="HG179" s="11"/>
      <c r="HH179" s="11"/>
      <c r="HI179" s="11"/>
      <c r="HJ179" s="11"/>
      <c r="HK179" s="11"/>
      <c r="HL179" s="11"/>
      <c r="HM179" s="11"/>
      <c r="HN179" s="11"/>
      <c r="HO179" s="11"/>
      <c r="HP179" s="11"/>
      <c r="HQ179" s="11"/>
      <c r="HR179" s="11"/>
      <c r="HS179" s="11"/>
      <c r="HT179" s="11"/>
      <c r="HU179" s="11"/>
      <c r="HV179" s="11"/>
      <c r="HW179" s="11"/>
      <c r="HX179" s="11"/>
      <c r="HY179" s="11"/>
      <c r="HZ179" s="11"/>
      <c r="IA179" s="11"/>
      <c r="IB179" s="11"/>
      <c r="IC179" s="11"/>
      <c r="ID179" s="11"/>
      <c r="IE179" s="11"/>
      <c r="IF179" s="11"/>
      <c r="IG179" s="11"/>
      <c r="IH179" s="11"/>
      <c r="II179" s="11"/>
      <c r="IJ179" s="11"/>
      <c r="IK179" s="11"/>
      <c r="IL179" s="11"/>
      <c r="IM179" s="11"/>
      <c r="IN179" s="11"/>
      <c r="IO179" s="11"/>
      <c r="IP179" s="11"/>
      <c r="IQ179" s="11"/>
      <c r="IR179" s="11"/>
      <c r="IS179" s="11"/>
      <c r="IT179" s="11"/>
      <c r="IU179" s="11"/>
      <c r="IV179" s="11"/>
      <c r="IW179" s="11"/>
    </row>
    <row r="180" s="152" customFormat="true" ht="15" hidden="false" customHeight="true" outlineLevel="0" collapsed="false">
      <c r="A180" s="254" t="s">
        <v>122</v>
      </c>
      <c r="B180" s="254"/>
      <c r="C180" s="255" t="s">
        <v>216</v>
      </c>
      <c r="D180" s="256" t="s">
        <v>24</v>
      </c>
      <c r="E180" s="358" t="n">
        <v>11500</v>
      </c>
      <c r="F180" s="259"/>
      <c r="G180" s="257" t="s">
        <v>26</v>
      </c>
      <c r="H180" s="257"/>
      <c r="I180" s="258"/>
      <c r="J180" s="37" t="n">
        <f aca="false">J183</f>
        <v>1133.2</v>
      </c>
      <c r="K180" s="47" t="n">
        <f aca="false">K183</f>
        <v>11500</v>
      </c>
      <c r="L180" s="48"/>
      <c r="M180" s="49"/>
      <c r="N180" s="58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  <c r="BE180" s="11"/>
      <c r="BF180" s="11"/>
      <c r="BG180" s="11"/>
      <c r="BH180" s="11"/>
      <c r="BI180" s="11"/>
      <c r="BJ180" s="11"/>
      <c r="BK180" s="11"/>
      <c r="BL180" s="11"/>
      <c r="BM180" s="11"/>
      <c r="BN180" s="11"/>
      <c r="BO180" s="11"/>
      <c r="BP180" s="11"/>
      <c r="BQ180" s="11"/>
      <c r="BR180" s="11"/>
      <c r="BS180" s="11"/>
      <c r="BT180" s="11"/>
      <c r="BU180" s="11"/>
      <c r="BV180" s="11"/>
      <c r="BW180" s="11"/>
      <c r="BX180" s="11"/>
      <c r="BY180" s="11"/>
      <c r="BZ180" s="11"/>
      <c r="CA180" s="11"/>
      <c r="CB180" s="11"/>
      <c r="CC180" s="11"/>
      <c r="CD180" s="11"/>
      <c r="CE180" s="11"/>
      <c r="CF180" s="11"/>
      <c r="CG180" s="11"/>
      <c r="CH180" s="11"/>
      <c r="CI180" s="11"/>
      <c r="CJ180" s="11"/>
      <c r="CK180" s="11"/>
      <c r="CL180" s="11"/>
      <c r="CM180" s="11"/>
      <c r="CN180" s="11"/>
      <c r="CO180" s="11"/>
      <c r="CP180" s="11"/>
      <c r="CQ180" s="11"/>
      <c r="CR180" s="11"/>
      <c r="CS180" s="11"/>
      <c r="CT180" s="11"/>
      <c r="CU180" s="11"/>
      <c r="CV180" s="11"/>
      <c r="CW180" s="11"/>
      <c r="CX180" s="11"/>
      <c r="CY180" s="11"/>
      <c r="CZ180" s="11"/>
      <c r="DA180" s="11"/>
      <c r="DB180" s="11"/>
      <c r="DC180" s="11"/>
      <c r="DD180" s="11"/>
      <c r="DE180" s="11"/>
      <c r="DF180" s="11"/>
      <c r="DG180" s="11"/>
      <c r="DH180" s="11"/>
      <c r="DI180" s="11"/>
      <c r="DJ180" s="11"/>
      <c r="DK180" s="11"/>
      <c r="DL180" s="11"/>
      <c r="DM180" s="11"/>
      <c r="DN180" s="11"/>
      <c r="DO180" s="11"/>
      <c r="DP180" s="11"/>
      <c r="DQ180" s="11"/>
      <c r="DR180" s="11"/>
      <c r="DS180" s="11"/>
      <c r="DT180" s="11"/>
      <c r="DU180" s="11"/>
      <c r="DV180" s="11"/>
      <c r="DW180" s="11"/>
      <c r="DX180" s="11"/>
      <c r="DY180" s="11"/>
      <c r="DZ180" s="11"/>
      <c r="EA180" s="11"/>
      <c r="EB180" s="11"/>
      <c r="EC180" s="11"/>
      <c r="ED180" s="11"/>
      <c r="EE180" s="11"/>
      <c r="EF180" s="11"/>
      <c r="EG180" s="11"/>
      <c r="EH180" s="11"/>
      <c r="EI180" s="11"/>
      <c r="EJ180" s="11"/>
      <c r="EK180" s="11"/>
      <c r="EL180" s="11"/>
      <c r="EM180" s="11"/>
      <c r="EN180" s="11"/>
      <c r="EO180" s="11"/>
      <c r="EP180" s="11"/>
      <c r="EQ180" s="11"/>
      <c r="ER180" s="11"/>
      <c r="ES180" s="11"/>
      <c r="ET180" s="11"/>
      <c r="EU180" s="11"/>
      <c r="EV180" s="11"/>
      <c r="EW180" s="11"/>
      <c r="EX180" s="11"/>
      <c r="EY180" s="11"/>
      <c r="EZ180" s="11"/>
      <c r="FA180" s="11"/>
      <c r="FB180" s="11"/>
      <c r="FC180" s="11"/>
      <c r="FD180" s="11"/>
      <c r="FE180" s="11"/>
      <c r="FF180" s="11"/>
      <c r="FG180" s="11"/>
      <c r="FH180" s="11"/>
      <c r="FI180" s="11"/>
      <c r="FJ180" s="11"/>
      <c r="FK180" s="11"/>
      <c r="FL180" s="11"/>
      <c r="FM180" s="11"/>
      <c r="FN180" s="11"/>
      <c r="FO180" s="11"/>
      <c r="FP180" s="11"/>
      <c r="FQ180" s="11"/>
      <c r="FR180" s="11"/>
      <c r="FS180" s="11"/>
      <c r="FT180" s="11"/>
      <c r="FU180" s="11"/>
      <c r="FV180" s="11"/>
      <c r="FW180" s="11"/>
      <c r="FX180" s="11"/>
      <c r="FY180" s="11"/>
      <c r="FZ180" s="11"/>
      <c r="GA180" s="11"/>
      <c r="GB180" s="11"/>
      <c r="GC180" s="11"/>
      <c r="GD180" s="11"/>
      <c r="GE180" s="11"/>
      <c r="GF180" s="11"/>
      <c r="GG180" s="11"/>
      <c r="GH180" s="11"/>
      <c r="GI180" s="11"/>
      <c r="GJ180" s="11"/>
      <c r="GK180" s="11"/>
      <c r="GL180" s="11"/>
      <c r="GM180" s="11"/>
      <c r="GN180" s="11"/>
      <c r="GO180" s="11"/>
      <c r="GP180" s="11"/>
      <c r="GQ180" s="11"/>
      <c r="GR180" s="11"/>
      <c r="GS180" s="11"/>
      <c r="GT180" s="11"/>
      <c r="GU180" s="11"/>
      <c r="GV180" s="11"/>
      <c r="GW180" s="11"/>
      <c r="GX180" s="11"/>
      <c r="GY180" s="11"/>
      <c r="GZ180" s="11"/>
      <c r="HA180" s="11"/>
      <c r="HB180" s="11"/>
      <c r="HC180" s="11"/>
      <c r="HD180" s="11"/>
      <c r="HE180" s="11"/>
      <c r="HF180" s="11"/>
      <c r="HG180" s="11"/>
      <c r="HH180" s="11"/>
      <c r="HI180" s="11"/>
      <c r="HJ180" s="11"/>
      <c r="HK180" s="11"/>
      <c r="HL180" s="11"/>
      <c r="HM180" s="11"/>
      <c r="HN180" s="11"/>
      <c r="HO180" s="11"/>
      <c r="HP180" s="11"/>
      <c r="HQ180" s="11"/>
      <c r="HR180" s="11"/>
      <c r="HS180" s="11"/>
      <c r="HT180" s="11"/>
      <c r="HU180" s="11"/>
      <c r="HV180" s="11"/>
      <c r="HW180" s="11"/>
      <c r="HX180" s="11"/>
      <c r="HY180" s="11"/>
      <c r="HZ180" s="11"/>
      <c r="IA180" s="11"/>
      <c r="IB180" s="11"/>
      <c r="IC180" s="11"/>
      <c r="ID180" s="11"/>
      <c r="IE180" s="11"/>
      <c r="IF180" s="11"/>
      <c r="IG180" s="11"/>
      <c r="IH180" s="11"/>
      <c r="II180" s="11"/>
      <c r="IJ180" s="11"/>
      <c r="IK180" s="11"/>
      <c r="IL180" s="11"/>
      <c r="IM180" s="11"/>
      <c r="IN180" s="11"/>
      <c r="IO180" s="11"/>
      <c r="IP180" s="11"/>
      <c r="IQ180" s="11"/>
      <c r="IR180" s="11"/>
      <c r="IS180" s="11"/>
      <c r="IT180" s="11"/>
      <c r="IU180" s="11"/>
      <c r="IV180" s="11"/>
      <c r="IW180" s="11"/>
    </row>
    <row r="181" s="152" customFormat="true" ht="15.75" hidden="false" customHeight="false" outlineLevel="0" collapsed="false">
      <c r="A181" s="254"/>
      <c r="B181" s="254"/>
      <c r="C181" s="255"/>
      <c r="D181" s="256"/>
      <c r="E181" s="358"/>
      <c r="F181" s="259"/>
      <c r="G181" s="257" t="s">
        <v>27</v>
      </c>
      <c r="H181" s="257"/>
      <c r="I181" s="258"/>
      <c r="J181" s="37"/>
      <c r="K181" s="47"/>
      <c r="L181" s="48"/>
      <c r="M181" s="49"/>
      <c r="N181" s="58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  <c r="BE181" s="11"/>
      <c r="BF181" s="11"/>
      <c r="BG181" s="11"/>
      <c r="BH181" s="11"/>
      <c r="BI181" s="11"/>
      <c r="BJ181" s="11"/>
      <c r="BK181" s="11"/>
      <c r="BL181" s="11"/>
      <c r="BM181" s="11"/>
      <c r="BN181" s="11"/>
      <c r="BO181" s="11"/>
      <c r="BP181" s="11"/>
      <c r="BQ181" s="11"/>
      <c r="BR181" s="11"/>
      <c r="BS181" s="11"/>
      <c r="BT181" s="11"/>
      <c r="BU181" s="11"/>
      <c r="BV181" s="11"/>
      <c r="BW181" s="11"/>
      <c r="BX181" s="11"/>
      <c r="BY181" s="11"/>
      <c r="BZ181" s="11"/>
      <c r="CA181" s="11"/>
      <c r="CB181" s="11"/>
      <c r="CC181" s="11"/>
      <c r="CD181" s="11"/>
      <c r="CE181" s="11"/>
      <c r="CF181" s="11"/>
      <c r="CG181" s="11"/>
      <c r="CH181" s="11"/>
      <c r="CI181" s="11"/>
      <c r="CJ181" s="11"/>
      <c r="CK181" s="11"/>
      <c r="CL181" s="11"/>
      <c r="CM181" s="11"/>
      <c r="CN181" s="11"/>
      <c r="CO181" s="11"/>
      <c r="CP181" s="11"/>
      <c r="CQ181" s="11"/>
      <c r="CR181" s="11"/>
      <c r="CS181" s="11"/>
      <c r="CT181" s="11"/>
      <c r="CU181" s="11"/>
      <c r="CV181" s="11"/>
      <c r="CW181" s="11"/>
      <c r="CX181" s="11"/>
      <c r="CY181" s="11"/>
      <c r="CZ181" s="11"/>
      <c r="DA181" s="11"/>
      <c r="DB181" s="11"/>
      <c r="DC181" s="11"/>
      <c r="DD181" s="11"/>
      <c r="DE181" s="11"/>
      <c r="DF181" s="11"/>
      <c r="DG181" s="11"/>
      <c r="DH181" s="11"/>
      <c r="DI181" s="11"/>
      <c r="DJ181" s="11"/>
      <c r="DK181" s="11"/>
      <c r="DL181" s="11"/>
      <c r="DM181" s="11"/>
      <c r="DN181" s="11"/>
      <c r="DO181" s="11"/>
      <c r="DP181" s="11"/>
      <c r="DQ181" s="11"/>
      <c r="DR181" s="11"/>
      <c r="DS181" s="11"/>
      <c r="DT181" s="11"/>
      <c r="DU181" s="11"/>
      <c r="DV181" s="11"/>
      <c r="DW181" s="11"/>
      <c r="DX181" s="11"/>
      <c r="DY181" s="11"/>
      <c r="DZ181" s="11"/>
      <c r="EA181" s="11"/>
      <c r="EB181" s="11"/>
      <c r="EC181" s="11"/>
      <c r="ED181" s="11"/>
      <c r="EE181" s="11"/>
      <c r="EF181" s="11"/>
      <c r="EG181" s="11"/>
      <c r="EH181" s="11"/>
      <c r="EI181" s="11"/>
      <c r="EJ181" s="11"/>
      <c r="EK181" s="11"/>
      <c r="EL181" s="11"/>
      <c r="EM181" s="11"/>
      <c r="EN181" s="11"/>
      <c r="EO181" s="11"/>
      <c r="EP181" s="11"/>
      <c r="EQ181" s="11"/>
      <c r="ER181" s="11"/>
      <c r="ES181" s="11"/>
      <c r="ET181" s="11"/>
      <c r="EU181" s="11"/>
      <c r="EV181" s="11"/>
      <c r="EW181" s="11"/>
      <c r="EX181" s="11"/>
      <c r="EY181" s="11"/>
      <c r="EZ181" s="11"/>
      <c r="FA181" s="11"/>
      <c r="FB181" s="11"/>
      <c r="FC181" s="11"/>
      <c r="FD181" s="11"/>
      <c r="FE181" s="11"/>
      <c r="FF181" s="11"/>
      <c r="FG181" s="11"/>
      <c r="FH181" s="11"/>
      <c r="FI181" s="11"/>
      <c r="FJ181" s="11"/>
      <c r="FK181" s="11"/>
      <c r="FL181" s="11"/>
      <c r="FM181" s="11"/>
      <c r="FN181" s="11"/>
      <c r="FO181" s="11"/>
      <c r="FP181" s="11"/>
      <c r="FQ181" s="11"/>
      <c r="FR181" s="11"/>
      <c r="FS181" s="11"/>
      <c r="FT181" s="11"/>
      <c r="FU181" s="11"/>
      <c r="FV181" s="11"/>
      <c r="FW181" s="11"/>
      <c r="FX181" s="11"/>
      <c r="FY181" s="11"/>
      <c r="FZ181" s="11"/>
      <c r="GA181" s="11"/>
      <c r="GB181" s="11"/>
      <c r="GC181" s="11"/>
      <c r="GD181" s="11"/>
      <c r="GE181" s="11"/>
      <c r="GF181" s="11"/>
      <c r="GG181" s="11"/>
      <c r="GH181" s="11"/>
      <c r="GI181" s="11"/>
      <c r="GJ181" s="11"/>
      <c r="GK181" s="11"/>
      <c r="GL181" s="11"/>
      <c r="GM181" s="11"/>
      <c r="GN181" s="11"/>
      <c r="GO181" s="11"/>
      <c r="GP181" s="11"/>
      <c r="GQ181" s="11"/>
      <c r="GR181" s="11"/>
      <c r="GS181" s="11"/>
      <c r="GT181" s="11"/>
      <c r="GU181" s="11"/>
      <c r="GV181" s="11"/>
      <c r="GW181" s="11"/>
      <c r="GX181" s="11"/>
      <c r="GY181" s="11"/>
      <c r="GZ181" s="11"/>
      <c r="HA181" s="11"/>
      <c r="HB181" s="11"/>
      <c r="HC181" s="11"/>
      <c r="HD181" s="11"/>
      <c r="HE181" s="11"/>
      <c r="HF181" s="11"/>
      <c r="HG181" s="11"/>
      <c r="HH181" s="11"/>
      <c r="HI181" s="11"/>
      <c r="HJ181" s="11"/>
      <c r="HK181" s="11"/>
      <c r="HL181" s="11"/>
      <c r="HM181" s="11"/>
      <c r="HN181" s="11"/>
      <c r="HO181" s="11"/>
      <c r="HP181" s="11"/>
      <c r="HQ181" s="11"/>
      <c r="HR181" s="11"/>
      <c r="HS181" s="11"/>
      <c r="HT181" s="11"/>
      <c r="HU181" s="11"/>
      <c r="HV181" s="11"/>
      <c r="HW181" s="11"/>
      <c r="HX181" s="11"/>
      <c r="HY181" s="11"/>
      <c r="HZ181" s="11"/>
      <c r="IA181" s="11"/>
      <c r="IB181" s="11"/>
      <c r="IC181" s="11"/>
      <c r="ID181" s="11"/>
      <c r="IE181" s="11"/>
      <c r="IF181" s="11"/>
      <c r="IG181" s="11"/>
      <c r="IH181" s="11"/>
      <c r="II181" s="11"/>
      <c r="IJ181" s="11"/>
      <c r="IK181" s="11"/>
      <c r="IL181" s="11"/>
      <c r="IM181" s="11"/>
      <c r="IN181" s="11"/>
      <c r="IO181" s="11"/>
      <c r="IP181" s="11"/>
      <c r="IQ181" s="11"/>
      <c r="IR181" s="11"/>
      <c r="IS181" s="11"/>
      <c r="IT181" s="11"/>
      <c r="IU181" s="11"/>
      <c r="IV181" s="11"/>
      <c r="IW181" s="11"/>
    </row>
    <row r="182" s="169" customFormat="true" ht="15" hidden="false" customHeight="true" outlineLevel="0" collapsed="false">
      <c r="A182" s="254"/>
      <c r="B182" s="254"/>
      <c r="C182" s="255"/>
      <c r="D182" s="256" t="s">
        <v>28</v>
      </c>
      <c r="E182" s="358"/>
      <c r="F182" s="259"/>
      <c r="G182" s="257" t="s">
        <v>29</v>
      </c>
      <c r="H182" s="257"/>
      <c r="I182" s="258"/>
      <c r="J182" s="37"/>
      <c r="K182" s="47"/>
      <c r="L182" s="48"/>
      <c r="M182" s="49"/>
      <c r="N182" s="58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  <c r="BH182" s="11"/>
      <c r="BI182" s="11"/>
      <c r="BJ182" s="11"/>
      <c r="BK182" s="11"/>
      <c r="BL182" s="11"/>
      <c r="BM182" s="11"/>
      <c r="BN182" s="11"/>
      <c r="BO182" s="11"/>
      <c r="BP182" s="11"/>
      <c r="BQ182" s="11"/>
      <c r="BR182" s="11"/>
      <c r="BS182" s="11"/>
      <c r="BT182" s="11"/>
      <c r="BU182" s="11"/>
      <c r="BV182" s="11"/>
      <c r="BW182" s="11"/>
      <c r="BX182" s="11"/>
      <c r="BY182" s="11"/>
      <c r="BZ182" s="11"/>
      <c r="CA182" s="11"/>
      <c r="CB182" s="11"/>
      <c r="CC182" s="11"/>
      <c r="CD182" s="11"/>
      <c r="CE182" s="11"/>
      <c r="CF182" s="11"/>
      <c r="CG182" s="11"/>
      <c r="CH182" s="11"/>
      <c r="CI182" s="11"/>
      <c r="CJ182" s="11"/>
      <c r="CK182" s="11"/>
      <c r="CL182" s="11"/>
      <c r="CM182" s="11"/>
      <c r="CN182" s="11"/>
      <c r="CO182" s="11"/>
      <c r="CP182" s="11"/>
      <c r="CQ182" s="11"/>
      <c r="CR182" s="11"/>
      <c r="CS182" s="11"/>
      <c r="CT182" s="11"/>
      <c r="CU182" s="11"/>
      <c r="CV182" s="11"/>
      <c r="CW182" s="11"/>
      <c r="CX182" s="11"/>
      <c r="CY182" s="11"/>
      <c r="CZ182" s="11"/>
      <c r="DA182" s="11"/>
      <c r="DB182" s="11"/>
      <c r="DC182" s="11"/>
      <c r="DD182" s="11"/>
      <c r="DE182" s="11"/>
      <c r="DF182" s="11"/>
      <c r="DG182" s="11"/>
      <c r="DH182" s="11"/>
      <c r="DI182" s="11"/>
      <c r="DJ182" s="11"/>
      <c r="DK182" s="11"/>
      <c r="DL182" s="11"/>
      <c r="DM182" s="11"/>
      <c r="DN182" s="11"/>
      <c r="DO182" s="11"/>
      <c r="DP182" s="11"/>
      <c r="DQ182" s="11"/>
      <c r="DR182" s="11"/>
      <c r="DS182" s="11"/>
      <c r="DT182" s="11"/>
      <c r="DU182" s="11"/>
      <c r="DV182" s="11"/>
      <c r="DW182" s="11"/>
      <c r="DX182" s="11"/>
      <c r="DY182" s="11"/>
      <c r="DZ182" s="11"/>
      <c r="EA182" s="11"/>
      <c r="EB182" s="11"/>
      <c r="EC182" s="11"/>
      <c r="ED182" s="11"/>
      <c r="EE182" s="11"/>
      <c r="EF182" s="11"/>
      <c r="EG182" s="11"/>
      <c r="EH182" s="11"/>
      <c r="EI182" s="11"/>
      <c r="EJ182" s="11"/>
      <c r="EK182" s="11"/>
      <c r="EL182" s="11"/>
      <c r="EM182" s="11"/>
      <c r="EN182" s="11"/>
      <c r="EO182" s="11"/>
      <c r="EP182" s="11"/>
      <c r="EQ182" s="11"/>
      <c r="ER182" s="11"/>
      <c r="ES182" s="11"/>
      <c r="ET182" s="11"/>
      <c r="EU182" s="11"/>
      <c r="EV182" s="11"/>
      <c r="EW182" s="11"/>
      <c r="EX182" s="11"/>
      <c r="EY182" s="11"/>
      <c r="EZ182" s="11"/>
      <c r="FA182" s="11"/>
      <c r="FB182" s="11"/>
      <c r="FC182" s="11"/>
      <c r="FD182" s="11"/>
      <c r="FE182" s="11"/>
      <c r="FF182" s="11"/>
      <c r="FG182" s="11"/>
      <c r="FH182" s="11"/>
      <c r="FI182" s="11"/>
      <c r="FJ182" s="11"/>
      <c r="FK182" s="11"/>
      <c r="FL182" s="11"/>
      <c r="FM182" s="11"/>
      <c r="FN182" s="11"/>
      <c r="FO182" s="11"/>
      <c r="FP182" s="11"/>
      <c r="FQ182" s="11"/>
      <c r="FR182" s="11"/>
      <c r="FS182" s="11"/>
      <c r="FT182" s="11"/>
      <c r="FU182" s="11"/>
      <c r="FV182" s="11"/>
      <c r="FW182" s="11"/>
      <c r="FX182" s="11"/>
      <c r="FY182" s="11"/>
      <c r="FZ182" s="11"/>
      <c r="GA182" s="11"/>
      <c r="GB182" s="11"/>
      <c r="GC182" s="11"/>
      <c r="GD182" s="11"/>
      <c r="GE182" s="11"/>
      <c r="GF182" s="11"/>
      <c r="GG182" s="11"/>
      <c r="GH182" s="11"/>
      <c r="GI182" s="11"/>
      <c r="GJ182" s="11"/>
      <c r="GK182" s="11"/>
      <c r="GL182" s="11"/>
      <c r="GM182" s="11"/>
      <c r="GN182" s="11"/>
      <c r="GO182" s="11"/>
      <c r="GP182" s="11"/>
      <c r="GQ182" s="11"/>
      <c r="GR182" s="11"/>
      <c r="GS182" s="11"/>
      <c r="GT182" s="11"/>
      <c r="GU182" s="11"/>
      <c r="GV182" s="11"/>
      <c r="GW182" s="11"/>
      <c r="GX182" s="11"/>
      <c r="GY182" s="11"/>
      <c r="GZ182" s="11"/>
      <c r="HA182" s="11"/>
      <c r="HB182" s="11"/>
      <c r="HC182" s="11"/>
      <c r="HD182" s="11"/>
      <c r="HE182" s="11"/>
      <c r="HF182" s="11"/>
      <c r="HG182" s="11"/>
      <c r="HH182" s="11"/>
      <c r="HI182" s="11"/>
      <c r="HJ182" s="11"/>
      <c r="HK182" s="11"/>
      <c r="HL182" s="11"/>
      <c r="HM182" s="11"/>
      <c r="HN182" s="11"/>
      <c r="HO182" s="11"/>
      <c r="HP182" s="11"/>
      <c r="HQ182" s="11"/>
      <c r="HR182" s="11"/>
      <c r="HS182" s="11"/>
      <c r="HT182" s="11"/>
      <c r="HU182" s="11"/>
      <c r="HV182" s="11"/>
      <c r="HW182" s="11"/>
      <c r="HX182" s="11"/>
      <c r="HY182" s="11"/>
      <c r="HZ182" s="11"/>
      <c r="IA182" s="11"/>
      <c r="IB182" s="11"/>
      <c r="IC182" s="11"/>
      <c r="ID182" s="11"/>
      <c r="IE182" s="11"/>
      <c r="IF182" s="11"/>
      <c r="IG182" s="11"/>
      <c r="IH182" s="11"/>
      <c r="II182" s="11"/>
      <c r="IJ182" s="11"/>
      <c r="IK182" s="11"/>
      <c r="IL182" s="11"/>
      <c r="IM182" s="11"/>
      <c r="IN182" s="11"/>
      <c r="IO182" s="11"/>
      <c r="IP182" s="11"/>
      <c r="IQ182" s="11"/>
      <c r="IR182" s="11"/>
      <c r="IS182" s="11"/>
      <c r="IT182" s="11"/>
      <c r="IU182" s="11"/>
      <c r="IV182" s="11"/>
      <c r="IW182" s="11"/>
    </row>
    <row r="183" s="169" customFormat="true" ht="15" hidden="false" customHeight="true" outlineLevel="0" collapsed="false">
      <c r="A183" s="254"/>
      <c r="B183" s="254"/>
      <c r="C183" s="255"/>
      <c r="D183" s="256" t="s">
        <v>30</v>
      </c>
      <c r="E183" s="345" t="n">
        <v>11500</v>
      </c>
      <c r="F183" s="259"/>
      <c r="G183" s="257" t="s">
        <v>30</v>
      </c>
      <c r="H183" s="257"/>
      <c r="I183" s="258"/>
      <c r="J183" s="37" t="n">
        <f aca="false">J188</f>
        <v>1133.2</v>
      </c>
      <c r="K183" s="47" t="n">
        <f aca="false">K188</f>
        <v>11500</v>
      </c>
      <c r="L183" s="48" t="n">
        <f aca="false">L188</f>
        <v>0</v>
      </c>
      <c r="M183" s="49"/>
      <c r="N183" s="58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/>
      <c r="BD183" s="11"/>
      <c r="BE183" s="11"/>
      <c r="BF183" s="11"/>
      <c r="BG183" s="11"/>
      <c r="BH183" s="11"/>
      <c r="BI183" s="11"/>
      <c r="BJ183" s="11"/>
      <c r="BK183" s="11"/>
      <c r="BL183" s="11"/>
      <c r="BM183" s="11"/>
      <c r="BN183" s="11"/>
      <c r="BO183" s="11"/>
      <c r="BP183" s="11"/>
      <c r="BQ183" s="11"/>
      <c r="BR183" s="11"/>
      <c r="BS183" s="11"/>
      <c r="BT183" s="11"/>
      <c r="BU183" s="11"/>
      <c r="BV183" s="11"/>
      <c r="BW183" s="11"/>
      <c r="BX183" s="11"/>
      <c r="BY183" s="11"/>
      <c r="BZ183" s="11"/>
      <c r="CA183" s="11"/>
      <c r="CB183" s="11"/>
      <c r="CC183" s="11"/>
      <c r="CD183" s="11"/>
      <c r="CE183" s="11"/>
      <c r="CF183" s="11"/>
      <c r="CG183" s="11"/>
      <c r="CH183" s="11"/>
      <c r="CI183" s="11"/>
      <c r="CJ183" s="11"/>
      <c r="CK183" s="11"/>
      <c r="CL183" s="11"/>
      <c r="CM183" s="11"/>
      <c r="CN183" s="11"/>
      <c r="CO183" s="11"/>
      <c r="CP183" s="11"/>
      <c r="CQ183" s="11"/>
      <c r="CR183" s="11"/>
      <c r="CS183" s="11"/>
      <c r="CT183" s="11"/>
      <c r="CU183" s="11"/>
      <c r="CV183" s="11"/>
      <c r="CW183" s="11"/>
      <c r="CX183" s="11"/>
      <c r="CY183" s="11"/>
      <c r="CZ183" s="11"/>
      <c r="DA183" s="11"/>
      <c r="DB183" s="11"/>
      <c r="DC183" s="11"/>
      <c r="DD183" s="11"/>
      <c r="DE183" s="11"/>
      <c r="DF183" s="11"/>
      <c r="DG183" s="11"/>
      <c r="DH183" s="11"/>
      <c r="DI183" s="11"/>
      <c r="DJ183" s="11"/>
      <c r="DK183" s="11"/>
      <c r="DL183" s="11"/>
      <c r="DM183" s="11"/>
      <c r="DN183" s="11"/>
      <c r="DO183" s="11"/>
      <c r="DP183" s="11"/>
      <c r="DQ183" s="11"/>
      <c r="DR183" s="11"/>
      <c r="DS183" s="11"/>
      <c r="DT183" s="11"/>
      <c r="DU183" s="11"/>
      <c r="DV183" s="11"/>
      <c r="DW183" s="11"/>
      <c r="DX183" s="11"/>
      <c r="DY183" s="11"/>
      <c r="DZ183" s="11"/>
      <c r="EA183" s="11"/>
      <c r="EB183" s="11"/>
      <c r="EC183" s="11"/>
      <c r="ED183" s="11"/>
      <c r="EE183" s="11"/>
      <c r="EF183" s="11"/>
      <c r="EG183" s="11"/>
      <c r="EH183" s="11"/>
      <c r="EI183" s="11"/>
      <c r="EJ183" s="11"/>
      <c r="EK183" s="11"/>
      <c r="EL183" s="11"/>
      <c r="EM183" s="11"/>
      <c r="EN183" s="11"/>
      <c r="EO183" s="11"/>
      <c r="EP183" s="11"/>
      <c r="EQ183" s="11"/>
      <c r="ER183" s="11"/>
      <c r="ES183" s="11"/>
      <c r="ET183" s="11"/>
      <c r="EU183" s="11"/>
      <c r="EV183" s="11"/>
      <c r="EW183" s="11"/>
      <c r="EX183" s="11"/>
      <c r="EY183" s="11"/>
      <c r="EZ183" s="11"/>
      <c r="FA183" s="11"/>
      <c r="FB183" s="11"/>
      <c r="FC183" s="11"/>
      <c r="FD183" s="11"/>
      <c r="FE183" s="11"/>
      <c r="FF183" s="11"/>
      <c r="FG183" s="11"/>
      <c r="FH183" s="11"/>
      <c r="FI183" s="11"/>
      <c r="FJ183" s="11"/>
      <c r="FK183" s="11"/>
      <c r="FL183" s="11"/>
      <c r="FM183" s="11"/>
      <c r="FN183" s="11"/>
      <c r="FO183" s="11"/>
      <c r="FP183" s="11"/>
      <c r="FQ183" s="11"/>
      <c r="FR183" s="11"/>
      <c r="FS183" s="11"/>
      <c r="FT183" s="11"/>
      <c r="FU183" s="11"/>
      <c r="FV183" s="11"/>
      <c r="FW183" s="11"/>
      <c r="FX183" s="11"/>
      <c r="FY183" s="11"/>
      <c r="FZ183" s="11"/>
      <c r="GA183" s="11"/>
      <c r="GB183" s="11"/>
      <c r="GC183" s="11"/>
      <c r="GD183" s="11"/>
      <c r="GE183" s="11"/>
      <c r="GF183" s="11"/>
      <c r="GG183" s="11"/>
      <c r="GH183" s="11"/>
      <c r="GI183" s="11"/>
      <c r="GJ183" s="11"/>
      <c r="GK183" s="11"/>
      <c r="GL183" s="11"/>
      <c r="GM183" s="11"/>
      <c r="GN183" s="11"/>
      <c r="GO183" s="11"/>
      <c r="GP183" s="11"/>
      <c r="GQ183" s="11"/>
      <c r="GR183" s="11"/>
      <c r="GS183" s="11"/>
      <c r="GT183" s="11"/>
      <c r="GU183" s="11"/>
      <c r="GV183" s="11"/>
      <c r="GW183" s="11"/>
      <c r="GX183" s="11"/>
      <c r="GY183" s="11"/>
      <c r="GZ183" s="11"/>
      <c r="HA183" s="11"/>
      <c r="HB183" s="11"/>
      <c r="HC183" s="11"/>
      <c r="HD183" s="11"/>
      <c r="HE183" s="11"/>
      <c r="HF183" s="11"/>
      <c r="HG183" s="11"/>
      <c r="HH183" s="11"/>
      <c r="HI183" s="11"/>
      <c r="HJ183" s="11"/>
      <c r="HK183" s="11"/>
      <c r="HL183" s="11"/>
      <c r="HM183" s="11"/>
      <c r="HN183" s="11"/>
      <c r="HO183" s="11"/>
      <c r="HP183" s="11"/>
      <c r="HQ183" s="11"/>
      <c r="HR183" s="11"/>
      <c r="HS183" s="11"/>
      <c r="HT183" s="11"/>
      <c r="HU183" s="11"/>
      <c r="HV183" s="11"/>
      <c r="HW183" s="11"/>
      <c r="HX183" s="11"/>
      <c r="HY183" s="11"/>
      <c r="HZ183" s="11"/>
      <c r="IA183" s="11"/>
      <c r="IB183" s="11"/>
      <c r="IC183" s="11"/>
      <c r="ID183" s="11"/>
      <c r="IE183" s="11"/>
      <c r="IF183" s="11"/>
      <c r="IG183" s="11"/>
      <c r="IH183" s="11"/>
      <c r="II183" s="11"/>
      <c r="IJ183" s="11"/>
      <c r="IK183" s="11"/>
      <c r="IL183" s="11"/>
      <c r="IM183" s="11"/>
      <c r="IN183" s="11"/>
      <c r="IO183" s="11"/>
      <c r="IP183" s="11"/>
      <c r="IQ183" s="11"/>
      <c r="IR183" s="11"/>
      <c r="IS183" s="11"/>
      <c r="IT183" s="11"/>
      <c r="IU183" s="11"/>
      <c r="IV183" s="11"/>
      <c r="IW183" s="11"/>
    </row>
    <row r="184" s="169" customFormat="true" ht="15.75" hidden="false" customHeight="true" outlineLevel="0" collapsed="false">
      <c r="A184" s="254"/>
      <c r="B184" s="254"/>
      <c r="C184" s="255"/>
      <c r="D184" s="256"/>
      <c r="E184" s="345"/>
      <c r="F184" s="259"/>
      <c r="G184" s="257" t="s">
        <v>31</v>
      </c>
      <c r="H184" s="257"/>
      <c r="I184" s="258"/>
      <c r="J184" s="37"/>
      <c r="K184" s="47"/>
      <c r="L184" s="48"/>
      <c r="M184" s="49"/>
      <c r="N184" s="63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  <c r="BF184" s="11"/>
      <c r="BG184" s="11"/>
      <c r="BH184" s="11"/>
      <c r="BI184" s="11"/>
      <c r="BJ184" s="11"/>
      <c r="BK184" s="11"/>
      <c r="BL184" s="11"/>
      <c r="BM184" s="11"/>
      <c r="BN184" s="11"/>
      <c r="BO184" s="11"/>
      <c r="BP184" s="11"/>
      <c r="BQ184" s="11"/>
      <c r="BR184" s="11"/>
      <c r="BS184" s="11"/>
      <c r="BT184" s="11"/>
      <c r="BU184" s="11"/>
      <c r="BV184" s="11"/>
      <c r="BW184" s="11"/>
      <c r="BX184" s="11"/>
      <c r="BY184" s="11"/>
      <c r="BZ184" s="11"/>
      <c r="CA184" s="11"/>
      <c r="CB184" s="11"/>
      <c r="CC184" s="11"/>
      <c r="CD184" s="11"/>
      <c r="CE184" s="11"/>
      <c r="CF184" s="11"/>
      <c r="CG184" s="11"/>
      <c r="CH184" s="11"/>
      <c r="CI184" s="11"/>
      <c r="CJ184" s="11"/>
      <c r="CK184" s="11"/>
      <c r="CL184" s="11"/>
      <c r="CM184" s="11"/>
      <c r="CN184" s="11"/>
      <c r="CO184" s="11"/>
      <c r="CP184" s="11"/>
      <c r="CQ184" s="11"/>
      <c r="CR184" s="11"/>
      <c r="CS184" s="11"/>
      <c r="CT184" s="11"/>
      <c r="CU184" s="11"/>
      <c r="CV184" s="11"/>
      <c r="CW184" s="11"/>
      <c r="CX184" s="11"/>
      <c r="CY184" s="11"/>
      <c r="CZ184" s="11"/>
      <c r="DA184" s="11"/>
      <c r="DB184" s="11"/>
      <c r="DC184" s="11"/>
      <c r="DD184" s="11"/>
      <c r="DE184" s="11"/>
      <c r="DF184" s="11"/>
      <c r="DG184" s="11"/>
      <c r="DH184" s="11"/>
      <c r="DI184" s="11"/>
      <c r="DJ184" s="11"/>
      <c r="DK184" s="11"/>
      <c r="DL184" s="11"/>
      <c r="DM184" s="11"/>
      <c r="DN184" s="11"/>
      <c r="DO184" s="11"/>
      <c r="DP184" s="11"/>
      <c r="DQ184" s="11"/>
      <c r="DR184" s="11"/>
      <c r="DS184" s="11"/>
      <c r="DT184" s="11"/>
      <c r="DU184" s="11"/>
      <c r="DV184" s="11"/>
      <c r="DW184" s="11"/>
      <c r="DX184" s="11"/>
      <c r="DY184" s="11"/>
      <c r="DZ184" s="11"/>
      <c r="EA184" s="11"/>
      <c r="EB184" s="11"/>
      <c r="EC184" s="11"/>
      <c r="ED184" s="11"/>
      <c r="EE184" s="11"/>
      <c r="EF184" s="11"/>
      <c r="EG184" s="11"/>
      <c r="EH184" s="11"/>
      <c r="EI184" s="11"/>
      <c r="EJ184" s="11"/>
      <c r="EK184" s="11"/>
      <c r="EL184" s="11"/>
      <c r="EM184" s="11"/>
      <c r="EN184" s="11"/>
      <c r="EO184" s="11"/>
      <c r="EP184" s="11"/>
      <c r="EQ184" s="11"/>
      <c r="ER184" s="11"/>
      <c r="ES184" s="11"/>
      <c r="ET184" s="11"/>
      <c r="EU184" s="11"/>
      <c r="EV184" s="11"/>
      <c r="EW184" s="11"/>
      <c r="EX184" s="11"/>
      <c r="EY184" s="11"/>
      <c r="EZ184" s="11"/>
      <c r="FA184" s="11"/>
      <c r="FB184" s="11"/>
      <c r="FC184" s="11"/>
      <c r="FD184" s="11"/>
      <c r="FE184" s="11"/>
      <c r="FF184" s="11"/>
      <c r="FG184" s="11"/>
      <c r="FH184" s="11"/>
      <c r="FI184" s="11"/>
      <c r="FJ184" s="11"/>
      <c r="FK184" s="11"/>
      <c r="FL184" s="11"/>
      <c r="FM184" s="11"/>
      <c r="FN184" s="11"/>
      <c r="FO184" s="11"/>
      <c r="FP184" s="11"/>
      <c r="FQ184" s="11"/>
      <c r="FR184" s="11"/>
      <c r="FS184" s="11"/>
      <c r="FT184" s="11"/>
      <c r="FU184" s="11"/>
      <c r="FV184" s="11"/>
      <c r="FW184" s="11"/>
      <c r="FX184" s="11"/>
      <c r="FY184" s="11"/>
      <c r="FZ184" s="11"/>
      <c r="GA184" s="11"/>
      <c r="GB184" s="11"/>
      <c r="GC184" s="11"/>
      <c r="GD184" s="11"/>
      <c r="GE184" s="11"/>
      <c r="GF184" s="11"/>
      <c r="GG184" s="11"/>
      <c r="GH184" s="11"/>
      <c r="GI184" s="11"/>
      <c r="GJ184" s="11"/>
      <c r="GK184" s="11"/>
      <c r="GL184" s="11"/>
      <c r="GM184" s="11"/>
      <c r="GN184" s="11"/>
      <c r="GO184" s="11"/>
      <c r="GP184" s="11"/>
      <c r="GQ184" s="11"/>
      <c r="GR184" s="11"/>
      <c r="GS184" s="11"/>
      <c r="GT184" s="11"/>
      <c r="GU184" s="11"/>
      <c r="GV184" s="11"/>
      <c r="GW184" s="11"/>
      <c r="GX184" s="11"/>
      <c r="GY184" s="11"/>
      <c r="GZ184" s="11"/>
      <c r="HA184" s="11"/>
      <c r="HB184" s="11"/>
      <c r="HC184" s="11"/>
      <c r="HD184" s="11"/>
      <c r="HE184" s="11"/>
      <c r="HF184" s="11"/>
      <c r="HG184" s="11"/>
      <c r="HH184" s="11"/>
      <c r="HI184" s="11"/>
      <c r="HJ184" s="11"/>
      <c r="HK184" s="11"/>
      <c r="HL184" s="11"/>
      <c r="HM184" s="11"/>
      <c r="HN184" s="11"/>
      <c r="HO184" s="11"/>
      <c r="HP184" s="11"/>
      <c r="HQ184" s="11"/>
      <c r="HR184" s="11"/>
      <c r="HS184" s="11"/>
      <c r="HT184" s="11"/>
      <c r="HU184" s="11"/>
      <c r="HV184" s="11"/>
      <c r="HW184" s="11"/>
      <c r="HX184" s="11"/>
      <c r="HY184" s="11"/>
      <c r="HZ184" s="11"/>
      <c r="IA184" s="11"/>
      <c r="IB184" s="11"/>
      <c r="IC184" s="11"/>
      <c r="ID184" s="11"/>
      <c r="IE184" s="11"/>
      <c r="IF184" s="11"/>
      <c r="IG184" s="11"/>
      <c r="IH184" s="11"/>
      <c r="II184" s="11"/>
      <c r="IJ184" s="11"/>
      <c r="IK184" s="11"/>
      <c r="IL184" s="11"/>
      <c r="IM184" s="11"/>
      <c r="IN184" s="11"/>
      <c r="IO184" s="11"/>
      <c r="IP184" s="11"/>
      <c r="IQ184" s="11"/>
      <c r="IR184" s="11"/>
      <c r="IS184" s="11"/>
      <c r="IT184" s="11"/>
      <c r="IU184" s="11"/>
      <c r="IV184" s="11"/>
      <c r="IW184" s="11"/>
    </row>
    <row r="185" s="152" customFormat="true" ht="15" hidden="false" customHeight="true" outlineLevel="0" collapsed="false">
      <c r="A185" s="270" t="s">
        <v>123</v>
      </c>
      <c r="B185" s="270"/>
      <c r="C185" s="269" t="s">
        <v>222</v>
      </c>
      <c r="D185" s="256" t="s">
        <v>24</v>
      </c>
      <c r="E185" s="256" t="s">
        <v>309</v>
      </c>
      <c r="F185" s="306"/>
      <c r="G185" s="257" t="s">
        <v>26</v>
      </c>
      <c r="H185" s="257"/>
      <c r="I185" s="258"/>
      <c r="J185" s="37" t="n">
        <f aca="false">J188</f>
        <v>1133.2</v>
      </c>
      <c r="K185" s="47" t="n">
        <f aca="false">K188</f>
        <v>11500</v>
      </c>
      <c r="L185" s="48" t="n">
        <f aca="false">L188</f>
        <v>0</v>
      </c>
      <c r="M185" s="49"/>
      <c r="N185" s="63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  <c r="BF185" s="11"/>
      <c r="BG185" s="11"/>
      <c r="BH185" s="11"/>
      <c r="BI185" s="11"/>
      <c r="BJ185" s="11"/>
      <c r="BK185" s="11"/>
      <c r="BL185" s="11"/>
      <c r="BM185" s="11"/>
      <c r="BN185" s="11"/>
      <c r="BO185" s="11"/>
      <c r="BP185" s="11"/>
      <c r="BQ185" s="11"/>
      <c r="BR185" s="11"/>
      <c r="BS185" s="11"/>
      <c r="BT185" s="11"/>
      <c r="BU185" s="11"/>
      <c r="BV185" s="11"/>
      <c r="BW185" s="11"/>
      <c r="BX185" s="11"/>
      <c r="BY185" s="11"/>
      <c r="BZ185" s="11"/>
      <c r="CA185" s="11"/>
      <c r="CB185" s="11"/>
      <c r="CC185" s="11"/>
      <c r="CD185" s="11"/>
      <c r="CE185" s="11"/>
      <c r="CF185" s="11"/>
      <c r="CG185" s="11"/>
      <c r="CH185" s="11"/>
      <c r="CI185" s="11"/>
      <c r="CJ185" s="11"/>
      <c r="CK185" s="11"/>
      <c r="CL185" s="11"/>
      <c r="CM185" s="11"/>
      <c r="CN185" s="11"/>
      <c r="CO185" s="11"/>
      <c r="CP185" s="11"/>
      <c r="CQ185" s="11"/>
      <c r="CR185" s="11"/>
      <c r="CS185" s="11"/>
      <c r="CT185" s="11"/>
      <c r="CU185" s="11"/>
      <c r="CV185" s="11"/>
      <c r="CW185" s="11"/>
      <c r="CX185" s="11"/>
      <c r="CY185" s="11"/>
      <c r="CZ185" s="11"/>
      <c r="DA185" s="11"/>
      <c r="DB185" s="11"/>
      <c r="DC185" s="11"/>
      <c r="DD185" s="11"/>
      <c r="DE185" s="11"/>
      <c r="DF185" s="11"/>
      <c r="DG185" s="11"/>
      <c r="DH185" s="11"/>
      <c r="DI185" s="11"/>
      <c r="DJ185" s="11"/>
      <c r="DK185" s="11"/>
      <c r="DL185" s="11"/>
      <c r="DM185" s="11"/>
      <c r="DN185" s="11"/>
      <c r="DO185" s="11"/>
      <c r="DP185" s="11"/>
      <c r="DQ185" s="11"/>
      <c r="DR185" s="11"/>
      <c r="DS185" s="11"/>
      <c r="DT185" s="11"/>
      <c r="DU185" s="11"/>
      <c r="DV185" s="11"/>
      <c r="DW185" s="11"/>
      <c r="DX185" s="11"/>
      <c r="DY185" s="11"/>
      <c r="DZ185" s="11"/>
      <c r="EA185" s="11"/>
      <c r="EB185" s="11"/>
      <c r="EC185" s="11"/>
      <c r="ED185" s="11"/>
      <c r="EE185" s="11"/>
      <c r="EF185" s="11"/>
      <c r="EG185" s="11"/>
      <c r="EH185" s="11"/>
      <c r="EI185" s="11"/>
      <c r="EJ185" s="11"/>
      <c r="EK185" s="11"/>
      <c r="EL185" s="11"/>
      <c r="EM185" s="11"/>
      <c r="EN185" s="11"/>
      <c r="EO185" s="11"/>
      <c r="EP185" s="11"/>
      <c r="EQ185" s="11"/>
      <c r="ER185" s="11"/>
      <c r="ES185" s="11"/>
      <c r="ET185" s="11"/>
      <c r="EU185" s="11"/>
      <c r="EV185" s="11"/>
      <c r="EW185" s="11"/>
      <c r="EX185" s="11"/>
      <c r="EY185" s="11"/>
      <c r="EZ185" s="11"/>
      <c r="FA185" s="11"/>
      <c r="FB185" s="11"/>
      <c r="FC185" s="11"/>
      <c r="FD185" s="11"/>
      <c r="FE185" s="11"/>
      <c r="FF185" s="11"/>
      <c r="FG185" s="11"/>
      <c r="FH185" s="11"/>
      <c r="FI185" s="11"/>
      <c r="FJ185" s="11"/>
      <c r="FK185" s="11"/>
      <c r="FL185" s="11"/>
      <c r="FM185" s="11"/>
      <c r="FN185" s="11"/>
      <c r="FO185" s="11"/>
      <c r="FP185" s="11"/>
      <c r="FQ185" s="11"/>
      <c r="FR185" s="11"/>
      <c r="FS185" s="11"/>
      <c r="FT185" s="11"/>
      <c r="FU185" s="11"/>
      <c r="FV185" s="11"/>
      <c r="FW185" s="11"/>
      <c r="FX185" s="11"/>
      <c r="FY185" s="11"/>
      <c r="FZ185" s="11"/>
      <c r="GA185" s="11"/>
      <c r="GB185" s="11"/>
      <c r="GC185" s="11"/>
      <c r="GD185" s="11"/>
      <c r="GE185" s="11"/>
      <c r="GF185" s="11"/>
      <c r="GG185" s="11"/>
      <c r="GH185" s="11"/>
      <c r="GI185" s="11"/>
      <c r="GJ185" s="11"/>
      <c r="GK185" s="11"/>
      <c r="GL185" s="11"/>
      <c r="GM185" s="11"/>
      <c r="GN185" s="11"/>
      <c r="GO185" s="11"/>
      <c r="GP185" s="11"/>
      <c r="GQ185" s="11"/>
      <c r="GR185" s="11"/>
      <c r="GS185" s="11"/>
      <c r="GT185" s="11"/>
      <c r="GU185" s="11"/>
      <c r="GV185" s="11"/>
      <c r="GW185" s="11"/>
      <c r="GX185" s="11"/>
      <c r="GY185" s="11"/>
      <c r="GZ185" s="11"/>
      <c r="HA185" s="11"/>
      <c r="HB185" s="11"/>
      <c r="HC185" s="11"/>
      <c r="HD185" s="11"/>
      <c r="HE185" s="11"/>
      <c r="HF185" s="11"/>
      <c r="HG185" s="11"/>
      <c r="HH185" s="11"/>
      <c r="HI185" s="11"/>
      <c r="HJ185" s="11"/>
      <c r="HK185" s="11"/>
      <c r="HL185" s="11"/>
      <c r="HM185" s="11"/>
      <c r="HN185" s="11"/>
      <c r="HO185" s="11"/>
      <c r="HP185" s="11"/>
      <c r="HQ185" s="11"/>
      <c r="HR185" s="11"/>
      <c r="HS185" s="11"/>
      <c r="HT185" s="11"/>
      <c r="HU185" s="11"/>
      <c r="HV185" s="11"/>
      <c r="HW185" s="11"/>
      <c r="HX185" s="11"/>
      <c r="HY185" s="11"/>
      <c r="HZ185" s="11"/>
      <c r="IA185" s="11"/>
      <c r="IB185" s="11"/>
      <c r="IC185" s="11"/>
      <c r="ID185" s="11"/>
      <c r="IE185" s="11"/>
      <c r="IF185" s="11"/>
      <c r="IG185" s="11"/>
      <c r="IH185" s="11"/>
      <c r="II185" s="11"/>
      <c r="IJ185" s="11"/>
      <c r="IK185" s="11"/>
      <c r="IL185" s="11"/>
      <c r="IM185" s="11"/>
      <c r="IN185" s="11"/>
      <c r="IO185" s="11"/>
      <c r="IP185" s="11"/>
      <c r="IQ185" s="11"/>
      <c r="IR185" s="11"/>
      <c r="IS185" s="11"/>
      <c r="IT185" s="11"/>
      <c r="IU185" s="11"/>
      <c r="IV185" s="11"/>
      <c r="IW185" s="11"/>
    </row>
    <row r="186" s="152" customFormat="true" ht="15.75" hidden="false" customHeight="false" outlineLevel="0" collapsed="false">
      <c r="A186" s="270"/>
      <c r="B186" s="270"/>
      <c r="C186" s="269"/>
      <c r="D186" s="256"/>
      <c r="E186" s="256"/>
      <c r="F186" s="306"/>
      <c r="G186" s="257" t="s">
        <v>27</v>
      </c>
      <c r="H186" s="257"/>
      <c r="I186" s="258"/>
      <c r="J186" s="37"/>
      <c r="K186" s="47"/>
      <c r="L186" s="48"/>
      <c r="M186" s="49"/>
      <c r="N186" s="63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  <c r="BF186" s="11"/>
      <c r="BG186" s="11"/>
      <c r="BH186" s="11"/>
      <c r="BI186" s="11"/>
      <c r="BJ186" s="11"/>
      <c r="BK186" s="11"/>
      <c r="BL186" s="11"/>
      <c r="BM186" s="11"/>
      <c r="BN186" s="11"/>
      <c r="BO186" s="11"/>
      <c r="BP186" s="11"/>
      <c r="BQ186" s="11"/>
      <c r="BR186" s="11"/>
      <c r="BS186" s="11"/>
      <c r="BT186" s="11"/>
      <c r="BU186" s="11"/>
      <c r="BV186" s="11"/>
      <c r="BW186" s="11"/>
      <c r="BX186" s="11"/>
      <c r="BY186" s="11"/>
      <c r="BZ186" s="11"/>
      <c r="CA186" s="11"/>
      <c r="CB186" s="11"/>
      <c r="CC186" s="11"/>
      <c r="CD186" s="11"/>
      <c r="CE186" s="11"/>
      <c r="CF186" s="11"/>
      <c r="CG186" s="11"/>
      <c r="CH186" s="11"/>
      <c r="CI186" s="11"/>
      <c r="CJ186" s="11"/>
      <c r="CK186" s="11"/>
      <c r="CL186" s="11"/>
      <c r="CM186" s="11"/>
      <c r="CN186" s="11"/>
      <c r="CO186" s="11"/>
      <c r="CP186" s="11"/>
      <c r="CQ186" s="11"/>
      <c r="CR186" s="11"/>
      <c r="CS186" s="11"/>
      <c r="CT186" s="11"/>
      <c r="CU186" s="11"/>
      <c r="CV186" s="11"/>
      <c r="CW186" s="11"/>
      <c r="CX186" s="11"/>
      <c r="CY186" s="11"/>
      <c r="CZ186" s="11"/>
      <c r="DA186" s="11"/>
      <c r="DB186" s="11"/>
      <c r="DC186" s="11"/>
      <c r="DD186" s="11"/>
      <c r="DE186" s="11"/>
      <c r="DF186" s="11"/>
      <c r="DG186" s="11"/>
      <c r="DH186" s="11"/>
      <c r="DI186" s="11"/>
      <c r="DJ186" s="11"/>
      <c r="DK186" s="11"/>
      <c r="DL186" s="11"/>
      <c r="DM186" s="11"/>
      <c r="DN186" s="11"/>
      <c r="DO186" s="11"/>
      <c r="DP186" s="11"/>
      <c r="DQ186" s="11"/>
      <c r="DR186" s="11"/>
      <c r="DS186" s="11"/>
      <c r="DT186" s="11"/>
      <c r="DU186" s="11"/>
      <c r="DV186" s="11"/>
      <c r="DW186" s="11"/>
      <c r="DX186" s="11"/>
      <c r="DY186" s="11"/>
      <c r="DZ186" s="11"/>
      <c r="EA186" s="11"/>
      <c r="EB186" s="11"/>
      <c r="EC186" s="11"/>
      <c r="ED186" s="11"/>
      <c r="EE186" s="11"/>
      <c r="EF186" s="11"/>
      <c r="EG186" s="11"/>
      <c r="EH186" s="11"/>
      <c r="EI186" s="11"/>
      <c r="EJ186" s="11"/>
      <c r="EK186" s="11"/>
      <c r="EL186" s="11"/>
      <c r="EM186" s="11"/>
      <c r="EN186" s="11"/>
      <c r="EO186" s="11"/>
      <c r="EP186" s="11"/>
      <c r="EQ186" s="11"/>
      <c r="ER186" s="11"/>
      <c r="ES186" s="11"/>
      <c r="ET186" s="11"/>
      <c r="EU186" s="11"/>
      <c r="EV186" s="11"/>
      <c r="EW186" s="11"/>
      <c r="EX186" s="11"/>
      <c r="EY186" s="11"/>
      <c r="EZ186" s="11"/>
      <c r="FA186" s="11"/>
      <c r="FB186" s="11"/>
      <c r="FC186" s="11"/>
      <c r="FD186" s="11"/>
      <c r="FE186" s="11"/>
      <c r="FF186" s="11"/>
      <c r="FG186" s="11"/>
      <c r="FH186" s="11"/>
      <c r="FI186" s="11"/>
      <c r="FJ186" s="11"/>
      <c r="FK186" s="11"/>
      <c r="FL186" s="11"/>
      <c r="FM186" s="11"/>
      <c r="FN186" s="11"/>
      <c r="FO186" s="11"/>
      <c r="FP186" s="11"/>
      <c r="FQ186" s="11"/>
      <c r="FR186" s="11"/>
      <c r="FS186" s="11"/>
      <c r="FT186" s="11"/>
      <c r="FU186" s="11"/>
      <c r="FV186" s="11"/>
      <c r="FW186" s="11"/>
      <c r="FX186" s="11"/>
      <c r="FY186" s="11"/>
      <c r="FZ186" s="11"/>
      <c r="GA186" s="11"/>
      <c r="GB186" s="11"/>
      <c r="GC186" s="11"/>
      <c r="GD186" s="11"/>
      <c r="GE186" s="11"/>
      <c r="GF186" s="11"/>
      <c r="GG186" s="11"/>
      <c r="GH186" s="11"/>
      <c r="GI186" s="11"/>
      <c r="GJ186" s="11"/>
      <c r="GK186" s="11"/>
      <c r="GL186" s="11"/>
      <c r="GM186" s="11"/>
      <c r="GN186" s="11"/>
      <c r="GO186" s="11"/>
      <c r="GP186" s="11"/>
      <c r="GQ186" s="11"/>
      <c r="GR186" s="11"/>
      <c r="GS186" s="11"/>
      <c r="GT186" s="11"/>
      <c r="GU186" s="11"/>
      <c r="GV186" s="11"/>
      <c r="GW186" s="11"/>
      <c r="GX186" s="11"/>
      <c r="GY186" s="11"/>
      <c r="GZ186" s="11"/>
      <c r="HA186" s="11"/>
      <c r="HB186" s="11"/>
      <c r="HC186" s="11"/>
      <c r="HD186" s="11"/>
      <c r="HE186" s="11"/>
      <c r="HF186" s="11"/>
      <c r="HG186" s="11"/>
      <c r="HH186" s="11"/>
      <c r="HI186" s="11"/>
      <c r="HJ186" s="11"/>
      <c r="HK186" s="11"/>
      <c r="HL186" s="11"/>
      <c r="HM186" s="11"/>
      <c r="HN186" s="11"/>
      <c r="HO186" s="11"/>
      <c r="HP186" s="11"/>
      <c r="HQ186" s="11"/>
      <c r="HR186" s="11"/>
      <c r="HS186" s="11"/>
      <c r="HT186" s="11"/>
      <c r="HU186" s="11"/>
      <c r="HV186" s="11"/>
      <c r="HW186" s="11"/>
      <c r="HX186" s="11"/>
      <c r="HY186" s="11"/>
      <c r="HZ186" s="11"/>
      <c r="IA186" s="11"/>
      <c r="IB186" s="11"/>
      <c r="IC186" s="11"/>
      <c r="ID186" s="11"/>
      <c r="IE186" s="11"/>
      <c r="IF186" s="11"/>
      <c r="IG186" s="11"/>
      <c r="IH186" s="11"/>
      <c r="II186" s="11"/>
      <c r="IJ186" s="11"/>
      <c r="IK186" s="11"/>
      <c r="IL186" s="11"/>
      <c r="IM186" s="11"/>
      <c r="IN186" s="11"/>
      <c r="IO186" s="11"/>
      <c r="IP186" s="11"/>
      <c r="IQ186" s="11"/>
      <c r="IR186" s="11"/>
      <c r="IS186" s="11"/>
      <c r="IT186" s="11"/>
      <c r="IU186" s="11"/>
      <c r="IV186" s="11"/>
      <c r="IW186" s="11"/>
    </row>
    <row r="187" s="152" customFormat="true" ht="15" hidden="false" customHeight="true" outlineLevel="0" collapsed="false">
      <c r="A187" s="270"/>
      <c r="B187" s="270"/>
      <c r="C187" s="269"/>
      <c r="D187" s="256" t="s">
        <v>28</v>
      </c>
      <c r="E187" s="256"/>
      <c r="F187" s="306"/>
      <c r="G187" s="257" t="s">
        <v>29</v>
      </c>
      <c r="H187" s="257"/>
      <c r="I187" s="258"/>
      <c r="J187" s="37"/>
      <c r="K187" s="47"/>
      <c r="L187" s="48"/>
      <c r="M187" s="49"/>
      <c r="N187" s="50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/>
      <c r="BA187" s="11"/>
      <c r="BB187" s="11"/>
      <c r="BC187" s="11"/>
      <c r="BD187" s="11"/>
      <c r="BE187" s="11"/>
      <c r="BF187" s="11"/>
      <c r="BG187" s="11"/>
      <c r="BH187" s="11"/>
      <c r="BI187" s="11"/>
      <c r="BJ187" s="11"/>
      <c r="BK187" s="11"/>
      <c r="BL187" s="11"/>
      <c r="BM187" s="11"/>
      <c r="BN187" s="11"/>
      <c r="BO187" s="11"/>
      <c r="BP187" s="11"/>
      <c r="BQ187" s="11"/>
      <c r="BR187" s="11"/>
      <c r="BS187" s="11"/>
      <c r="BT187" s="11"/>
      <c r="BU187" s="11"/>
      <c r="BV187" s="11"/>
      <c r="BW187" s="11"/>
      <c r="BX187" s="11"/>
      <c r="BY187" s="11"/>
      <c r="BZ187" s="11"/>
      <c r="CA187" s="11"/>
      <c r="CB187" s="11"/>
      <c r="CC187" s="11"/>
      <c r="CD187" s="11"/>
      <c r="CE187" s="11"/>
      <c r="CF187" s="11"/>
      <c r="CG187" s="11"/>
      <c r="CH187" s="11"/>
      <c r="CI187" s="11"/>
      <c r="CJ187" s="11"/>
      <c r="CK187" s="11"/>
      <c r="CL187" s="11"/>
      <c r="CM187" s="11"/>
      <c r="CN187" s="11"/>
      <c r="CO187" s="11"/>
      <c r="CP187" s="11"/>
      <c r="CQ187" s="11"/>
      <c r="CR187" s="11"/>
      <c r="CS187" s="11"/>
      <c r="CT187" s="11"/>
      <c r="CU187" s="11"/>
      <c r="CV187" s="11"/>
      <c r="CW187" s="11"/>
      <c r="CX187" s="11"/>
      <c r="CY187" s="11"/>
      <c r="CZ187" s="11"/>
      <c r="DA187" s="11"/>
      <c r="DB187" s="11"/>
      <c r="DC187" s="11"/>
      <c r="DD187" s="11"/>
      <c r="DE187" s="11"/>
      <c r="DF187" s="11"/>
      <c r="DG187" s="11"/>
      <c r="DH187" s="11"/>
      <c r="DI187" s="11"/>
      <c r="DJ187" s="11"/>
      <c r="DK187" s="11"/>
      <c r="DL187" s="11"/>
      <c r="DM187" s="11"/>
      <c r="DN187" s="11"/>
      <c r="DO187" s="11"/>
      <c r="DP187" s="11"/>
      <c r="DQ187" s="11"/>
      <c r="DR187" s="11"/>
      <c r="DS187" s="11"/>
      <c r="DT187" s="11"/>
      <c r="DU187" s="11"/>
      <c r="DV187" s="11"/>
      <c r="DW187" s="11"/>
      <c r="DX187" s="11"/>
      <c r="DY187" s="11"/>
      <c r="DZ187" s="11"/>
      <c r="EA187" s="11"/>
      <c r="EB187" s="11"/>
      <c r="EC187" s="11"/>
      <c r="ED187" s="11"/>
      <c r="EE187" s="11"/>
      <c r="EF187" s="11"/>
      <c r="EG187" s="11"/>
      <c r="EH187" s="11"/>
      <c r="EI187" s="11"/>
      <c r="EJ187" s="11"/>
      <c r="EK187" s="11"/>
      <c r="EL187" s="11"/>
      <c r="EM187" s="11"/>
      <c r="EN187" s="11"/>
      <c r="EO187" s="11"/>
      <c r="EP187" s="11"/>
      <c r="EQ187" s="11"/>
      <c r="ER187" s="11"/>
      <c r="ES187" s="11"/>
      <c r="ET187" s="11"/>
      <c r="EU187" s="11"/>
      <c r="EV187" s="11"/>
      <c r="EW187" s="11"/>
      <c r="EX187" s="11"/>
      <c r="EY187" s="11"/>
      <c r="EZ187" s="11"/>
      <c r="FA187" s="11"/>
      <c r="FB187" s="11"/>
      <c r="FC187" s="11"/>
      <c r="FD187" s="11"/>
      <c r="FE187" s="11"/>
      <c r="FF187" s="11"/>
      <c r="FG187" s="11"/>
      <c r="FH187" s="11"/>
      <c r="FI187" s="11"/>
      <c r="FJ187" s="11"/>
      <c r="FK187" s="11"/>
      <c r="FL187" s="11"/>
      <c r="FM187" s="11"/>
      <c r="FN187" s="11"/>
      <c r="FO187" s="11"/>
      <c r="FP187" s="11"/>
      <c r="FQ187" s="11"/>
      <c r="FR187" s="11"/>
      <c r="FS187" s="11"/>
      <c r="FT187" s="11"/>
      <c r="FU187" s="11"/>
      <c r="FV187" s="11"/>
      <c r="FW187" s="11"/>
      <c r="FX187" s="11"/>
      <c r="FY187" s="11"/>
      <c r="FZ187" s="11"/>
      <c r="GA187" s="11"/>
      <c r="GB187" s="11"/>
      <c r="GC187" s="11"/>
      <c r="GD187" s="11"/>
      <c r="GE187" s="11"/>
      <c r="GF187" s="11"/>
      <c r="GG187" s="11"/>
      <c r="GH187" s="11"/>
      <c r="GI187" s="11"/>
      <c r="GJ187" s="11"/>
      <c r="GK187" s="11"/>
      <c r="GL187" s="11"/>
      <c r="GM187" s="11"/>
      <c r="GN187" s="11"/>
      <c r="GO187" s="11"/>
      <c r="GP187" s="11"/>
      <c r="GQ187" s="11"/>
      <c r="GR187" s="11"/>
      <c r="GS187" s="11"/>
      <c r="GT187" s="11"/>
      <c r="GU187" s="11"/>
      <c r="GV187" s="11"/>
      <c r="GW187" s="11"/>
      <c r="GX187" s="11"/>
      <c r="GY187" s="11"/>
      <c r="GZ187" s="11"/>
      <c r="HA187" s="11"/>
      <c r="HB187" s="11"/>
      <c r="HC187" s="11"/>
      <c r="HD187" s="11"/>
      <c r="HE187" s="11"/>
      <c r="HF187" s="11"/>
      <c r="HG187" s="11"/>
      <c r="HH187" s="11"/>
      <c r="HI187" s="11"/>
      <c r="HJ187" s="11"/>
      <c r="HK187" s="11"/>
      <c r="HL187" s="11"/>
      <c r="HM187" s="11"/>
      <c r="HN187" s="11"/>
      <c r="HO187" s="11"/>
      <c r="HP187" s="11"/>
      <c r="HQ187" s="11"/>
      <c r="HR187" s="11"/>
      <c r="HS187" s="11"/>
      <c r="HT187" s="11"/>
      <c r="HU187" s="11"/>
      <c r="HV187" s="11"/>
      <c r="HW187" s="11"/>
      <c r="HX187" s="11"/>
      <c r="HY187" s="11"/>
      <c r="HZ187" s="11"/>
      <c r="IA187" s="11"/>
      <c r="IB187" s="11"/>
      <c r="IC187" s="11"/>
      <c r="ID187" s="11"/>
      <c r="IE187" s="11"/>
      <c r="IF187" s="11"/>
      <c r="IG187" s="11"/>
      <c r="IH187" s="11"/>
      <c r="II187" s="11"/>
      <c r="IJ187" s="11"/>
      <c r="IK187" s="11"/>
      <c r="IL187" s="11"/>
      <c r="IM187" s="11"/>
      <c r="IN187" s="11"/>
      <c r="IO187" s="11"/>
      <c r="IP187" s="11"/>
      <c r="IQ187" s="11"/>
      <c r="IR187" s="11"/>
      <c r="IS187" s="11"/>
      <c r="IT187" s="11"/>
      <c r="IU187" s="11"/>
      <c r="IV187" s="11"/>
      <c r="IW187" s="11"/>
    </row>
    <row r="188" s="152" customFormat="true" ht="15" hidden="false" customHeight="true" outlineLevel="0" collapsed="false">
      <c r="A188" s="270"/>
      <c r="B188" s="270"/>
      <c r="C188" s="269"/>
      <c r="D188" s="256" t="s">
        <v>30</v>
      </c>
      <c r="E188" s="256" t="s">
        <v>309</v>
      </c>
      <c r="F188" s="259"/>
      <c r="G188" s="257" t="s">
        <v>30</v>
      </c>
      <c r="H188" s="257" t="n">
        <v>11500</v>
      </c>
      <c r="I188" s="265" t="n">
        <v>3504.9</v>
      </c>
      <c r="J188" s="37" t="n">
        <v>1133.2</v>
      </c>
      <c r="K188" s="47" t="n">
        <v>11500</v>
      </c>
      <c r="L188" s="48"/>
      <c r="M188" s="49"/>
      <c r="N188" s="50"/>
    </row>
    <row r="189" s="152" customFormat="true" ht="15.75" hidden="false" customHeight="false" outlineLevel="0" collapsed="false">
      <c r="A189" s="270"/>
      <c r="B189" s="270"/>
      <c r="C189" s="269"/>
      <c r="D189" s="256"/>
      <c r="E189" s="256"/>
      <c r="F189" s="259"/>
      <c r="G189" s="257" t="s">
        <v>31</v>
      </c>
      <c r="H189" s="257"/>
      <c r="I189" s="265"/>
      <c r="J189" s="155"/>
      <c r="K189" s="156"/>
      <c r="L189" s="157"/>
      <c r="M189" s="158"/>
      <c r="N189" s="39"/>
    </row>
    <row r="190" s="152" customFormat="true" ht="54.75" hidden="false" customHeight="true" outlineLevel="0" collapsed="false">
      <c r="A190" s="268" t="s">
        <v>252</v>
      </c>
      <c r="B190" s="268"/>
      <c r="C190" s="269" t="s">
        <v>222</v>
      </c>
      <c r="D190" s="269" t="s">
        <v>25</v>
      </c>
      <c r="E190" s="269" t="s">
        <v>25</v>
      </c>
      <c r="F190" s="269" t="s">
        <v>25</v>
      </c>
      <c r="G190" s="31" t="s">
        <v>25</v>
      </c>
      <c r="H190" s="31" t="s">
        <v>25</v>
      </c>
      <c r="I190" s="263" t="s">
        <v>25</v>
      </c>
      <c r="J190" s="159"/>
      <c r="K190" s="160"/>
      <c r="L190" s="161"/>
      <c r="M190" s="162"/>
      <c r="N190" s="39"/>
    </row>
    <row r="191" s="152" customFormat="true" ht="15" hidden="false" customHeight="true" outlineLevel="0" collapsed="false">
      <c r="A191" s="254" t="s">
        <v>128</v>
      </c>
      <c r="B191" s="254"/>
      <c r="C191" s="255" t="s">
        <v>216</v>
      </c>
      <c r="D191" s="256" t="s">
        <v>24</v>
      </c>
      <c r="E191" s="360" t="n">
        <v>300</v>
      </c>
      <c r="F191" s="259"/>
      <c r="G191" s="257" t="s">
        <v>26</v>
      </c>
      <c r="H191" s="257" t="n">
        <v>300</v>
      </c>
      <c r="I191" s="258" t="n">
        <v>0</v>
      </c>
      <c r="J191" s="155" t="n">
        <f aca="false">J194</f>
        <v>0</v>
      </c>
      <c r="K191" s="156" t="n">
        <f aca="false">K194+K195</f>
        <v>300</v>
      </c>
      <c r="L191" s="157" t="n">
        <f aca="false">L194</f>
        <v>0</v>
      </c>
      <c r="M191" s="158"/>
      <c r="N191" s="39"/>
    </row>
    <row r="192" s="152" customFormat="true" ht="15.75" hidden="false" customHeight="false" outlineLevel="0" collapsed="false">
      <c r="A192" s="254"/>
      <c r="B192" s="254"/>
      <c r="C192" s="255"/>
      <c r="D192" s="256"/>
      <c r="E192" s="360"/>
      <c r="F192" s="259"/>
      <c r="G192" s="257" t="s">
        <v>27</v>
      </c>
      <c r="H192" s="257"/>
      <c r="I192" s="258"/>
      <c r="J192" s="155"/>
      <c r="K192" s="156"/>
      <c r="L192" s="157"/>
      <c r="M192" s="158"/>
      <c r="N192" s="154"/>
    </row>
    <row r="193" s="152" customFormat="true" ht="15" hidden="false" customHeight="true" outlineLevel="0" collapsed="false">
      <c r="A193" s="254"/>
      <c r="B193" s="254"/>
      <c r="C193" s="255"/>
      <c r="D193" s="256" t="s">
        <v>28</v>
      </c>
      <c r="E193" s="360"/>
      <c r="F193" s="259"/>
      <c r="G193" s="257" t="s">
        <v>29</v>
      </c>
      <c r="H193" s="257"/>
      <c r="I193" s="258"/>
      <c r="J193" s="155"/>
      <c r="K193" s="156"/>
      <c r="L193" s="157"/>
      <c r="M193" s="158"/>
      <c r="N193" s="154"/>
    </row>
    <row r="194" s="152" customFormat="true" ht="15" hidden="false" customHeight="true" outlineLevel="0" collapsed="false">
      <c r="A194" s="254"/>
      <c r="B194" s="254"/>
      <c r="C194" s="255"/>
      <c r="D194" s="256" t="s">
        <v>30</v>
      </c>
      <c r="E194" s="308" t="s">
        <v>129</v>
      </c>
      <c r="F194" s="259"/>
      <c r="G194" s="257" t="s">
        <v>30</v>
      </c>
      <c r="H194" s="257" t="n">
        <v>300</v>
      </c>
      <c r="I194" s="258" t="n">
        <v>0</v>
      </c>
      <c r="J194" s="155" t="n">
        <f aca="false">J199</f>
        <v>0</v>
      </c>
      <c r="K194" s="156" t="n">
        <f aca="false">K199</f>
        <v>300</v>
      </c>
      <c r="L194" s="157" t="n">
        <f aca="false">L199</f>
        <v>0</v>
      </c>
      <c r="M194" s="158"/>
      <c r="N194" s="154"/>
    </row>
    <row r="195" s="152" customFormat="true" ht="15.75" hidden="false" customHeight="true" outlineLevel="0" collapsed="false">
      <c r="A195" s="254"/>
      <c r="B195" s="254"/>
      <c r="C195" s="255"/>
      <c r="D195" s="256"/>
      <c r="E195" s="308"/>
      <c r="F195" s="259"/>
      <c r="G195" s="257" t="s">
        <v>31</v>
      </c>
      <c r="H195" s="257"/>
      <c r="I195" s="258"/>
      <c r="J195" s="155"/>
      <c r="K195" s="156" t="n">
        <f aca="false">K200</f>
        <v>0</v>
      </c>
      <c r="L195" s="157"/>
      <c r="M195" s="158"/>
      <c r="N195" s="154"/>
    </row>
    <row r="196" s="152" customFormat="true" ht="15" hidden="false" customHeight="true" outlineLevel="0" collapsed="false">
      <c r="A196" s="270" t="s">
        <v>130</v>
      </c>
      <c r="B196" s="270"/>
      <c r="C196" s="269" t="s">
        <v>222</v>
      </c>
      <c r="D196" s="256" t="s">
        <v>24</v>
      </c>
      <c r="E196" s="256" t="s">
        <v>129</v>
      </c>
      <c r="F196" s="259"/>
      <c r="G196" s="257" t="s">
        <v>26</v>
      </c>
      <c r="H196" s="257" t="n">
        <v>300</v>
      </c>
      <c r="I196" s="258" t="n">
        <v>0</v>
      </c>
      <c r="J196" s="155" t="n">
        <f aca="false">J199</f>
        <v>0</v>
      </c>
      <c r="K196" s="156" t="n">
        <f aca="false">K199</f>
        <v>300</v>
      </c>
      <c r="L196" s="157" t="n">
        <f aca="false">L199</f>
        <v>0</v>
      </c>
      <c r="M196" s="158"/>
      <c r="N196" s="154"/>
    </row>
    <row r="197" s="152" customFormat="true" ht="15.75" hidden="false" customHeight="false" outlineLevel="0" collapsed="false">
      <c r="A197" s="270"/>
      <c r="B197" s="270"/>
      <c r="C197" s="269"/>
      <c r="D197" s="256"/>
      <c r="E197" s="256"/>
      <c r="F197" s="259"/>
      <c r="G197" s="257" t="s">
        <v>27</v>
      </c>
      <c r="H197" s="257"/>
      <c r="I197" s="258"/>
      <c r="J197" s="155"/>
      <c r="K197" s="156"/>
      <c r="L197" s="157"/>
      <c r="M197" s="158"/>
      <c r="N197" s="33"/>
    </row>
    <row r="198" s="152" customFormat="true" ht="15" hidden="false" customHeight="true" outlineLevel="0" collapsed="false">
      <c r="A198" s="270"/>
      <c r="B198" s="270"/>
      <c r="C198" s="269"/>
      <c r="D198" s="256" t="s">
        <v>28</v>
      </c>
      <c r="E198" s="256"/>
      <c r="F198" s="259"/>
      <c r="G198" s="257" t="s">
        <v>29</v>
      </c>
      <c r="H198" s="257"/>
      <c r="I198" s="258"/>
      <c r="J198" s="155"/>
      <c r="K198" s="156"/>
      <c r="L198" s="157"/>
      <c r="M198" s="158"/>
      <c r="N198" s="39"/>
    </row>
    <row r="199" s="152" customFormat="true" ht="15" hidden="false" customHeight="true" outlineLevel="0" collapsed="false">
      <c r="A199" s="270"/>
      <c r="B199" s="270"/>
      <c r="C199" s="269"/>
      <c r="D199" s="256" t="s">
        <v>30</v>
      </c>
      <c r="E199" s="256" t="s">
        <v>129</v>
      </c>
      <c r="F199" s="259"/>
      <c r="G199" s="257" t="s">
        <v>30</v>
      </c>
      <c r="H199" s="257" t="n">
        <v>300</v>
      </c>
      <c r="I199" s="258" t="n">
        <v>0</v>
      </c>
      <c r="J199" s="155"/>
      <c r="K199" s="156" t="n">
        <v>300</v>
      </c>
      <c r="L199" s="157" t="n">
        <v>0</v>
      </c>
      <c r="M199" s="158"/>
      <c r="N199" s="39"/>
    </row>
    <row r="200" s="152" customFormat="true" ht="18" hidden="false" customHeight="true" outlineLevel="0" collapsed="false">
      <c r="A200" s="270"/>
      <c r="B200" s="270"/>
      <c r="C200" s="269"/>
      <c r="D200" s="256"/>
      <c r="E200" s="256"/>
      <c r="F200" s="259"/>
      <c r="G200" s="257" t="s">
        <v>31</v>
      </c>
      <c r="H200" s="257"/>
      <c r="I200" s="258"/>
      <c r="J200" s="155"/>
      <c r="K200" s="156"/>
      <c r="L200" s="157"/>
      <c r="M200" s="158"/>
      <c r="N200" s="39"/>
    </row>
    <row r="201" s="152" customFormat="true" ht="80.25" hidden="false" customHeight="true" outlineLevel="0" collapsed="false">
      <c r="A201" s="268" t="s">
        <v>253</v>
      </c>
      <c r="B201" s="268"/>
      <c r="C201" s="269" t="s">
        <v>222</v>
      </c>
      <c r="D201" s="269" t="s">
        <v>25</v>
      </c>
      <c r="E201" s="269" t="s">
        <v>25</v>
      </c>
      <c r="F201" s="269" t="s">
        <v>25</v>
      </c>
      <c r="G201" s="31" t="s">
        <v>25</v>
      </c>
      <c r="H201" s="31" t="s">
        <v>25</v>
      </c>
      <c r="I201" s="263" t="s">
        <v>25</v>
      </c>
      <c r="J201" s="159"/>
      <c r="K201" s="160"/>
      <c r="L201" s="161"/>
      <c r="M201" s="162"/>
      <c r="N201" s="39"/>
    </row>
    <row r="202" s="152" customFormat="true" ht="15" hidden="false" customHeight="true" outlineLevel="0" collapsed="false">
      <c r="A202" s="254" t="s">
        <v>135</v>
      </c>
      <c r="B202" s="254"/>
      <c r="C202" s="255" t="s">
        <v>221</v>
      </c>
      <c r="D202" s="256" t="s">
        <v>24</v>
      </c>
      <c r="E202" s="276" t="n">
        <v>12700</v>
      </c>
      <c r="F202" s="306"/>
      <c r="G202" s="257" t="s">
        <v>26</v>
      </c>
      <c r="H202" s="257" t="n">
        <v>12700</v>
      </c>
      <c r="I202" s="258" t="n">
        <v>0</v>
      </c>
      <c r="J202" s="155" t="n">
        <f aca="false">J205</f>
        <v>1675.5</v>
      </c>
      <c r="K202" s="156" t="n">
        <f aca="false">K205</f>
        <v>12700</v>
      </c>
      <c r="L202" s="157" t="n">
        <f aca="false">L205</f>
        <v>0</v>
      </c>
      <c r="M202" s="158"/>
      <c r="N202" s="39"/>
    </row>
    <row r="203" s="152" customFormat="true" ht="15.75" hidden="false" customHeight="false" outlineLevel="0" collapsed="false">
      <c r="A203" s="254"/>
      <c r="B203" s="254"/>
      <c r="C203" s="255"/>
      <c r="D203" s="256"/>
      <c r="E203" s="276"/>
      <c r="F203" s="306"/>
      <c r="G203" s="257" t="s">
        <v>27</v>
      </c>
      <c r="H203" s="257"/>
      <c r="I203" s="258"/>
      <c r="J203" s="155"/>
      <c r="K203" s="156"/>
      <c r="L203" s="157"/>
      <c r="M203" s="158"/>
      <c r="N203" s="39"/>
    </row>
    <row r="204" s="152" customFormat="true" ht="15" hidden="false" customHeight="true" outlineLevel="0" collapsed="false">
      <c r="A204" s="254"/>
      <c r="B204" s="254"/>
      <c r="C204" s="255"/>
      <c r="D204" s="256" t="s">
        <v>28</v>
      </c>
      <c r="E204" s="276"/>
      <c r="F204" s="306"/>
      <c r="G204" s="257" t="s">
        <v>29</v>
      </c>
      <c r="H204" s="257"/>
      <c r="I204" s="258"/>
      <c r="J204" s="155"/>
      <c r="K204" s="156"/>
      <c r="L204" s="157"/>
      <c r="M204" s="158"/>
      <c r="N204" s="39"/>
    </row>
    <row r="205" s="152" customFormat="true" ht="15" hidden="false" customHeight="true" outlineLevel="0" collapsed="false">
      <c r="A205" s="254"/>
      <c r="B205" s="254"/>
      <c r="C205" s="255"/>
      <c r="D205" s="256" t="s">
        <v>30</v>
      </c>
      <c r="E205" s="361" t="n">
        <v>12700</v>
      </c>
      <c r="F205" s="259"/>
      <c r="G205" s="257" t="s">
        <v>30</v>
      </c>
      <c r="H205" s="257" t="n">
        <v>12700</v>
      </c>
      <c r="I205" s="258" t="n">
        <v>0</v>
      </c>
      <c r="J205" s="155" t="n">
        <f aca="false">J210</f>
        <v>1675.5</v>
      </c>
      <c r="K205" s="156" t="n">
        <f aca="false">K210</f>
        <v>12700</v>
      </c>
      <c r="L205" s="157" t="n">
        <f aca="false">L210</f>
        <v>0</v>
      </c>
      <c r="M205" s="158"/>
      <c r="N205" s="39"/>
    </row>
    <row r="206" s="152" customFormat="true" ht="15.75" hidden="false" customHeight="true" outlineLevel="0" collapsed="false">
      <c r="A206" s="254"/>
      <c r="B206" s="254"/>
      <c r="C206" s="255"/>
      <c r="D206" s="256"/>
      <c r="E206" s="361"/>
      <c r="F206" s="259"/>
      <c r="G206" s="257" t="s">
        <v>31</v>
      </c>
      <c r="H206" s="257"/>
      <c r="I206" s="258"/>
      <c r="J206" s="155"/>
      <c r="K206" s="156"/>
      <c r="L206" s="157"/>
      <c r="M206" s="158"/>
      <c r="N206" s="39"/>
    </row>
    <row r="207" s="152" customFormat="true" ht="15" hidden="false" customHeight="true" outlineLevel="0" collapsed="false">
      <c r="A207" s="270" t="s">
        <v>138</v>
      </c>
      <c r="B207" s="270"/>
      <c r="C207" s="269" t="s">
        <v>222</v>
      </c>
      <c r="D207" s="256" t="s">
        <v>24</v>
      </c>
      <c r="E207" s="256" t="s">
        <v>310</v>
      </c>
      <c r="F207" s="259"/>
      <c r="G207" s="257" t="s">
        <v>26</v>
      </c>
      <c r="H207" s="257" t="n">
        <v>12700</v>
      </c>
      <c r="I207" s="258" t="n">
        <v>0</v>
      </c>
      <c r="J207" s="155" t="n">
        <f aca="false">J210</f>
        <v>1675.5</v>
      </c>
      <c r="K207" s="156" t="n">
        <f aca="false">K210</f>
        <v>12700</v>
      </c>
      <c r="L207" s="157" t="n">
        <f aca="false">L210</f>
        <v>0</v>
      </c>
      <c r="M207" s="158"/>
      <c r="N207" s="39"/>
    </row>
    <row r="208" s="152" customFormat="true" ht="15.75" hidden="false" customHeight="false" outlineLevel="0" collapsed="false">
      <c r="A208" s="270"/>
      <c r="B208" s="270"/>
      <c r="C208" s="269"/>
      <c r="D208" s="256"/>
      <c r="E208" s="256"/>
      <c r="F208" s="259"/>
      <c r="G208" s="257" t="s">
        <v>27</v>
      </c>
      <c r="H208" s="257"/>
      <c r="I208" s="258"/>
      <c r="J208" s="155"/>
      <c r="K208" s="156"/>
      <c r="L208" s="157"/>
      <c r="M208" s="158"/>
      <c r="N208" s="154"/>
    </row>
    <row r="209" s="152" customFormat="true" ht="15" hidden="false" customHeight="true" outlineLevel="0" collapsed="false">
      <c r="A209" s="270"/>
      <c r="B209" s="270"/>
      <c r="C209" s="269"/>
      <c r="D209" s="256" t="s">
        <v>28</v>
      </c>
      <c r="E209" s="256"/>
      <c r="F209" s="259"/>
      <c r="G209" s="257" t="s">
        <v>29</v>
      </c>
      <c r="H209" s="257"/>
      <c r="I209" s="258"/>
      <c r="J209" s="155"/>
      <c r="K209" s="156"/>
      <c r="L209" s="157"/>
      <c r="M209" s="158"/>
      <c r="N209" s="154"/>
    </row>
    <row r="210" s="152" customFormat="true" ht="15" hidden="false" customHeight="true" outlineLevel="0" collapsed="false">
      <c r="A210" s="270"/>
      <c r="B210" s="270"/>
      <c r="C210" s="269"/>
      <c r="D210" s="256" t="s">
        <v>30</v>
      </c>
      <c r="E210" s="256" t="s">
        <v>310</v>
      </c>
      <c r="F210" s="259"/>
      <c r="G210" s="257" t="s">
        <v>30</v>
      </c>
      <c r="H210" s="257" t="n">
        <v>12700</v>
      </c>
      <c r="I210" s="258" t="n">
        <v>0</v>
      </c>
      <c r="J210" s="155" t="n">
        <v>1675.5</v>
      </c>
      <c r="K210" s="156" t="n">
        <v>12700</v>
      </c>
      <c r="L210" s="157" t="n">
        <v>0</v>
      </c>
      <c r="M210" s="158"/>
      <c r="N210" s="154"/>
    </row>
    <row r="211" s="152" customFormat="true" ht="15.75" hidden="false" customHeight="false" outlineLevel="0" collapsed="false">
      <c r="A211" s="270"/>
      <c r="B211" s="270"/>
      <c r="C211" s="269"/>
      <c r="D211" s="256"/>
      <c r="E211" s="256"/>
      <c r="F211" s="259"/>
      <c r="G211" s="257" t="s">
        <v>31</v>
      </c>
      <c r="H211" s="257"/>
      <c r="I211" s="258"/>
      <c r="J211" s="155"/>
      <c r="K211" s="156"/>
      <c r="L211" s="157"/>
      <c r="M211" s="158"/>
      <c r="N211" s="154"/>
    </row>
    <row r="212" s="152" customFormat="true" ht="66.75" hidden="false" customHeight="true" outlineLevel="0" collapsed="false">
      <c r="A212" s="268" t="s">
        <v>255</v>
      </c>
      <c r="B212" s="268"/>
      <c r="C212" s="269" t="s">
        <v>222</v>
      </c>
      <c r="D212" s="269" t="s">
        <v>25</v>
      </c>
      <c r="E212" s="269" t="s">
        <v>25</v>
      </c>
      <c r="F212" s="269" t="s">
        <v>25</v>
      </c>
      <c r="G212" s="31" t="s">
        <v>25</v>
      </c>
      <c r="H212" s="31" t="s">
        <v>25</v>
      </c>
      <c r="I212" s="263" t="s">
        <v>25</v>
      </c>
      <c r="J212" s="159"/>
      <c r="K212" s="160"/>
      <c r="L212" s="161"/>
      <c r="M212" s="162"/>
      <c r="N212" s="154"/>
    </row>
    <row r="213" s="152" customFormat="true" ht="15" hidden="false" customHeight="true" outlineLevel="0" collapsed="false">
      <c r="A213" s="254" t="s">
        <v>142</v>
      </c>
      <c r="B213" s="254"/>
      <c r="C213" s="310" t="s">
        <v>256</v>
      </c>
      <c r="D213" s="269" t="s">
        <v>25</v>
      </c>
      <c r="E213" s="269" t="s">
        <v>25</v>
      </c>
      <c r="F213" s="269" t="s">
        <v>25</v>
      </c>
      <c r="G213" s="269" t="s">
        <v>25</v>
      </c>
      <c r="H213" s="269" t="s">
        <v>25</v>
      </c>
      <c r="I213" s="269" t="s">
        <v>25</v>
      </c>
      <c r="J213" s="155"/>
      <c r="K213" s="156"/>
      <c r="L213" s="157"/>
      <c r="M213" s="158"/>
      <c r="N213" s="33"/>
    </row>
    <row r="214" s="152" customFormat="true" ht="15.75" hidden="false" customHeight="false" outlineLevel="0" collapsed="false">
      <c r="A214" s="254"/>
      <c r="B214" s="254"/>
      <c r="C214" s="310"/>
      <c r="D214" s="269"/>
      <c r="E214" s="269"/>
      <c r="F214" s="269"/>
      <c r="G214" s="269"/>
      <c r="H214" s="269"/>
      <c r="I214" s="269"/>
      <c r="J214" s="155"/>
      <c r="K214" s="156"/>
      <c r="L214" s="157"/>
      <c r="M214" s="158"/>
      <c r="N214" s="39"/>
    </row>
    <row r="215" s="152" customFormat="true" ht="15.75" hidden="false" customHeight="false" outlineLevel="0" collapsed="false">
      <c r="A215" s="254"/>
      <c r="B215" s="254"/>
      <c r="C215" s="310"/>
      <c r="D215" s="269" t="s">
        <v>28</v>
      </c>
      <c r="E215" s="269" t="s">
        <v>28</v>
      </c>
      <c r="F215" s="269" t="s">
        <v>28</v>
      </c>
      <c r="G215" s="269" t="s">
        <v>28</v>
      </c>
      <c r="H215" s="269" t="s">
        <v>28</v>
      </c>
      <c r="I215" s="269" t="s">
        <v>28</v>
      </c>
      <c r="J215" s="155"/>
      <c r="K215" s="156"/>
      <c r="L215" s="157"/>
      <c r="M215" s="158"/>
      <c r="N215" s="39"/>
    </row>
    <row r="216" s="152" customFormat="true" ht="15.75" hidden="false" customHeight="false" outlineLevel="0" collapsed="false">
      <c r="A216" s="254"/>
      <c r="B216" s="254"/>
      <c r="C216" s="310"/>
      <c r="D216" s="269" t="s">
        <v>30</v>
      </c>
      <c r="E216" s="269" t="s">
        <v>30</v>
      </c>
      <c r="F216" s="269" t="s">
        <v>30</v>
      </c>
      <c r="G216" s="269" t="s">
        <v>30</v>
      </c>
      <c r="H216" s="269" t="s">
        <v>30</v>
      </c>
      <c r="I216" s="269" t="s">
        <v>30</v>
      </c>
      <c r="J216" s="155"/>
      <c r="K216" s="156"/>
      <c r="L216" s="157"/>
      <c r="M216" s="158"/>
      <c r="N216" s="39"/>
    </row>
    <row r="217" s="152" customFormat="true" ht="15.75" hidden="false" customHeight="true" outlineLevel="0" collapsed="false">
      <c r="A217" s="254"/>
      <c r="B217" s="254"/>
      <c r="C217" s="310"/>
      <c r="D217" s="269"/>
      <c r="E217" s="269"/>
      <c r="F217" s="269"/>
      <c r="G217" s="269"/>
      <c r="H217" s="269"/>
      <c r="I217" s="269"/>
      <c r="J217" s="155"/>
      <c r="K217" s="156"/>
      <c r="L217" s="157"/>
      <c r="M217" s="158"/>
      <c r="N217" s="39"/>
    </row>
    <row r="218" s="152" customFormat="true" ht="15" hidden="false" customHeight="true" outlineLevel="0" collapsed="false">
      <c r="A218" s="270" t="s">
        <v>144</v>
      </c>
      <c r="B218" s="270"/>
      <c r="C218" s="269" t="s">
        <v>147</v>
      </c>
      <c r="D218" s="269" t="s">
        <v>25</v>
      </c>
      <c r="E218" s="269" t="s">
        <v>25</v>
      </c>
      <c r="F218" s="269" t="s">
        <v>25</v>
      </c>
      <c r="G218" s="269" t="s">
        <v>25</v>
      </c>
      <c r="H218" s="269" t="s">
        <v>25</v>
      </c>
      <c r="I218" s="269" t="s">
        <v>25</v>
      </c>
      <c r="J218" s="155"/>
      <c r="K218" s="156"/>
      <c r="L218" s="157"/>
      <c r="M218" s="158"/>
      <c r="N218" s="39"/>
    </row>
    <row r="219" s="152" customFormat="true" ht="15.75" hidden="false" customHeight="false" outlineLevel="0" collapsed="false">
      <c r="A219" s="270"/>
      <c r="B219" s="270"/>
      <c r="C219" s="269"/>
      <c r="D219" s="269"/>
      <c r="E219" s="269"/>
      <c r="F219" s="269"/>
      <c r="G219" s="269"/>
      <c r="H219" s="269"/>
      <c r="I219" s="269"/>
      <c r="J219" s="155"/>
      <c r="K219" s="156"/>
      <c r="L219" s="157"/>
      <c r="M219" s="158"/>
      <c r="N219" s="154"/>
    </row>
    <row r="220" s="152" customFormat="true" ht="15.75" hidden="false" customHeight="false" outlineLevel="0" collapsed="false">
      <c r="A220" s="270"/>
      <c r="B220" s="270"/>
      <c r="C220" s="269"/>
      <c r="D220" s="269" t="s">
        <v>28</v>
      </c>
      <c r="E220" s="269" t="s">
        <v>28</v>
      </c>
      <c r="F220" s="269" t="s">
        <v>28</v>
      </c>
      <c r="G220" s="269" t="s">
        <v>28</v>
      </c>
      <c r="H220" s="269" t="s">
        <v>28</v>
      </c>
      <c r="I220" s="269" t="s">
        <v>28</v>
      </c>
      <c r="J220" s="155"/>
      <c r="K220" s="156"/>
      <c r="L220" s="157"/>
      <c r="M220" s="158"/>
      <c r="N220" s="154"/>
    </row>
    <row r="221" s="169" customFormat="true" ht="15.75" hidden="false" customHeight="false" outlineLevel="0" collapsed="false">
      <c r="A221" s="270"/>
      <c r="B221" s="270"/>
      <c r="C221" s="269"/>
      <c r="D221" s="269" t="s">
        <v>30</v>
      </c>
      <c r="E221" s="269" t="s">
        <v>30</v>
      </c>
      <c r="F221" s="269" t="s">
        <v>30</v>
      </c>
      <c r="G221" s="269" t="s">
        <v>30</v>
      </c>
      <c r="H221" s="269" t="s">
        <v>30</v>
      </c>
      <c r="I221" s="269" t="s">
        <v>30</v>
      </c>
      <c r="J221" s="155"/>
      <c r="K221" s="156"/>
      <c r="L221" s="157"/>
      <c r="M221" s="158"/>
      <c r="N221" s="154"/>
      <c r="O221" s="152"/>
      <c r="P221" s="152"/>
      <c r="Q221" s="152"/>
      <c r="R221" s="152"/>
      <c r="S221" s="152"/>
      <c r="T221" s="152"/>
      <c r="U221" s="152"/>
      <c r="V221" s="152"/>
      <c r="W221" s="152"/>
      <c r="X221" s="152"/>
      <c r="Y221" s="152"/>
      <c r="Z221" s="152"/>
      <c r="AA221" s="152"/>
      <c r="AB221" s="152"/>
      <c r="AC221" s="152"/>
      <c r="AD221" s="152"/>
      <c r="AE221" s="152"/>
      <c r="AF221" s="152"/>
      <c r="AG221" s="152"/>
      <c r="AH221" s="152"/>
      <c r="AI221" s="152"/>
      <c r="AJ221" s="152"/>
      <c r="AK221" s="152"/>
      <c r="AL221" s="152"/>
      <c r="AM221" s="152"/>
      <c r="AN221" s="152"/>
      <c r="AO221" s="152"/>
      <c r="AP221" s="152"/>
      <c r="AQ221" s="152"/>
      <c r="AR221" s="152"/>
      <c r="AS221" s="152"/>
      <c r="AT221" s="152"/>
      <c r="AU221" s="152"/>
      <c r="AV221" s="152"/>
      <c r="AW221" s="152"/>
      <c r="AX221" s="152"/>
      <c r="AY221" s="152"/>
      <c r="AZ221" s="152"/>
      <c r="BA221" s="152"/>
      <c r="BB221" s="152"/>
      <c r="BC221" s="152"/>
      <c r="BD221" s="152"/>
      <c r="BE221" s="152"/>
      <c r="BF221" s="152"/>
      <c r="BG221" s="152"/>
      <c r="BH221" s="152"/>
      <c r="BI221" s="152"/>
      <c r="BJ221" s="152"/>
      <c r="BK221" s="152"/>
      <c r="BL221" s="152"/>
      <c r="BM221" s="152"/>
      <c r="BN221" s="152"/>
      <c r="BO221" s="152"/>
      <c r="BP221" s="152"/>
      <c r="BQ221" s="152"/>
      <c r="BR221" s="152"/>
      <c r="BS221" s="152"/>
      <c r="BT221" s="152"/>
      <c r="BU221" s="152"/>
      <c r="BV221" s="152"/>
      <c r="BW221" s="152"/>
      <c r="BX221" s="152"/>
      <c r="BY221" s="152"/>
      <c r="BZ221" s="152"/>
      <c r="CA221" s="152"/>
      <c r="CB221" s="152"/>
      <c r="CC221" s="152"/>
      <c r="CD221" s="152"/>
      <c r="CE221" s="152"/>
      <c r="CF221" s="152"/>
      <c r="CG221" s="152"/>
      <c r="CH221" s="152"/>
      <c r="CI221" s="152"/>
      <c r="CJ221" s="152"/>
      <c r="CK221" s="152"/>
      <c r="CL221" s="152"/>
      <c r="CM221" s="152"/>
      <c r="CN221" s="152"/>
      <c r="CO221" s="152"/>
      <c r="CP221" s="152"/>
      <c r="CQ221" s="152"/>
      <c r="CR221" s="152"/>
      <c r="CS221" s="152"/>
      <c r="CT221" s="152"/>
      <c r="CU221" s="152"/>
      <c r="CV221" s="152"/>
      <c r="CW221" s="152"/>
      <c r="CX221" s="152"/>
      <c r="CY221" s="152"/>
      <c r="CZ221" s="152"/>
      <c r="DA221" s="152"/>
      <c r="DB221" s="152"/>
      <c r="DC221" s="152"/>
      <c r="DD221" s="152"/>
      <c r="DE221" s="152"/>
      <c r="DF221" s="152"/>
      <c r="DG221" s="152"/>
      <c r="DH221" s="152"/>
      <c r="DI221" s="152"/>
      <c r="DJ221" s="152"/>
      <c r="DK221" s="152"/>
      <c r="DL221" s="152"/>
      <c r="DM221" s="152"/>
      <c r="DN221" s="152"/>
      <c r="DO221" s="152"/>
      <c r="DP221" s="152"/>
      <c r="DQ221" s="152"/>
      <c r="DR221" s="152"/>
      <c r="DS221" s="152"/>
      <c r="DT221" s="152"/>
      <c r="DU221" s="152"/>
      <c r="DV221" s="152"/>
      <c r="DW221" s="152"/>
      <c r="DX221" s="152"/>
      <c r="DY221" s="152"/>
      <c r="DZ221" s="152"/>
      <c r="EA221" s="152"/>
      <c r="EB221" s="152"/>
      <c r="EC221" s="152"/>
      <c r="ED221" s="152"/>
      <c r="EE221" s="152"/>
      <c r="EF221" s="152"/>
      <c r="EG221" s="152"/>
      <c r="EH221" s="152"/>
      <c r="EI221" s="152"/>
      <c r="EJ221" s="152"/>
      <c r="EK221" s="152"/>
      <c r="EL221" s="152"/>
      <c r="EM221" s="152"/>
      <c r="EN221" s="152"/>
      <c r="EO221" s="152"/>
      <c r="EP221" s="152"/>
      <c r="EQ221" s="152"/>
      <c r="ER221" s="152"/>
      <c r="ES221" s="152"/>
      <c r="ET221" s="152"/>
      <c r="EU221" s="152"/>
      <c r="EV221" s="152"/>
      <c r="EW221" s="152"/>
      <c r="EX221" s="152"/>
      <c r="EY221" s="152"/>
      <c r="EZ221" s="152"/>
      <c r="FA221" s="152"/>
      <c r="FB221" s="152"/>
      <c r="FC221" s="152"/>
      <c r="FD221" s="152"/>
      <c r="FE221" s="152"/>
      <c r="FF221" s="152"/>
      <c r="FG221" s="152"/>
      <c r="FH221" s="152"/>
      <c r="FI221" s="152"/>
      <c r="FJ221" s="152"/>
      <c r="FK221" s="152"/>
      <c r="FL221" s="152"/>
      <c r="FM221" s="152"/>
      <c r="FN221" s="152"/>
      <c r="FO221" s="152"/>
      <c r="FP221" s="152"/>
      <c r="FQ221" s="152"/>
      <c r="FR221" s="152"/>
      <c r="FS221" s="152"/>
      <c r="FT221" s="152"/>
      <c r="FU221" s="152"/>
      <c r="FV221" s="152"/>
      <c r="FW221" s="152"/>
      <c r="FX221" s="152"/>
      <c r="FY221" s="152"/>
      <c r="FZ221" s="152"/>
      <c r="GA221" s="152"/>
      <c r="GB221" s="152"/>
      <c r="GC221" s="152"/>
      <c r="GD221" s="152"/>
      <c r="GE221" s="152"/>
      <c r="GF221" s="152"/>
      <c r="GG221" s="152"/>
      <c r="GH221" s="152"/>
      <c r="GI221" s="152"/>
      <c r="GJ221" s="152"/>
      <c r="GK221" s="152"/>
      <c r="GL221" s="152"/>
      <c r="GM221" s="152"/>
      <c r="GN221" s="152"/>
      <c r="GO221" s="152"/>
      <c r="GP221" s="152"/>
      <c r="GQ221" s="152"/>
      <c r="GR221" s="152"/>
      <c r="GS221" s="152"/>
      <c r="GT221" s="152"/>
      <c r="GU221" s="152"/>
      <c r="GV221" s="152"/>
      <c r="GW221" s="152"/>
      <c r="GX221" s="152"/>
      <c r="GY221" s="152"/>
      <c r="GZ221" s="152"/>
      <c r="HA221" s="152"/>
      <c r="HB221" s="152"/>
      <c r="HC221" s="152"/>
      <c r="HD221" s="152"/>
      <c r="HE221" s="152"/>
      <c r="HF221" s="152"/>
      <c r="HG221" s="152"/>
      <c r="HH221" s="152"/>
      <c r="HI221" s="152"/>
      <c r="HJ221" s="152"/>
      <c r="HK221" s="152"/>
      <c r="HL221" s="152"/>
      <c r="HM221" s="152"/>
      <c r="HN221" s="152"/>
      <c r="HO221" s="152"/>
      <c r="HP221" s="152"/>
      <c r="HQ221" s="152"/>
      <c r="HR221" s="152"/>
      <c r="HS221" s="152"/>
      <c r="HT221" s="152"/>
      <c r="HU221" s="152"/>
      <c r="HV221" s="152"/>
      <c r="HW221" s="152"/>
      <c r="HX221" s="152"/>
      <c r="HY221" s="152"/>
      <c r="HZ221" s="152"/>
      <c r="IA221" s="152"/>
      <c r="IB221" s="152"/>
      <c r="IC221" s="152"/>
      <c r="ID221" s="152"/>
      <c r="IE221" s="152"/>
      <c r="IF221" s="152"/>
      <c r="IG221" s="152"/>
      <c r="IH221" s="152"/>
      <c r="II221" s="152"/>
      <c r="IJ221" s="152"/>
      <c r="IK221" s="152"/>
      <c r="IL221" s="152"/>
      <c r="IM221" s="152"/>
      <c r="IN221" s="152"/>
      <c r="IO221" s="152"/>
      <c r="IP221" s="152"/>
      <c r="IQ221" s="152"/>
      <c r="IR221" s="152"/>
      <c r="IS221" s="152"/>
      <c r="IT221" s="152"/>
      <c r="IU221" s="152"/>
      <c r="IV221" s="152"/>
      <c r="IW221" s="152"/>
    </row>
    <row r="222" s="169" customFormat="true" ht="15.75" hidden="false" customHeight="false" outlineLevel="0" collapsed="false">
      <c r="A222" s="270"/>
      <c r="B222" s="270"/>
      <c r="C222" s="269"/>
      <c r="D222" s="269"/>
      <c r="E222" s="269"/>
      <c r="F222" s="269"/>
      <c r="G222" s="269"/>
      <c r="H222" s="269"/>
      <c r="I222" s="269"/>
      <c r="J222" s="155"/>
      <c r="K222" s="156"/>
      <c r="L222" s="157"/>
      <c r="M222" s="158"/>
      <c r="N222" s="154"/>
      <c r="O222" s="152"/>
      <c r="P222" s="152"/>
      <c r="Q222" s="152"/>
      <c r="R222" s="152"/>
      <c r="S222" s="152"/>
      <c r="T222" s="152"/>
      <c r="U222" s="152"/>
      <c r="V222" s="152"/>
      <c r="W222" s="152"/>
      <c r="X222" s="152"/>
      <c r="Y222" s="152"/>
      <c r="Z222" s="152"/>
      <c r="AA222" s="152"/>
      <c r="AB222" s="152"/>
      <c r="AC222" s="152"/>
      <c r="AD222" s="152"/>
      <c r="AE222" s="152"/>
      <c r="AF222" s="152"/>
      <c r="AG222" s="152"/>
      <c r="AH222" s="152"/>
      <c r="AI222" s="152"/>
      <c r="AJ222" s="152"/>
      <c r="AK222" s="152"/>
      <c r="AL222" s="152"/>
      <c r="AM222" s="152"/>
      <c r="AN222" s="152"/>
      <c r="AO222" s="152"/>
      <c r="AP222" s="152"/>
      <c r="AQ222" s="152"/>
      <c r="AR222" s="152"/>
      <c r="AS222" s="152"/>
      <c r="AT222" s="152"/>
      <c r="AU222" s="152"/>
      <c r="AV222" s="152"/>
      <c r="AW222" s="152"/>
      <c r="AX222" s="152"/>
      <c r="AY222" s="152"/>
      <c r="AZ222" s="152"/>
      <c r="BA222" s="152"/>
      <c r="BB222" s="152"/>
      <c r="BC222" s="152"/>
      <c r="BD222" s="152"/>
      <c r="BE222" s="152"/>
      <c r="BF222" s="152"/>
      <c r="BG222" s="152"/>
      <c r="BH222" s="152"/>
      <c r="BI222" s="152"/>
      <c r="BJ222" s="152"/>
      <c r="BK222" s="152"/>
      <c r="BL222" s="152"/>
      <c r="BM222" s="152"/>
      <c r="BN222" s="152"/>
      <c r="BO222" s="152"/>
      <c r="BP222" s="152"/>
      <c r="BQ222" s="152"/>
      <c r="BR222" s="152"/>
      <c r="BS222" s="152"/>
      <c r="BT222" s="152"/>
      <c r="BU222" s="152"/>
      <c r="BV222" s="152"/>
      <c r="BW222" s="152"/>
      <c r="BX222" s="152"/>
      <c r="BY222" s="152"/>
      <c r="BZ222" s="152"/>
      <c r="CA222" s="152"/>
      <c r="CB222" s="152"/>
      <c r="CC222" s="152"/>
      <c r="CD222" s="152"/>
      <c r="CE222" s="152"/>
      <c r="CF222" s="152"/>
      <c r="CG222" s="152"/>
      <c r="CH222" s="152"/>
      <c r="CI222" s="152"/>
      <c r="CJ222" s="152"/>
      <c r="CK222" s="152"/>
      <c r="CL222" s="152"/>
      <c r="CM222" s="152"/>
      <c r="CN222" s="152"/>
      <c r="CO222" s="152"/>
      <c r="CP222" s="152"/>
      <c r="CQ222" s="152"/>
      <c r="CR222" s="152"/>
      <c r="CS222" s="152"/>
      <c r="CT222" s="152"/>
      <c r="CU222" s="152"/>
      <c r="CV222" s="152"/>
      <c r="CW222" s="152"/>
      <c r="CX222" s="152"/>
      <c r="CY222" s="152"/>
      <c r="CZ222" s="152"/>
      <c r="DA222" s="152"/>
      <c r="DB222" s="152"/>
      <c r="DC222" s="152"/>
      <c r="DD222" s="152"/>
      <c r="DE222" s="152"/>
      <c r="DF222" s="152"/>
      <c r="DG222" s="152"/>
      <c r="DH222" s="152"/>
      <c r="DI222" s="152"/>
      <c r="DJ222" s="152"/>
      <c r="DK222" s="152"/>
      <c r="DL222" s="152"/>
      <c r="DM222" s="152"/>
      <c r="DN222" s="152"/>
      <c r="DO222" s="152"/>
      <c r="DP222" s="152"/>
      <c r="DQ222" s="152"/>
      <c r="DR222" s="152"/>
      <c r="DS222" s="152"/>
      <c r="DT222" s="152"/>
      <c r="DU222" s="152"/>
      <c r="DV222" s="152"/>
      <c r="DW222" s="152"/>
      <c r="DX222" s="152"/>
      <c r="DY222" s="152"/>
      <c r="DZ222" s="152"/>
      <c r="EA222" s="152"/>
      <c r="EB222" s="152"/>
      <c r="EC222" s="152"/>
      <c r="ED222" s="152"/>
      <c r="EE222" s="152"/>
      <c r="EF222" s="152"/>
      <c r="EG222" s="152"/>
      <c r="EH222" s="152"/>
      <c r="EI222" s="152"/>
      <c r="EJ222" s="152"/>
      <c r="EK222" s="152"/>
      <c r="EL222" s="152"/>
      <c r="EM222" s="152"/>
      <c r="EN222" s="152"/>
      <c r="EO222" s="152"/>
      <c r="EP222" s="152"/>
      <c r="EQ222" s="152"/>
      <c r="ER222" s="152"/>
      <c r="ES222" s="152"/>
      <c r="ET222" s="152"/>
      <c r="EU222" s="152"/>
      <c r="EV222" s="152"/>
      <c r="EW222" s="152"/>
      <c r="EX222" s="152"/>
      <c r="EY222" s="152"/>
      <c r="EZ222" s="152"/>
      <c r="FA222" s="152"/>
      <c r="FB222" s="152"/>
      <c r="FC222" s="152"/>
      <c r="FD222" s="152"/>
      <c r="FE222" s="152"/>
      <c r="FF222" s="152"/>
      <c r="FG222" s="152"/>
      <c r="FH222" s="152"/>
      <c r="FI222" s="152"/>
      <c r="FJ222" s="152"/>
      <c r="FK222" s="152"/>
      <c r="FL222" s="152"/>
      <c r="FM222" s="152"/>
      <c r="FN222" s="152"/>
      <c r="FO222" s="152"/>
      <c r="FP222" s="152"/>
      <c r="FQ222" s="152"/>
      <c r="FR222" s="152"/>
      <c r="FS222" s="152"/>
      <c r="FT222" s="152"/>
      <c r="FU222" s="152"/>
      <c r="FV222" s="152"/>
      <c r="FW222" s="152"/>
      <c r="FX222" s="152"/>
      <c r="FY222" s="152"/>
      <c r="FZ222" s="152"/>
      <c r="GA222" s="152"/>
      <c r="GB222" s="152"/>
      <c r="GC222" s="152"/>
      <c r="GD222" s="152"/>
      <c r="GE222" s="152"/>
      <c r="GF222" s="152"/>
      <c r="GG222" s="152"/>
      <c r="GH222" s="152"/>
      <c r="GI222" s="152"/>
      <c r="GJ222" s="152"/>
      <c r="GK222" s="152"/>
      <c r="GL222" s="152"/>
      <c r="GM222" s="152"/>
      <c r="GN222" s="152"/>
      <c r="GO222" s="152"/>
      <c r="GP222" s="152"/>
      <c r="GQ222" s="152"/>
      <c r="GR222" s="152"/>
      <c r="GS222" s="152"/>
      <c r="GT222" s="152"/>
      <c r="GU222" s="152"/>
      <c r="GV222" s="152"/>
      <c r="GW222" s="152"/>
      <c r="GX222" s="152"/>
      <c r="GY222" s="152"/>
      <c r="GZ222" s="152"/>
      <c r="HA222" s="152"/>
      <c r="HB222" s="152"/>
      <c r="HC222" s="152"/>
      <c r="HD222" s="152"/>
      <c r="HE222" s="152"/>
      <c r="HF222" s="152"/>
      <c r="HG222" s="152"/>
      <c r="HH222" s="152"/>
      <c r="HI222" s="152"/>
      <c r="HJ222" s="152"/>
      <c r="HK222" s="152"/>
      <c r="HL222" s="152"/>
      <c r="HM222" s="152"/>
      <c r="HN222" s="152"/>
      <c r="HO222" s="152"/>
      <c r="HP222" s="152"/>
      <c r="HQ222" s="152"/>
      <c r="HR222" s="152"/>
      <c r="HS222" s="152"/>
      <c r="HT222" s="152"/>
      <c r="HU222" s="152"/>
      <c r="HV222" s="152"/>
      <c r="HW222" s="152"/>
      <c r="HX222" s="152"/>
      <c r="HY222" s="152"/>
      <c r="HZ222" s="152"/>
      <c r="IA222" s="152"/>
      <c r="IB222" s="152"/>
      <c r="IC222" s="152"/>
      <c r="ID222" s="152"/>
      <c r="IE222" s="152"/>
      <c r="IF222" s="152"/>
      <c r="IG222" s="152"/>
      <c r="IH222" s="152"/>
      <c r="II222" s="152"/>
      <c r="IJ222" s="152"/>
      <c r="IK222" s="152"/>
      <c r="IL222" s="152"/>
      <c r="IM222" s="152"/>
      <c r="IN222" s="152"/>
      <c r="IO222" s="152"/>
      <c r="IP222" s="152"/>
      <c r="IQ222" s="152"/>
      <c r="IR222" s="152"/>
      <c r="IS222" s="152"/>
      <c r="IT222" s="152"/>
      <c r="IU222" s="152"/>
      <c r="IV222" s="152"/>
      <c r="IW222" s="152"/>
    </row>
    <row r="223" s="169" customFormat="true" ht="51.75" hidden="false" customHeight="true" outlineLevel="0" collapsed="false">
      <c r="A223" s="268" t="s">
        <v>257</v>
      </c>
      <c r="B223" s="268"/>
      <c r="C223" s="269" t="s">
        <v>147</v>
      </c>
      <c r="D223" s="269" t="s">
        <v>25</v>
      </c>
      <c r="E223" s="269" t="s">
        <v>25</v>
      </c>
      <c r="F223" s="269" t="s">
        <v>25</v>
      </c>
      <c r="G223" s="31" t="s">
        <v>25</v>
      </c>
      <c r="H223" s="31" t="s">
        <v>25</v>
      </c>
      <c r="I223" s="263" t="s">
        <v>25</v>
      </c>
      <c r="J223" s="159"/>
      <c r="K223" s="160"/>
      <c r="L223" s="161"/>
      <c r="M223" s="162"/>
      <c r="N223" s="154"/>
      <c r="O223" s="152"/>
      <c r="P223" s="152"/>
      <c r="Q223" s="152"/>
      <c r="R223" s="152"/>
      <c r="S223" s="152"/>
      <c r="T223" s="152"/>
      <c r="U223" s="152"/>
      <c r="V223" s="152"/>
      <c r="W223" s="152"/>
      <c r="X223" s="152"/>
      <c r="Y223" s="152"/>
      <c r="Z223" s="152"/>
      <c r="AA223" s="152"/>
      <c r="AB223" s="152"/>
      <c r="AC223" s="152"/>
      <c r="AD223" s="152"/>
      <c r="AE223" s="152"/>
      <c r="AF223" s="152"/>
      <c r="AG223" s="152"/>
      <c r="AH223" s="152"/>
      <c r="AI223" s="152"/>
      <c r="AJ223" s="152"/>
      <c r="AK223" s="152"/>
      <c r="AL223" s="152"/>
      <c r="AM223" s="152"/>
      <c r="AN223" s="152"/>
      <c r="AO223" s="152"/>
      <c r="AP223" s="152"/>
      <c r="AQ223" s="152"/>
      <c r="AR223" s="152"/>
      <c r="AS223" s="152"/>
      <c r="AT223" s="152"/>
      <c r="AU223" s="152"/>
      <c r="AV223" s="152"/>
      <c r="AW223" s="152"/>
      <c r="AX223" s="152"/>
      <c r="AY223" s="152"/>
      <c r="AZ223" s="152"/>
      <c r="BA223" s="152"/>
      <c r="BB223" s="152"/>
      <c r="BC223" s="152"/>
      <c r="BD223" s="152"/>
      <c r="BE223" s="152"/>
      <c r="BF223" s="152"/>
      <c r="BG223" s="152"/>
      <c r="BH223" s="152"/>
      <c r="BI223" s="152"/>
      <c r="BJ223" s="152"/>
      <c r="BK223" s="152"/>
      <c r="BL223" s="152"/>
      <c r="BM223" s="152"/>
      <c r="BN223" s="152"/>
      <c r="BO223" s="152"/>
      <c r="BP223" s="152"/>
      <c r="BQ223" s="152"/>
      <c r="BR223" s="152"/>
      <c r="BS223" s="152"/>
      <c r="BT223" s="152"/>
      <c r="BU223" s="152"/>
      <c r="BV223" s="152"/>
      <c r="BW223" s="152"/>
      <c r="BX223" s="152"/>
      <c r="BY223" s="152"/>
      <c r="BZ223" s="152"/>
      <c r="CA223" s="152"/>
      <c r="CB223" s="152"/>
      <c r="CC223" s="152"/>
      <c r="CD223" s="152"/>
      <c r="CE223" s="152"/>
      <c r="CF223" s="152"/>
      <c r="CG223" s="152"/>
      <c r="CH223" s="152"/>
      <c r="CI223" s="152"/>
      <c r="CJ223" s="152"/>
      <c r="CK223" s="152"/>
      <c r="CL223" s="152"/>
      <c r="CM223" s="152"/>
      <c r="CN223" s="152"/>
      <c r="CO223" s="152"/>
      <c r="CP223" s="152"/>
      <c r="CQ223" s="152"/>
      <c r="CR223" s="152"/>
      <c r="CS223" s="152"/>
      <c r="CT223" s="152"/>
      <c r="CU223" s="152"/>
      <c r="CV223" s="152"/>
      <c r="CW223" s="152"/>
      <c r="CX223" s="152"/>
      <c r="CY223" s="152"/>
      <c r="CZ223" s="152"/>
      <c r="DA223" s="152"/>
      <c r="DB223" s="152"/>
      <c r="DC223" s="152"/>
      <c r="DD223" s="152"/>
      <c r="DE223" s="152"/>
      <c r="DF223" s="152"/>
      <c r="DG223" s="152"/>
      <c r="DH223" s="152"/>
      <c r="DI223" s="152"/>
      <c r="DJ223" s="152"/>
      <c r="DK223" s="152"/>
      <c r="DL223" s="152"/>
      <c r="DM223" s="152"/>
      <c r="DN223" s="152"/>
      <c r="DO223" s="152"/>
      <c r="DP223" s="152"/>
      <c r="DQ223" s="152"/>
      <c r="DR223" s="152"/>
      <c r="DS223" s="152"/>
      <c r="DT223" s="152"/>
      <c r="DU223" s="152"/>
      <c r="DV223" s="152"/>
      <c r="DW223" s="152"/>
      <c r="DX223" s="152"/>
      <c r="DY223" s="152"/>
      <c r="DZ223" s="152"/>
      <c r="EA223" s="152"/>
      <c r="EB223" s="152"/>
      <c r="EC223" s="152"/>
      <c r="ED223" s="152"/>
      <c r="EE223" s="152"/>
      <c r="EF223" s="152"/>
      <c r="EG223" s="152"/>
      <c r="EH223" s="152"/>
      <c r="EI223" s="152"/>
      <c r="EJ223" s="152"/>
      <c r="EK223" s="152"/>
      <c r="EL223" s="152"/>
      <c r="EM223" s="152"/>
      <c r="EN223" s="152"/>
      <c r="EO223" s="152"/>
      <c r="EP223" s="152"/>
      <c r="EQ223" s="152"/>
      <c r="ER223" s="152"/>
      <c r="ES223" s="152"/>
      <c r="ET223" s="152"/>
      <c r="EU223" s="152"/>
      <c r="EV223" s="152"/>
      <c r="EW223" s="152"/>
      <c r="EX223" s="152"/>
      <c r="EY223" s="152"/>
      <c r="EZ223" s="152"/>
      <c r="FA223" s="152"/>
      <c r="FB223" s="152"/>
      <c r="FC223" s="152"/>
      <c r="FD223" s="152"/>
      <c r="FE223" s="152"/>
      <c r="FF223" s="152"/>
      <c r="FG223" s="152"/>
      <c r="FH223" s="152"/>
      <c r="FI223" s="152"/>
      <c r="FJ223" s="152"/>
      <c r="FK223" s="152"/>
      <c r="FL223" s="152"/>
      <c r="FM223" s="152"/>
      <c r="FN223" s="152"/>
      <c r="FO223" s="152"/>
      <c r="FP223" s="152"/>
      <c r="FQ223" s="152"/>
      <c r="FR223" s="152"/>
      <c r="FS223" s="152"/>
      <c r="FT223" s="152"/>
      <c r="FU223" s="152"/>
      <c r="FV223" s="152"/>
      <c r="FW223" s="152"/>
      <c r="FX223" s="152"/>
      <c r="FY223" s="152"/>
      <c r="FZ223" s="152"/>
      <c r="GA223" s="152"/>
      <c r="GB223" s="152"/>
      <c r="GC223" s="152"/>
      <c r="GD223" s="152"/>
      <c r="GE223" s="152"/>
      <c r="GF223" s="152"/>
      <c r="GG223" s="152"/>
      <c r="GH223" s="152"/>
      <c r="GI223" s="152"/>
      <c r="GJ223" s="152"/>
      <c r="GK223" s="152"/>
      <c r="GL223" s="152"/>
      <c r="GM223" s="152"/>
      <c r="GN223" s="152"/>
      <c r="GO223" s="152"/>
      <c r="GP223" s="152"/>
      <c r="GQ223" s="152"/>
      <c r="GR223" s="152"/>
      <c r="GS223" s="152"/>
      <c r="GT223" s="152"/>
      <c r="GU223" s="152"/>
      <c r="GV223" s="152"/>
      <c r="GW223" s="152"/>
      <c r="GX223" s="152"/>
      <c r="GY223" s="152"/>
      <c r="GZ223" s="152"/>
      <c r="HA223" s="152"/>
      <c r="HB223" s="152"/>
      <c r="HC223" s="152"/>
      <c r="HD223" s="152"/>
      <c r="HE223" s="152"/>
      <c r="HF223" s="152"/>
      <c r="HG223" s="152"/>
      <c r="HH223" s="152"/>
      <c r="HI223" s="152"/>
      <c r="HJ223" s="152"/>
      <c r="HK223" s="152"/>
      <c r="HL223" s="152"/>
      <c r="HM223" s="152"/>
      <c r="HN223" s="152"/>
      <c r="HO223" s="152"/>
      <c r="HP223" s="152"/>
      <c r="HQ223" s="152"/>
      <c r="HR223" s="152"/>
      <c r="HS223" s="152"/>
      <c r="HT223" s="152"/>
      <c r="HU223" s="152"/>
      <c r="HV223" s="152"/>
      <c r="HW223" s="152"/>
      <c r="HX223" s="152"/>
      <c r="HY223" s="152"/>
      <c r="HZ223" s="152"/>
      <c r="IA223" s="152"/>
      <c r="IB223" s="152"/>
      <c r="IC223" s="152"/>
      <c r="ID223" s="152"/>
      <c r="IE223" s="152"/>
      <c r="IF223" s="152"/>
      <c r="IG223" s="152"/>
      <c r="IH223" s="152"/>
      <c r="II223" s="152"/>
      <c r="IJ223" s="152"/>
      <c r="IK223" s="152"/>
      <c r="IL223" s="152"/>
      <c r="IM223" s="152"/>
      <c r="IN223" s="152"/>
      <c r="IO223" s="152"/>
      <c r="IP223" s="152"/>
      <c r="IQ223" s="152"/>
      <c r="IR223" s="152"/>
      <c r="IS223" s="152"/>
      <c r="IT223" s="152"/>
      <c r="IU223" s="152"/>
      <c r="IV223" s="152"/>
      <c r="IW223" s="152"/>
    </row>
    <row r="224" s="169" customFormat="true" ht="15" hidden="false" customHeight="true" outlineLevel="0" collapsed="false">
      <c r="A224" s="254" t="s">
        <v>148</v>
      </c>
      <c r="B224" s="254"/>
      <c r="C224" s="255" t="s">
        <v>258</v>
      </c>
      <c r="D224" s="269" t="s">
        <v>25</v>
      </c>
      <c r="E224" s="269" t="s">
        <v>25</v>
      </c>
      <c r="F224" s="269" t="s">
        <v>25</v>
      </c>
      <c r="G224" s="269" t="s">
        <v>25</v>
      </c>
      <c r="H224" s="269" t="s">
        <v>25</v>
      </c>
      <c r="I224" s="269" t="s">
        <v>25</v>
      </c>
      <c r="J224" s="155"/>
      <c r="K224" s="156"/>
      <c r="L224" s="157"/>
      <c r="M224" s="158"/>
      <c r="N224" s="39"/>
      <c r="O224" s="152"/>
      <c r="P224" s="152"/>
      <c r="Q224" s="152"/>
      <c r="R224" s="152"/>
      <c r="S224" s="152"/>
      <c r="T224" s="152"/>
      <c r="U224" s="152"/>
      <c r="V224" s="152"/>
      <c r="W224" s="152"/>
      <c r="X224" s="152"/>
      <c r="Y224" s="152"/>
      <c r="Z224" s="152"/>
      <c r="AA224" s="152"/>
      <c r="AB224" s="152"/>
      <c r="AC224" s="152"/>
      <c r="AD224" s="152"/>
      <c r="AE224" s="152"/>
      <c r="AF224" s="152"/>
      <c r="AG224" s="152"/>
      <c r="AH224" s="152"/>
      <c r="AI224" s="152"/>
      <c r="AJ224" s="152"/>
      <c r="AK224" s="152"/>
      <c r="AL224" s="152"/>
      <c r="AM224" s="152"/>
      <c r="AN224" s="152"/>
      <c r="AO224" s="152"/>
      <c r="AP224" s="152"/>
      <c r="AQ224" s="152"/>
      <c r="AR224" s="152"/>
      <c r="AS224" s="152"/>
      <c r="AT224" s="152"/>
      <c r="AU224" s="152"/>
      <c r="AV224" s="152"/>
      <c r="AW224" s="152"/>
      <c r="AX224" s="152"/>
      <c r="AY224" s="152"/>
      <c r="AZ224" s="152"/>
      <c r="BA224" s="152"/>
      <c r="BB224" s="152"/>
      <c r="BC224" s="152"/>
      <c r="BD224" s="152"/>
      <c r="BE224" s="152"/>
      <c r="BF224" s="152"/>
      <c r="BG224" s="152"/>
      <c r="BH224" s="152"/>
      <c r="BI224" s="152"/>
      <c r="BJ224" s="152"/>
      <c r="BK224" s="152"/>
      <c r="BL224" s="152"/>
      <c r="BM224" s="152"/>
      <c r="BN224" s="152"/>
      <c r="BO224" s="152"/>
      <c r="BP224" s="152"/>
      <c r="BQ224" s="152"/>
      <c r="BR224" s="152"/>
      <c r="BS224" s="152"/>
      <c r="BT224" s="152"/>
      <c r="BU224" s="152"/>
      <c r="BV224" s="152"/>
      <c r="BW224" s="152"/>
      <c r="BX224" s="152"/>
      <c r="BY224" s="152"/>
      <c r="BZ224" s="152"/>
      <c r="CA224" s="152"/>
      <c r="CB224" s="152"/>
      <c r="CC224" s="152"/>
      <c r="CD224" s="152"/>
      <c r="CE224" s="152"/>
      <c r="CF224" s="152"/>
      <c r="CG224" s="152"/>
      <c r="CH224" s="152"/>
      <c r="CI224" s="152"/>
      <c r="CJ224" s="152"/>
      <c r="CK224" s="152"/>
      <c r="CL224" s="152"/>
      <c r="CM224" s="152"/>
      <c r="CN224" s="152"/>
      <c r="CO224" s="152"/>
      <c r="CP224" s="152"/>
      <c r="CQ224" s="152"/>
      <c r="CR224" s="152"/>
      <c r="CS224" s="152"/>
      <c r="CT224" s="152"/>
      <c r="CU224" s="152"/>
      <c r="CV224" s="152"/>
      <c r="CW224" s="152"/>
      <c r="CX224" s="152"/>
      <c r="CY224" s="152"/>
      <c r="CZ224" s="152"/>
      <c r="DA224" s="152"/>
      <c r="DB224" s="152"/>
      <c r="DC224" s="152"/>
      <c r="DD224" s="152"/>
      <c r="DE224" s="152"/>
      <c r="DF224" s="152"/>
      <c r="DG224" s="152"/>
      <c r="DH224" s="152"/>
      <c r="DI224" s="152"/>
      <c r="DJ224" s="152"/>
      <c r="DK224" s="152"/>
      <c r="DL224" s="152"/>
      <c r="DM224" s="152"/>
      <c r="DN224" s="152"/>
      <c r="DO224" s="152"/>
      <c r="DP224" s="152"/>
      <c r="DQ224" s="152"/>
      <c r="DR224" s="152"/>
      <c r="DS224" s="152"/>
      <c r="DT224" s="152"/>
      <c r="DU224" s="152"/>
      <c r="DV224" s="152"/>
      <c r="DW224" s="152"/>
      <c r="DX224" s="152"/>
      <c r="DY224" s="152"/>
      <c r="DZ224" s="152"/>
      <c r="EA224" s="152"/>
      <c r="EB224" s="152"/>
      <c r="EC224" s="152"/>
      <c r="ED224" s="152"/>
      <c r="EE224" s="152"/>
      <c r="EF224" s="152"/>
      <c r="EG224" s="152"/>
      <c r="EH224" s="152"/>
      <c r="EI224" s="152"/>
      <c r="EJ224" s="152"/>
      <c r="EK224" s="152"/>
      <c r="EL224" s="152"/>
      <c r="EM224" s="152"/>
      <c r="EN224" s="152"/>
      <c r="EO224" s="152"/>
      <c r="EP224" s="152"/>
      <c r="EQ224" s="152"/>
      <c r="ER224" s="152"/>
      <c r="ES224" s="152"/>
      <c r="ET224" s="152"/>
      <c r="EU224" s="152"/>
      <c r="EV224" s="152"/>
      <c r="EW224" s="152"/>
      <c r="EX224" s="152"/>
      <c r="EY224" s="152"/>
      <c r="EZ224" s="152"/>
      <c r="FA224" s="152"/>
      <c r="FB224" s="152"/>
      <c r="FC224" s="152"/>
      <c r="FD224" s="152"/>
      <c r="FE224" s="152"/>
      <c r="FF224" s="152"/>
      <c r="FG224" s="152"/>
      <c r="FH224" s="152"/>
      <c r="FI224" s="152"/>
      <c r="FJ224" s="152"/>
      <c r="FK224" s="152"/>
      <c r="FL224" s="152"/>
      <c r="FM224" s="152"/>
      <c r="FN224" s="152"/>
      <c r="FO224" s="152"/>
      <c r="FP224" s="152"/>
      <c r="FQ224" s="152"/>
      <c r="FR224" s="152"/>
      <c r="FS224" s="152"/>
      <c r="FT224" s="152"/>
      <c r="FU224" s="152"/>
      <c r="FV224" s="152"/>
      <c r="FW224" s="152"/>
      <c r="FX224" s="152"/>
      <c r="FY224" s="152"/>
      <c r="FZ224" s="152"/>
      <c r="GA224" s="152"/>
      <c r="GB224" s="152"/>
      <c r="GC224" s="152"/>
      <c r="GD224" s="152"/>
      <c r="GE224" s="152"/>
      <c r="GF224" s="152"/>
      <c r="GG224" s="152"/>
      <c r="GH224" s="152"/>
      <c r="GI224" s="152"/>
      <c r="GJ224" s="152"/>
      <c r="GK224" s="152"/>
      <c r="GL224" s="152"/>
      <c r="GM224" s="152"/>
      <c r="GN224" s="152"/>
      <c r="GO224" s="152"/>
      <c r="GP224" s="152"/>
      <c r="GQ224" s="152"/>
      <c r="GR224" s="152"/>
      <c r="GS224" s="152"/>
      <c r="GT224" s="152"/>
      <c r="GU224" s="152"/>
      <c r="GV224" s="152"/>
      <c r="GW224" s="152"/>
      <c r="GX224" s="152"/>
      <c r="GY224" s="152"/>
      <c r="GZ224" s="152"/>
      <c r="HA224" s="152"/>
      <c r="HB224" s="152"/>
      <c r="HC224" s="152"/>
      <c r="HD224" s="152"/>
      <c r="HE224" s="152"/>
      <c r="HF224" s="152"/>
      <c r="HG224" s="152"/>
      <c r="HH224" s="152"/>
      <c r="HI224" s="152"/>
      <c r="HJ224" s="152"/>
      <c r="HK224" s="152"/>
      <c r="HL224" s="152"/>
      <c r="HM224" s="152"/>
      <c r="HN224" s="152"/>
      <c r="HO224" s="152"/>
      <c r="HP224" s="152"/>
      <c r="HQ224" s="152"/>
      <c r="HR224" s="152"/>
      <c r="HS224" s="152"/>
      <c r="HT224" s="152"/>
      <c r="HU224" s="152"/>
      <c r="HV224" s="152"/>
      <c r="HW224" s="152"/>
      <c r="HX224" s="152"/>
      <c r="HY224" s="152"/>
      <c r="HZ224" s="152"/>
      <c r="IA224" s="152"/>
      <c r="IB224" s="152"/>
      <c r="IC224" s="152"/>
      <c r="ID224" s="152"/>
      <c r="IE224" s="152"/>
      <c r="IF224" s="152"/>
      <c r="IG224" s="152"/>
      <c r="IH224" s="152"/>
      <c r="II224" s="152"/>
      <c r="IJ224" s="152"/>
      <c r="IK224" s="152"/>
      <c r="IL224" s="152"/>
      <c r="IM224" s="152"/>
      <c r="IN224" s="152"/>
      <c r="IO224" s="152"/>
      <c r="IP224" s="152"/>
      <c r="IQ224" s="152"/>
      <c r="IR224" s="152"/>
      <c r="IS224" s="152"/>
      <c r="IT224" s="152"/>
      <c r="IU224" s="152"/>
      <c r="IV224" s="152"/>
      <c r="IW224" s="152"/>
    </row>
    <row r="225" s="169" customFormat="true" ht="15.75" hidden="false" customHeight="false" outlineLevel="0" collapsed="false">
      <c r="A225" s="254"/>
      <c r="B225" s="254"/>
      <c r="C225" s="255"/>
      <c r="D225" s="269"/>
      <c r="E225" s="269"/>
      <c r="F225" s="269"/>
      <c r="G225" s="269"/>
      <c r="H225" s="269"/>
      <c r="I225" s="269"/>
      <c r="J225" s="155"/>
      <c r="K225" s="156"/>
      <c r="L225" s="157"/>
      <c r="M225" s="158"/>
      <c r="N225" s="39"/>
      <c r="O225" s="152"/>
      <c r="P225" s="152"/>
      <c r="Q225" s="152"/>
      <c r="R225" s="152"/>
      <c r="S225" s="152"/>
      <c r="T225" s="152"/>
      <c r="U225" s="152"/>
      <c r="V225" s="152"/>
      <c r="W225" s="152"/>
      <c r="X225" s="152"/>
      <c r="Y225" s="152"/>
      <c r="Z225" s="152"/>
      <c r="AA225" s="152"/>
      <c r="AB225" s="152"/>
      <c r="AC225" s="152"/>
      <c r="AD225" s="152"/>
      <c r="AE225" s="152"/>
      <c r="AF225" s="152"/>
      <c r="AG225" s="152"/>
      <c r="AH225" s="152"/>
      <c r="AI225" s="152"/>
      <c r="AJ225" s="152"/>
      <c r="AK225" s="152"/>
      <c r="AL225" s="152"/>
      <c r="AM225" s="152"/>
      <c r="AN225" s="152"/>
      <c r="AO225" s="152"/>
      <c r="AP225" s="152"/>
      <c r="AQ225" s="152"/>
      <c r="AR225" s="152"/>
      <c r="AS225" s="152"/>
      <c r="AT225" s="152"/>
      <c r="AU225" s="152"/>
      <c r="AV225" s="152"/>
      <c r="AW225" s="152"/>
      <c r="AX225" s="152"/>
      <c r="AY225" s="152"/>
      <c r="AZ225" s="152"/>
      <c r="BA225" s="152"/>
      <c r="BB225" s="152"/>
      <c r="BC225" s="152"/>
      <c r="BD225" s="152"/>
      <c r="BE225" s="152"/>
      <c r="BF225" s="152"/>
      <c r="BG225" s="152"/>
      <c r="BH225" s="152"/>
      <c r="BI225" s="152"/>
      <c r="BJ225" s="152"/>
      <c r="BK225" s="152"/>
      <c r="BL225" s="152"/>
      <c r="BM225" s="152"/>
      <c r="BN225" s="152"/>
      <c r="BO225" s="152"/>
      <c r="BP225" s="152"/>
      <c r="BQ225" s="152"/>
      <c r="BR225" s="152"/>
      <c r="BS225" s="152"/>
      <c r="BT225" s="152"/>
      <c r="BU225" s="152"/>
      <c r="BV225" s="152"/>
      <c r="BW225" s="152"/>
      <c r="BX225" s="152"/>
      <c r="BY225" s="152"/>
      <c r="BZ225" s="152"/>
      <c r="CA225" s="152"/>
      <c r="CB225" s="152"/>
      <c r="CC225" s="152"/>
      <c r="CD225" s="152"/>
      <c r="CE225" s="152"/>
      <c r="CF225" s="152"/>
      <c r="CG225" s="152"/>
      <c r="CH225" s="152"/>
      <c r="CI225" s="152"/>
      <c r="CJ225" s="152"/>
      <c r="CK225" s="152"/>
      <c r="CL225" s="152"/>
      <c r="CM225" s="152"/>
      <c r="CN225" s="152"/>
      <c r="CO225" s="152"/>
      <c r="CP225" s="152"/>
      <c r="CQ225" s="152"/>
      <c r="CR225" s="152"/>
      <c r="CS225" s="152"/>
      <c r="CT225" s="152"/>
      <c r="CU225" s="152"/>
      <c r="CV225" s="152"/>
      <c r="CW225" s="152"/>
      <c r="CX225" s="152"/>
      <c r="CY225" s="152"/>
      <c r="CZ225" s="152"/>
      <c r="DA225" s="152"/>
      <c r="DB225" s="152"/>
      <c r="DC225" s="152"/>
      <c r="DD225" s="152"/>
      <c r="DE225" s="152"/>
      <c r="DF225" s="152"/>
      <c r="DG225" s="152"/>
      <c r="DH225" s="152"/>
      <c r="DI225" s="152"/>
      <c r="DJ225" s="152"/>
      <c r="DK225" s="152"/>
      <c r="DL225" s="152"/>
      <c r="DM225" s="152"/>
      <c r="DN225" s="152"/>
      <c r="DO225" s="152"/>
      <c r="DP225" s="152"/>
      <c r="DQ225" s="152"/>
      <c r="DR225" s="152"/>
      <c r="DS225" s="152"/>
      <c r="DT225" s="152"/>
      <c r="DU225" s="152"/>
      <c r="DV225" s="152"/>
      <c r="DW225" s="152"/>
      <c r="DX225" s="152"/>
      <c r="DY225" s="152"/>
      <c r="DZ225" s="152"/>
      <c r="EA225" s="152"/>
      <c r="EB225" s="152"/>
      <c r="EC225" s="152"/>
      <c r="ED225" s="152"/>
      <c r="EE225" s="152"/>
      <c r="EF225" s="152"/>
      <c r="EG225" s="152"/>
      <c r="EH225" s="152"/>
      <c r="EI225" s="152"/>
      <c r="EJ225" s="152"/>
      <c r="EK225" s="152"/>
      <c r="EL225" s="152"/>
      <c r="EM225" s="152"/>
      <c r="EN225" s="152"/>
      <c r="EO225" s="152"/>
      <c r="EP225" s="152"/>
      <c r="EQ225" s="152"/>
      <c r="ER225" s="152"/>
      <c r="ES225" s="152"/>
      <c r="ET225" s="152"/>
      <c r="EU225" s="152"/>
      <c r="EV225" s="152"/>
      <c r="EW225" s="152"/>
      <c r="EX225" s="152"/>
      <c r="EY225" s="152"/>
      <c r="EZ225" s="152"/>
      <c r="FA225" s="152"/>
      <c r="FB225" s="152"/>
      <c r="FC225" s="152"/>
      <c r="FD225" s="152"/>
      <c r="FE225" s="152"/>
      <c r="FF225" s="152"/>
      <c r="FG225" s="152"/>
      <c r="FH225" s="152"/>
      <c r="FI225" s="152"/>
      <c r="FJ225" s="152"/>
      <c r="FK225" s="152"/>
      <c r="FL225" s="152"/>
      <c r="FM225" s="152"/>
      <c r="FN225" s="152"/>
      <c r="FO225" s="152"/>
      <c r="FP225" s="152"/>
      <c r="FQ225" s="152"/>
      <c r="FR225" s="152"/>
      <c r="FS225" s="152"/>
      <c r="FT225" s="152"/>
      <c r="FU225" s="152"/>
      <c r="FV225" s="152"/>
      <c r="FW225" s="152"/>
      <c r="FX225" s="152"/>
      <c r="FY225" s="152"/>
      <c r="FZ225" s="152"/>
      <c r="GA225" s="152"/>
      <c r="GB225" s="152"/>
      <c r="GC225" s="152"/>
      <c r="GD225" s="152"/>
      <c r="GE225" s="152"/>
      <c r="GF225" s="152"/>
      <c r="GG225" s="152"/>
      <c r="GH225" s="152"/>
      <c r="GI225" s="152"/>
      <c r="GJ225" s="152"/>
      <c r="GK225" s="152"/>
      <c r="GL225" s="152"/>
      <c r="GM225" s="152"/>
      <c r="GN225" s="152"/>
      <c r="GO225" s="152"/>
      <c r="GP225" s="152"/>
      <c r="GQ225" s="152"/>
      <c r="GR225" s="152"/>
      <c r="GS225" s="152"/>
      <c r="GT225" s="152"/>
      <c r="GU225" s="152"/>
      <c r="GV225" s="152"/>
      <c r="GW225" s="152"/>
      <c r="GX225" s="152"/>
      <c r="GY225" s="152"/>
      <c r="GZ225" s="152"/>
      <c r="HA225" s="152"/>
      <c r="HB225" s="152"/>
      <c r="HC225" s="152"/>
      <c r="HD225" s="152"/>
      <c r="HE225" s="152"/>
      <c r="HF225" s="152"/>
      <c r="HG225" s="152"/>
      <c r="HH225" s="152"/>
      <c r="HI225" s="152"/>
      <c r="HJ225" s="152"/>
      <c r="HK225" s="152"/>
      <c r="HL225" s="152"/>
      <c r="HM225" s="152"/>
      <c r="HN225" s="152"/>
      <c r="HO225" s="152"/>
      <c r="HP225" s="152"/>
      <c r="HQ225" s="152"/>
      <c r="HR225" s="152"/>
      <c r="HS225" s="152"/>
      <c r="HT225" s="152"/>
      <c r="HU225" s="152"/>
      <c r="HV225" s="152"/>
      <c r="HW225" s="152"/>
      <c r="HX225" s="152"/>
      <c r="HY225" s="152"/>
      <c r="HZ225" s="152"/>
      <c r="IA225" s="152"/>
      <c r="IB225" s="152"/>
      <c r="IC225" s="152"/>
      <c r="ID225" s="152"/>
      <c r="IE225" s="152"/>
      <c r="IF225" s="152"/>
      <c r="IG225" s="152"/>
      <c r="IH225" s="152"/>
      <c r="II225" s="152"/>
      <c r="IJ225" s="152"/>
      <c r="IK225" s="152"/>
      <c r="IL225" s="152"/>
      <c r="IM225" s="152"/>
      <c r="IN225" s="152"/>
      <c r="IO225" s="152"/>
      <c r="IP225" s="152"/>
      <c r="IQ225" s="152"/>
      <c r="IR225" s="152"/>
      <c r="IS225" s="152"/>
      <c r="IT225" s="152"/>
      <c r="IU225" s="152"/>
      <c r="IV225" s="152"/>
      <c r="IW225" s="152"/>
    </row>
    <row r="226" s="152" customFormat="true" ht="15.75" hidden="false" customHeight="false" outlineLevel="0" collapsed="false">
      <c r="A226" s="254"/>
      <c r="B226" s="254"/>
      <c r="C226" s="255"/>
      <c r="D226" s="269" t="s">
        <v>28</v>
      </c>
      <c r="E226" s="269" t="s">
        <v>28</v>
      </c>
      <c r="F226" s="269" t="s">
        <v>28</v>
      </c>
      <c r="G226" s="269" t="s">
        <v>28</v>
      </c>
      <c r="H226" s="269" t="s">
        <v>28</v>
      </c>
      <c r="I226" s="269" t="s">
        <v>28</v>
      </c>
      <c r="J226" s="155"/>
      <c r="K226" s="156"/>
      <c r="L226" s="157"/>
      <c r="M226" s="158"/>
      <c r="N226" s="39"/>
    </row>
    <row r="227" s="152" customFormat="true" ht="15.75" hidden="false" customHeight="false" outlineLevel="0" collapsed="false">
      <c r="A227" s="254"/>
      <c r="B227" s="254"/>
      <c r="C227" s="255"/>
      <c r="D227" s="269" t="s">
        <v>30</v>
      </c>
      <c r="E227" s="269" t="s">
        <v>30</v>
      </c>
      <c r="F227" s="269" t="s">
        <v>30</v>
      </c>
      <c r="G227" s="269" t="s">
        <v>30</v>
      </c>
      <c r="H227" s="269" t="s">
        <v>30</v>
      </c>
      <c r="I227" s="269" t="s">
        <v>30</v>
      </c>
      <c r="J227" s="155"/>
      <c r="K227" s="156"/>
      <c r="L227" s="157"/>
      <c r="M227" s="158"/>
      <c r="N227" s="39"/>
    </row>
    <row r="228" s="152" customFormat="true" ht="15.75" hidden="false" customHeight="true" outlineLevel="0" collapsed="false">
      <c r="A228" s="254"/>
      <c r="B228" s="254"/>
      <c r="C228" s="255"/>
      <c r="D228" s="269"/>
      <c r="E228" s="269"/>
      <c r="F228" s="269"/>
      <c r="G228" s="269"/>
      <c r="H228" s="269"/>
      <c r="I228" s="269"/>
      <c r="J228" s="155"/>
      <c r="K228" s="156"/>
      <c r="L228" s="157"/>
      <c r="M228" s="158"/>
      <c r="N228" s="154"/>
    </row>
    <row r="229" s="152" customFormat="true" ht="15" hidden="false" customHeight="true" outlineLevel="0" collapsed="false">
      <c r="A229" s="270" t="s">
        <v>150</v>
      </c>
      <c r="B229" s="270"/>
      <c r="C229" s="269" t="s">
        <v>259</v>
      </c>
      <c r="D229" s="269" t="s">
        <v>25</v>
      </c>
      <c r="E229" s="269" t="s">
        <v>25</v>
      </c>
      <c r="F229" s="269" t="s">
        <v>25</v>
      </c>
      <c r="G229" s="269" t="s">
        <v>25</v>
      </c>
      <c r="H229" s="269" t="s">
        <v>25</v>
      </c>
      <c r="I229" s="269" t="s">
        <v>25</v>
      </c>
      <c r="J229" s="155"/>
      <c r="K229" s="156"/>
      <c r="L229" s="157"/>
      <c r="M229" s="158"/>
      <c r="N229" s="154"/>
    </row>
    <row r="230" s="152" customFormat="true" ht="15.75" hidden="false" customHeight="false" outlineLevel="0" collapsed="false">
      <c r="A230" s="270"/>
      <c r="B230" s="270"/>
      <c r="C230" s="269"/>
      <c r="D230" s="269"/>
      <c r="E230" s="269"/>
      <c r="F230" s="269"/>
      <c r="G230" s="269"/>
      <c r="H230" s="269"/>
      <c r="I230" s="269"/>
      <c r="J230" s="155"/>
      <c r="K230" s="156"/>
      <c r="L230" s="157"/>
      <c r="M230" s="158"/>
      <c r="N230" s="154"/>
    </row>
    <row r="231" s="152" customFormat="true" ht="15.75" hidden="false" customHeight="false" outlineLevel="0" collapsed="false">
      <c r="A231" s="270"/>
      <c r="B231" s="270"/>
      <c r="C231" s="269"/>
      <c r="D231" s="269" t="s">
        <v>28</v>
      </c>
      <c r="E231" s="269" t="s">
        <v>28</v>
      </c>
      <c r="F231" s="269" t="s">
        <v>28</v>
      </c>
      <c r="G231" s="269" t="s">
        <v>28</v>
      </c>
      <c r="H231" s="269" t="s">
        <v>28</v>
      </c>
      <c r="I231" s="269" t="s">
        <v>28</v>
      </c>
      <c r="J231" s="155"/>
      <c r="K231" s="156"/>
      <c r="L231" s="157"/>
      <c r="M231" s="158"/>
      <c r="N231" s="154"/>
    </row>
    <row r="232" s="152" customFormat="true" ht="15.75" hidden="false" customHeight="false" outlineLevel="0" collapsed="false">
      <c r="A232" s="270"/>
      <c r="B232" s="270"/>
      <c r="C232" s="269"/>
      <c r="D232" s="269" t="s">
        <v>30</v>
      </c>
      <c r="E232" s="269" t="s">
        <v>30</v>
      </c>
      <c r="F232" s="269" t="s">
        <v>30</v>
      </c>
      <c r="G232" s="269" t="s">
        <v>30</v>
      </c>
      <c r="H232" s="269" t="s">
        <v>30</v>
      </c>
      <c r="I232" s="269" t="s">
        <v>30</v>
      </c>
      <c r="J232" s="155"/>
      <c r="K232" s="156"/>
      <c r="L232" s="157"/>
      <c r="M232" s="158"/>
      <c r="N232" s="154"/>
    </row>
    <row r="233" s="152" customFormat="true" ht="15.75" hidden="false" customHeight="false" outlineLevel="0" collapsed="false">
      <c r="A233" s="270"/>
      <c r="B233" s="270"/>
      <c r="C233" s="269"/>
      <c r="D233" s="269"/>
      <c r="E233" s="269"/>
      <c r="F233" s="269"/>
      <c r="G233" s="269"/>
      <c r="H233" s="269"/>
      <c r="I233" s="269"/>
      <c r="J233" s="155"/>
      <c r="K233" s="156"/>
      <c r="L233" s="157"/>
      <c r="M233" s="158"/>
      <c r="N233" s="33"/>
    </row>
    <row r="234" s="152" customFormat="true" ht="53.25" hidden="false" customHeight="true" outlineLevel="0" collapsed="false">
      <c r="A234" s="268" t="s">
        <v>260</v>
      </c>
      <c r="B234" s="268"/>
      <c r="C234" s="269" t="s">
        <v>261</v>
      </c>
      <c r="D234" s="269" t="s">
        <v>25</v>
      </c>
      <c r="E234" s="269" t="s">
        <v>25</v>
      </c>
      <c r="F234" s="269" t="s">
        <v>25</v>
      </c>
      <c r="G234" s="31" t="s">
        <v>25</v>
      </c>
      <c r="H234" s="31" t="s">
        <v>25</v>
      </c>
      <c r="I234" s="263" t="s">
        <v>25</v>
      </c>
      <c r="J234" s="159"/>
      <c r="K234" s="160"/>
      <c r="L234" s="161"/>
      <c r="M234" s="162"/>
      <c r="N234" s="33"/>
      <c r="O234" s="311"/>
      <c r="P234" s="169"/>
      <c r="Q234" s="169"/>
      <c r="R234" s="169"/>
      <c r="S234" s="169"/>
      <c r="T234" s="169"/>
      <c r="U234" s="169"/>
      <c r="V234" s="169"/>
      <c r="W234" s="169"/>
      <c r="X234" s="169"/>
      <c r="Y234" s="169"/>
      <c r="Z234" s="169"/>
      <c r="AA234" s="169"/>
      <c r="AB234" s="169"/>
      <c r="AC234" s="169"/>
      <c r="AD234" s="169"/>
      <c r="AE234" s="169"/>
      <c r="AF234" s="169"/>
      <c r="AG234" s="169"/>
      <c r="AH234" s="169"/>
      <c r="AI234" s="169"/>
      <c r="AJ234" s="169"/>
      <c r="AK234" s="169"/>
      <c r="AL234" s="169"/>
      <c r="AM234" s="169"/>
      <c r="AN234" s="169"/>
      <c r="AO234" s="169"/>
      <c r="AP234" s="169"/>
      <c r="AQ234" s="169"/>
      <c r="AR234" s="169"/>
      <c r="AS234" s="169"/>
      <c r="AT234" s="169"/>
      <c r="AU234" s="169"/>
      <c r="AV234" s="169"/>
      <c r="AW234" s="169"/>
      <c r="AX234" s="169"/>
      <c r="AY234" s="169"/>
      <c r="AZ234" s="169"/>
      <c r="BA234" s="169"/>
      <c r="BB234" s="169"/>
      <c r="BC234" s="169"/>
      <c r="BD234" s="169"/>
      <c r="BE234" s="169"/>
      <c r="BF234" s="169"/>
      <c r="BG234" s="169"/>
      <c r="BH234" s="169"/>
      <c r="BI234" s="169"/>
      <c r="BJ234" s="169"/>
      <c r="BK234" s="169"/>
      <c r="BL234" s="169"/>
      <c r="BM234" s="169"/>
      <c r="BN234" s="169"/>
      <c r="BO234" s="169"/>
      <c r="BP234" s="169"/>
      <c r="BQ234" s="169"/>
      <c r="BR234" s="169"/>
      <c r="BS234" s="169"/>
      <c r="BT234" s="169"/>
      <c r="BU234" s="169"/>
      <c r="BV234" s="169"/>
      <c r="BW234" s="169"/>
      <c r="BX234" s="169"/>
      <c r="BY234" s="169"/>
      <c r="BZ234" s="169"/>
      <c r="CA234" s="169"/>
      <c r="CB234" s="169"/>
      <c r="CC234" s="169"/>
      <c r="CD234" s="169"/>
      <c r="CE234" s="169"/>
      <c r="CF234" s="169"/>
      <c r="CG234" s="169"/>
      <c r="CH234" s="169"/>
      <c r="CI234" s="169"/>
      <c r="CJ234" s="169"/>
      <c r="CK234" s="169"/>
      <c r="CL234" s="169"/>
      <c r="CM234" s="169"/>
      <c r="CN234" s="169"/>
      <c r="CO234" s="169"/>
      <c r="CP234" s="169"/>
      <c r="CQ234" s="169"/>
      <c r="CR234" s="169"/>
      <c r="CS234" s="169"/>
      <c r="CT234" s="169"/>
      <c r="CU234" s="169"/>
      <c r="CV234" s="169"/>
      <c r="CW234" s="169"/>
      <c r="CX234" s="169"/>
      <c r="CY234" s="169"/>
      <c r="CZ234" s="169"/>
      <c r="DA234" s="169"/>
      <c r="DB234" s="169"/>
      <c r="DC234" s="169"/>
      <c r="DD234" s="169"/>
      <c r="DE234" s="169"/>
      <c r="DF234" s="169"/>
      <c r="DG234" s="169"/>
      <c r="DH234" s="169"/>
      <c r="DI234" s="169"/>
      <c r="DJ234" s="169"/>
      <c r="DK234" s="169"/>
      <c r="DL234" s="169"/>
      <c r="DM234" s="169"/>
      <c r="DN234" s="169"/>
      <c r="DO234" s="169"/>
      <c r="DP234" s="169"/>
      <c r="DQ234" s="169"/>
      <c r="DR234" s="169"/>
      <c r="DS234" s="169"/>
      <c r="DT234" s="169"/>
      <c r="DU234" s="169"/>
      <c r="DV234" s="169"/>
      <c r="DW234" s="169"/>
      <c r="DX234" s="169"/>
      <c r="DY234" s="169"/>
      <c r="DZ234" s="169"/>
      <c r="EA234" s="169"/>
      <c r="EB234" s="169"/>
      <c r="EC234" s="169"/>
      <c r="ED234" s="169"/>
      <c r="EE234" s="169"/>
      <c r="EF234" s="169"/>
      <c r="EG234" s="169"/>
      <c r="EH234" s="169"/>
      <c r="EI234" s="169"/>
      <c r="EJ234" s="169"/>
      <c r="EK234" s="169"/>
      <c r="EL234" s="169"/>
      <c r="EM234" s="169"/>
      <c r="EN234" s="169"/>
      <c r="EO234" s="169"/>
      <c r="EP234" s="169"/>
      <c r="EQ234" s="169"/>
      <c r="ER234" s="169"/>
      <c r="ES234" s="169"/>
      <c r="ET234" s="169"/>
      <c r="EU234" s="169"/>
      <c r="EV234" s="169"/>
      <c r="EW234" s="169"/>
      <c r="EX234" s="169"/>
      <c r="EY234" s="169"/>
      <c r="EZ234" s="169"/>
      <c r="FA234" s="169"/>
      <c r="FB234" s="169"/>
      <c r="FC234" s="169"/>
      <c r="FD234" s="169"/>
      <c r="FE234" s="169"/>
      <c r="FF234" s="169"/>
      <c r="FG234" s="169"/>
      <c r="FH234" s="169"/>
      <c r="FI234" s="169"/>
      <c r="FJ234" s="169"/>
      <c r="FK234" s="169"/>
      <c r="FL234" s="169"/>
      <c r="FM234" s="169"/>
      <c r="FN234" s="169"/>
      <c r="FO234" s="169"/>
      <c r="FP234" s="169"/>
      <c r="FQ234" s="169"/>
      <c r="FR234" s="169"/>
      <c r="FS234" s="169"/>
      <c r="FT234" s="169"/>
      <c r="FU234" s="169"/>
      <c r="FV234" s="169"/>
      <c r="FW234" s="169"/>
      <c r="FX234" s="169"/>
      <c r="FY234" s="169"/>
      <c r="FZ234" s="169"/>
      <c r="GA234" s="169"/>
      <c r="GB234" s="169"/>
      <c r="GC234" s="169"/>
      <c r="GD234" s="169"/>
      <c r="GE234" s="169"/>
      <c r="GF234" s="169"/>
      <c r="GG234" s="169"/>
      <c r="GH234" s="169"/>
      <c r="GI234" s="169"/>
      <c r="GJ234" s="169"/>
      <c r="GK234" s="169"/>
      <c r="GL234" s="169"/>
      <c r="GM234" s="169"/>
      <c r="GN234" s="169"/>
      <c r="GO234" s="169"/>
      <c r="GP234" s="169"/>
      <c r="GQ234" s="169"/>
      <c r="GR234" s="169"/>
      <c r="GS234" s="169"/>
      <c r="GT234" s="169"/>
      <c r="GU234" s="169"/>
      <c r="GV234" s="169"/>
      <c r="GW234" s="169"/>
      <c r="GX234" s="169"/>
      <c r="GY234" s="169"/>
      <c r="GZ234" s="169"/>
      <c r="HA234" s="169"/>
      <c r="HB234" s="169"/>
      <c r="HC234" s="169"/>
      <c r="HD234" s="169"/>
      <c r="HE234" s="169"/>
      <c r="HF234" s="169"/>
      <c r="HG234" s="169"/>
      <c r="HH234" s="169"/>
      <c r="HI234" s="169"/>
      <c r="HJ234" s="169"/>
      <c r="HK234" s="169"/>
      <c r="HL234" s="169"/>
      <c r="HM234" s="169"/>
      <c r="HN234" s="169"/>
      <c r="HO234" s="169"/>
      <c r="HP234" s="169"/>
      <c r="HQ234" s="169"/>
      <c r="HR234" s="169"/>
      <c r="HS234" s="169"/>
      <c r="HT234" s="169"/>
      <c r="HU234" s="169"/>
      <c r="HV234" s="169"/>
      <c r="HW234" s="169"/>
      <c r="HX234" s="169"/>
      <c r="HY234" s="169"/>
      <c r="HZ234" s="169"/>
      <c r="IA234" s="169"/>
      <c r="IB234" s="169"/>
      <c r="IC234" s="169"/>
      <c r="ID234" s="169"/>
      <c r="IE234" s="169"/>
      <c r="IF234" s="169"/>
      <c r="IG234" s="169"/>
      <c r="IH234" s="169"/>
      <c r="II234" s="169"/>
      <c r="IJ234" s="169"/>
      <c r="IK234" s="169"/>
      <c r="IL234" s="169"/>
      <c r="IM234" s="169"/>
      <c r="IN234" s="169"/>
      <c r="IO234" s="169"/>
      <c r="IP234" s="169"/>
      <c r="IQ234" s="169"/>
      <c r="IR234" s="169"/>
      <c r="IS234" s="169"/>
      <c r="IT234" s="169"/>
      <c r="IU234" s="169"/>
      <c r="IV234" s="169"/>
      <c r="IW234" s="169"/>
    </row>
    <row r="235" s="152" customFormat="true" ht="15" hidden="false" customHeight="true" outlineLevel="0" collapsed="false">
      <c r="A235" s="246" t="s">
        <v>154</v>
      </c>
      <c r="B235" s="246"/>
      <c r="C235" s="247" t="s">
        <v>262</v>
      </c>
      <c r="D235" s="248" t="s">
        <v>24</v>
      </c>
      <c r="E235" s="362" t="n">
        <v>244726.9</v>
      </c>
      <c r="F235" s="250"/>
      <c r="G235" s="251" t="s">
        <v>26</v>
      </c>
      <c r="H235" s="251"/>
      <c r="I235" s="252"/>
      <c r="J235" s="155" t="n">
        <f aca="false">SUM(J236:J239)</f>
        <v>21710.3</v>
      </c>
      <c r="K235" s="155" t="n">
        <f aca="false">K236+K237+K238+K239</f>
        <v>244726.9</v>
      </c>
      <c r="L235" s="155" t="n">
        <f aca="false">L238+L237</f>
        <v>0</v>
      </c>
      <c r="M235" s="200" t="n">
        <f aca="false">M237+M238</f>
        <v>0</v>
      </c>
      <c r="N235" s="253"/>
      <c r="O235" s="169"/>
      <c r="P235" s="169"/>
      <c r="Q235" s="169"/>
      <c r="R235" s="169"/>
      <c r="S235" s="169"/>
      <c r="T235" s="169"/>
      <c r="U235" s="169"/>
      <c r="V235" s="169"/>
      <c r="W235" s="169"/>
      <c r="X235" s="169"/>
      <c r="Y235" s="169"/>
      <c r="Z235" s="169"/>
      <c r="AA235" s="169"/>
      <c r="AB235" s="169"/>
      <c r="AC235" s="169"/>
      <c r="AD235" s="169"/>
      <c r="AE235" s="169"/>
      <c r="AF235" s="169"/>
      <c r="AG235" s="169"/>
      <c r="AH235" s="169"/>
      <c r="AI235" s="169"/>
      <c r="AJ235" s="169"/>
      <c r="AK235" s="169"/>
      <c r="AL235" s="169"/>
      <c r="AM235" s="169"/>
      <c r="AN235" s="169"/>
      <c r="AO235" s="169"/>
      <c r="AP235" s="169"/>
      <c r="AQ235" s="169"/>
      <c r="AR235" s="169"/>
      <c r="AS235" s="169"/>
      <c r="AT235" s="169"/>
      <c r="AU235" s="169"/>
      <c r="AV235" s="169"/>
      <c r="AW235" s="169"/>
      <c r="AX235" s="169"/>
      <c r="AY235" s="169"/>
      <c r="AZ235" s="169"/>
      <c r="BA235" s="169"/>
      <c r="BB235" s="169"/>
      <c r="BC235" s="169"/>
      <c r="BD235" s="169"/>
      <c r="BE235" s="169"/>
      <c r="BF235" s="169"/>
      <c r="BG235" s="169"/>
      <c r="BH235" s="169"/>
      <c r="BI235" s="169"/>
      <c r="BJ235" s="169"/>
      <c r="BK235" s="169"/>
      <c r="BL235" s="169"/>
      <c r="BM235" s="169"/>
      <c r="BN235" s="169"/>
      <c r="BO235" s="169"/>
      <c r="BP235" s="169"/>
      <c r="BQ235" s="169"/>
      <c r="BR235" s="169"/>
      <c r="BS235" s="169"/>
      <c r="BT235" s="169"/>
      <c r="BU235" s="169"/>
      <c r="BV235" s="169"/>
      <c r="BW235" s="169"/>
      <c r="BX235" s="169"/>
      <c r="BY235" s="169"/>
      <c r="BZ235" s="169"/>
      <c r="CA235" s="169"/>
      <c r="CB235" s="169"/>
      <c r="CC235" s="169"/>
      <c r="CD235" s="169"/>
      <c r="CE235" s="169"/>
      <c r="CF235" s="169"/>
      <c r="CG235" s="169"/>
      <c r="CH235" s="169"/>
      <c r="CI235" s="169"/>
      <c r="CJ235" s="169"/>
      <c r="CK235" s="169"/>
      <c r="CL235" s="169"/>
      <c r="CM235" s="169"/>
      <c r="CN235" s="169"/>
      <c r="CO235" s="169"/>
      <c r="CP235" s="169"/>
      <c r="CQ235" s="169"/>
      <c r="CR235" s="169"/>
      <c r="CS235" s="169"/>
      <c r="CT235" s="169"/>
      <c r="CU235" s="169"/>
      <c r="CV235" s="169"/>
      <c r="CW235" s="169"/>
      <c r="CX235" s="169"/>
      <c r="CY235" s="169"/>
      <c r="CZ235" s="169"/>
      <c r="DA235" s="169"/>
      <c r="DB235" s="169"/>
      <c r="DC235" s="169"/>
      <c r="DD235" s="169"/>
      <c r="DE235" s="169"/>
      <c r="DF235" s="169"/>
      <c r="DG235" s="169"/>
      <c r="DH235" s="169"/>
      <c r="DI235" s="169"/>
      <c r="DJ235" s="169"/>
      <c r="DK235" s="169"/>
      <c r="DL235" s="169"/>
      <c r="DM235" s="169"/>
      <c r="DN235" s="169"/>
      <c r="DO235" s="169"/>
      <c r="DP235" s="169"/>
      <c r="DQ235" s="169"/>
      <c r="DR235" s="169"/>
      <c r="DS235" s="169"/>
      <c r="DT235" s="169"/>
      <c r="DU235" s="169"/>
      <c r="DV235" s="169"/>
      <c r="DW235" s="169"/>
      <c r="DX235" s="169"/>
      <c r="DY235" s="169"/>
      <c r="DZ235" s="169"/>
      <c r="EA235" s="169"/>
      <c r="EB235" s="169"/>
      <c r="EC235" s="169"/>
      <c r="ED235" s="169"/>
      <c r="EE235" s="169"/>
      <c r="EF235" s="169"/>
      <c r="EG235" s="169"/>
      <c r="EH235" s="169"/>
      <c r="EI235" s="169"/>
      <c r="EJ235" s="169"/>
      <c r="EK235" s="169"/>
      <c r="EL235" s="169"/>
      <c r="EM235" s="169"/>
      <c r="EN235" s="169"/>
      <c r="EO235" s="169"/>
      <c r="EP235" s="169"/>
      <c r="EQ235" s="169"/>
      <c r="ER235" s="169"/>
      <c r="ES235" s="169"/>
      <c r="ET235" s="169"/>
      <c r="EU235" s="169"/>
      <c r="EV235" s="169"/>
      <c r="EW235" s="169"/>
      <c r="EX235" s="169"/>
      <c r="EY235" s="169"/>
      <c r="EZ235" s="169"/>
      <c r="FA235" s="169"/>
      <c r="FB235" s="169"/>
      <c r="FC235" s="169"/>
      <c r="FD235" s="169"/>
      <c r="FE235" s="169"/>
      <c r="FF235" s="169"/>
      <c r="FG235" s="169"/>
      <c r="FH235" s="169"/>
      <c r="FI235" s="169"/>
      <c r="FJ235" s="169"/>
      <c r="FK235" s="169"/>
      <c r="FL235" s="169"/>
      <c r="FM235" s="169"/>
      <c r="FN235" s="169"/>
      <c r="FO235" s="169"/>
      <c r="FP235" s="169"/>
      <c r="FQ235" s="169"/>
      <c r="FR235" s="169"/>
      <c r="FS235" s="169"/>
      <c r="FT235" s="169"/>
      <c r="FU235" s="169"/>
      <c r="FV235" s="169"/>
      <c r="FW235" s="169"/>
      <c r="FX235" s="169"/>
      <c r="FY235" s="169"/>
      <c r="FZ235" s="169"/>
      <c r="GA235" s="169"/>
      <c r="GB235" s="169"/>
      <c r="GC235" s="169"/>
      <c r="GD235" s="169"/>
      <c r="GE235" s="169"/>
      <c r="GF235" s="169"/>
      <c r="GG235" s="169"/>
      <c r="GH235" s="169"/>
      <c r="GI235" s="169"/>
      <c r="GJ235" s="169"/>
      <c r="GK235" s="169"/>
      <c r="GL235" s="169"/>
      <c r="GM235" s="169"/>
      <c r="GN235" s="169"/>
      <c r="GO235" s="169"/>
      <c r="GP235" s="169"/>
      <c r="GQ235" s="169"/>
      <c r="GR235" s="169"/>
      <c r="GS235" s="169"/>
      <c r="GT235" s="169"/>
      <c r="GU235" s="169"/>
      <c r="GV235" s="169"/>
      <c r="GW235" s="169"/>
      <c r="GX235" s="169"/>
      <c r="GY235" s="169"/>
      <c r="GZ235" s="169"/>
      <c r="HA235" s="169"/>
      <c r="HB235" s="169"/>
      <c r="HC235" s="169"/>
      <c r="HD235" s="169"/>
      <c r="HE235" s="169"/>
      <c r="HF235" s="169"/>
      <c r="HG235" s="169"/>
      <c r="HH235" s="169"/>
      <c r="HI235" s="169"/>
      <c r="HJ235" s="169"/>
      <c r="HK235" s="169"/>
      <c r="HL235" s="169"/>
      <c r="HM235" s="169"/>
      <c r="HN235" s="169"/>
      <c r="HO235" s="169"/>
      <c r="HP235" s="169"/>
      <c r="HQ235" s="169"/>
      <c r="HR235" s="169"/>
      <c r="HS235" s="169"/>
      <c r="HT235" s="169"/>
      <c r="HU235" s="169"/>
      <c r="HV235" s="169"/>
      <c r="HW235" s="169"/>
      <c r="HX235" s="169"/>
      <c r="HY235" s="169"/>
      <c r="HZ235" s="169"/>
      <c r="IA235" s="169"/>
      <c r="IB235" s="169"/>
      <c r="IC235" s="169"/>
      <c r="ID235" s="169"/>
      <c r="IE235" s="169"/>
      <c r="IF235" s="169"/>
      <c r="IG235" s="169"/>
      <c r="IH235" s="169"/>
      <c r="II235" s="169"/>
      <c r="IJ235" s="169"/>
      <c r="IK235" s="169"/>
      <c r="IL235" s="169"/>
      <c r="IM235" s="169"/>
      <c r="IN235" s="169"/>
      <c r="IO235" s="169"/>
      <c r="IP235" s="169"/>
      <c r="IQ235" s="169"/>
      <c r="IR235" s="169"/>
      <c r="IS235" s="169"/>
      <c r="IT235" s="169"/>
      <c r="IU235" s="169"/>
      <c r="IV235" s="169"/>
      <c r="IW235" s="169"/>
    </row>
    <row r="236" s="11" customFormat="true" ht="15.75" hidden="false" customHeight="false" outlineLevel="0" collapsed="false">
      <c r="A236" s="246"/>
      <c r="B236" s="246"/>
      <c r="C236" s="247"/>
      <c r="D236" s="248"/>
      <c r="E236" s="362"/>
      <c r="F236" s="250"/>
      <c r="G236" s="251" t="s">
        <v>27</v>
      </c>
      <c r="H236" s="251"/>
      <c r="I236" s="252"/>
      <c r="J236" s="155"/>
      <c r="K236" s="155"/>
      <c r="L236" s="155"/>
      <c r="M236" s="200"/>
      <c r="N236" s="253"/>
      <c r="O236" s="169"/>
      <c r="P236" s="169"/>
      <c r="Q236" s="169"/>
      <c r="R236" s="169"/>
      <c r="S236" s="169"/>
      <c r="T236" s="169"/>
      <c r="U236" s="169"/>
      <c r="V236" s="169"/>
      <c r="W236" s="169"/>
      <c r="X236" s="169"/>
      <c r="Y236" s="169"/>
      <c r="Z236" s="169"/>
      <c r="AA236" s="169"/>
      <c r="AB236" s="169"/>
      <c r="AC236" s="169"/>
      <c r="AD236" s="169"/>
      <c r="AE236" s="169"/>
      <c r="AF236" s="169"/>
      <c r="AG236" s="169"/>
      <c r="AH236" s="169"/>
      <c r="AI236" s="169"/>
      <c r="AJ236" s="169"/>
      <c r="AK236" s="169"/>
      <c r="AL236" s="169"/>
      <c r="AM236" s="169"/>
      <c r="AN236" s="169"/>
      <c r="AO236" s="169"/>
      <c r="AP236" s="169"/>
      <c r="AQ236" s="169"/>
      <c r="AR236" s="169"/>
      <c r="AS236" s="169"/>
      <c r="AT236" s="169"/>
      <c r="AU236" s="169"/>
      <c r="AV236" s="169"/>
      <c r="AW236" s="169"/>
      <c r="AX236" s="169"/>
      <c r="AY236" s="169"/>
      <c r="AZ236" s="169"/>
      <c r="BA236" s="169"/>
      <c r="BB236" s="169"/>
      <c r="BC236" s="169"/>
      <c r="BD236" s="169"/>
      <c r="BE236" s="169"/>
      <c r="BF236" s="169"/>
      <c r="BG236" s="169"/>
      <c r="BH236" s="169"/>
      <c r="BI236" s="169"/>
      <c r="BJ236" s="169"/>
      <c r="BK236" s="169"/>
      <c r="BL236" s="169"/>
      <c r="BM236" s="169"/>
      <c r="BN236" s="169"/>
      <c r="BO236" s="169"/>
      <c r="BP236" s="169"/>
      <c r="BQ236" s="169"/>
      <c r="BR236" s="169"/>
      <c r="BS236" s="169"/>
      <c r="BT236" s="169"/>
      <c r="BU236" s="169"/>
      <c r="BV236" s="169"/>
      <c r="BW236" s="169"/>
      <c r="BX236" s="169"/>
      <c r="BY236" s="169"/>
      <c r="BZ236" s="169"/>
      <c r="CA236" s="169"/>
      <c r="CB236" s="169"/>
      <c r="CC236" s="169"/>
      <c r="CD236" s="169"/>
      <c r="CE236" s="169"/>
      <c r="CF236" s="169"/>
      <c r="CG236" s="169"/>
      <c r="CH236" s="169"/>
      <c r="CI236" s="169"/>
      <c r="CJ236" s="169"/>
      <c r="CK236" s="169"/>
      <c r="CL236" s="169"/>
      <c r="CM236" s="169"/>
      <c r="CN236" s="169"/>
      <c r="CO236" s="169"/>
      <c r="CP236" s="169"/>
      <c r="CQ236" s="169"/>
      <c r="CR236" s="169"/>
      <c r="CS236" s="169"/>
      <c r="CT236" s="169"/>
      <c r="CU236" s="169"/>
      <c r="CV236" s="169"/>
      <c r="CW236" s="169"/>
      <c r="CX236" s="169"/>
      <c r="CY236" s="169"/>
      <c r="CZ236" s="169"/>
      <c r="DA236" s="169"/>
      <c r="DB236" s="169"/>
      <c r="DC236" s="169"/>
      <c r="DD236" s="169"/>
      <c r="DE236" s="169"/>
      <c r="DF236" s="169"/>
      <c r="DG236" s="169"/>
      <c r="DH236" s="169"/>
      <c r="DI236" s="169"/>
      <c r="DJ236" s="169"/>
      <c r="DK236" s="169"/>
      <c r="DL236" s="169"/>
      <c r="DM236" s="169"/>
      <c r="DN236" s="169"/>
      <c r="DO236" s="169"/>
      <c r="DP236" s="169"/>
      <c r="DQ236" s="169"/>
      <c r="DR236" s="169"/>
      <c r="DS236" s="169"/>
      <c r="DT236" s="169"/>
      <c r="DU236" s="169"/>
      <c r="DV236" s="169"/>
      <c r="DW236" s="169"/>
      <c r="DX236" s="169"/>
      <c r="DY236" s="169"/>
      <c r="DZ236" s="169"/>
      <c r="EA236" s="169"/>
      <c r="EB236" s="169"/>
      <c r="EC236" s="169"/>
      <c r="ED236" s="169"/>
      <c r="EE236" s="169"/>
      <c r="EF236" s="169"/>
      <c r="EG236" s="169"/>
      <c r="EH236" s="169"/>
      <c r="EI236" s="169"/>
      <c r="EJ236" s="169"/>
      <c r="EK236" s="169"/>
      <c r="EL236" s="169"/>
      <c r="EM236" s="169"/>
      <c r="EN236" s="169"/>
      <c r="EO236" s="169"/>
      <c r="EP236" s="169"/>
      <c r="EQ236" s="169"/>
      <c r="ER236" s="169"/>
      <c r="ES236" s="169"/>
      <c r="ET236" s="169"/>
      <c r="EU236" s="169"/>
      <c r="EV236" s="169"/>
      <c r="EW236" s="169"/>
      <c r="EX236" s="169"/>
      <c r="EY236" s="169"/>
      <c r="EZ236" s="169"/>
      <c r="FA236" s="169"/>
      <c r="FB236" s="169"/>
      <c r="FC236" s="169"/>
      <c r="FD236" s="169"/>
      <c r="FE236" s="169"/>
      <c r="FF236" s="169"/>
      <c r="FG236" s="169"/>
      <c r="FH236" s="169"/>
      <c r="FI236" s="169"/>
      <c r="FJ236" s="169"/>
      <c r="FK236" s="169"/>
      <c r="FL236" s="169"/>
      <c r="FM236" s="169"/>
      <c r="FN236" s="169"/>
      <c r="FO236" s="169"/>
      <c r="FP236" s="169"/>
      <c r="FQ236" s="169"/>
      <c r="FR236" s="169"/>
      <c r="FS236" s="169"/>
      <c r="FT236" s="169"/>
      <c r="FU236" s="169"/>
      <c r="FV236" s="169"/>
      <c r="FW236" s="169"/>
      <c r="FX236" s="169"/>
      <c r="FY236" s="169"/>
      <c r="FZ236" s="169"/>
      <c r="GA236" s="169"/>
      <c r="GB236" s="169"/>
      <c r="GC236" s="169"/>
      <c r="GD236" s="169"/>
      <c r="GE236" s="169"/>
      <c r="GF236" s="169"/>
      <c r="GG236" s="169"/>
      <c r="GH236" s="169"/>
      <c r="GI236" s="169"/>
      <c r="GJ236" s="169"/>
      <c r="GK236" s="169"/>
      <c r="GL236" s="169"/>
      <c r="GM236" s="169"/>
      <c r="GN236" s="169"/>
      <c r="GO236" s="169"/>
      <c r="GP236" s="169"/>
      <c r="GQ236" s="169"/>
      <c r="GR236" s="169"/>
      <c r="GS236" s="169"/>
      <c r="GT236" s="169"/>
      <c r="GU236" s="169"/>
      <c r="GV236" s="169"/>
      <c r="GW236" s="169"/>
      <c r="GX236" s="169"/>
      <c r="GY236" s="169"/>
      <c r="GZ236" s="169"/>
      <c r="HA236" s="169"/>
      <c r="HB236" s="169"/>
      <c r="HC236" s="169"/>
      <c r="HD236" s="169"/>
      <c r="HE236" s="169"/>
      <c r="HF236" s="169"/>
      <c r="HG236" s="169"/>
      <c r="HH236" s="169"/>
      <c r="HI236" s="169"/>
      <c r="HJ236" s="169"/>
      <c r="HK236" s="169"/>
      <c r="HL236" s="169"/>
      <c r="HM236" s="169"/>
      <c r="HN236" s="169"/>
      <c r="HO236" s="169"/>
      <c r="HP236" s="169"/>
      <c r="HQ236" s="169"/>
      <c r="HR236" s="169"/>
      <c r="HS236" s="169"/>
      <c r="HT236" s="169"/>
      <c r="HU236" s="169"/>
      <c r="HV236" s="169"/>
      <c r="HW236" s="169"/>
      <c r="HX236" s="169"/>
      <c r="HY236" s="169"/>
      <c r="HZ236" s="169"/>
      <c r="IA236" s="169"/>
      <c r="IB236" s="169"/>
      <c r="IC236" s="169"/>
      <c r="ID236" s="169"/>
      <c r="IE236" s="169"/>
      <c r="IF236" s="169"/>
      <c r="IG236" s="169"/>
      <c r="IH236" s="169"/>
      <c r="II236" s="169"/>
      <c r="IJ236" s="169"/>
      <c r="IK236" s="169"/>
      <c r="IL236" s="169"/>
      <c r="IM236" s="169"/>
      <c r="IN236" s="169"/>
      <c r="IO236" s="169"/>
      <c r="IP236" s="169"/>
      <c r="IQ236" s="169"/>
      <c r="IR236" s="169"/>
      <c r="IS236" s="169"/>
      <c r="IT236" s="169"/>
      <c r="IU236" s="169"/>
      <c r="IV236" s="169"/>
      <c r="IW236" s="169"/>
    </row>
    <row r="237" s="11" customFormat="true" ht="15" hidden="false" customHeight="true" outlineLevel="0" collapsed="false">
      <c r="A237" s="246"/>
      <c r="B237" s="246"/>
      <c r="C237" s="247"/>
      <c r="D237" s="248" t="s">
        <v>28</v>
      </c>
      <c r="E237" s="363" t="s">
        <v>311</v>
      </c>
      <c r="F237" s="250"/>
      <c r="G237" s="251" t="s">
        <v>29</v>
      </c>
      <c r="H237" s="251"/>
      <c r="I237" s="252"/>
      <c r="J237" s="155"/>
      <c r="K237" s="155" t="n">
        <f aca="false">K242</f>
        <v>69182</v>
      </c>
      <c r="L237" s="155" t="n">
        <f aca="false">L242+L272</f>
        <v>0</v>
      </c>
      <c r="M237" s="200" t="n">
        <f aca="false">M272</f>
        <v>0</v>
      </c>
      <c r="N237" s="253"/>
      <c r="O237" s="169"/>
      <c r="P237" s="313"/>
      <c r="Q237" s="169"/>
      <c r="R237" s="169"/>
      <c r="S237" s="169"/>
      <c r="T237" s="169"/>
      <c r="U237" s="169"/>
      <c r="V237" s="169"/>
      <c r="W237" s="169"/>
      <c r="X237" s="169"/>
      <c r="Y237" s="169"/>
      <c r="Z237" s="169"/>
      <c r="AA237" s="169"/>
      <c r="AB237" s="169"/>
      <c r="AC237" s="169"/>
      <c r="AD237" s="169"/>
      <c r="AE237" s="169"/>
      <c r="AF237" s="169"/>
      <c r="AG237" s="169"/>
      <c r="AH237" s="169"/>
      <c r="AI237" s="169"/>
      <c r="AJ237" s="169"/>
      <c r="AK237" s="169"/>
      <c r="AL237" s="169"/>
      <c r="AM237" s="169"/>
      <c r="AN237" s="169"/>
      <c r="AO237" s="169"/>
      <c r="AP237" s="169"/>
      <c r="AQ237" s="169"/>
      <c r="AR237" s="169"/>
      <c r="AS237" s="169"/>
      <c r="AT237" s="169"/>
      <c r="AU237" s="169"/>
      <c r="AV237" s="169"/>
      <c r="AW237" s="169"/>
      <c r="AX237" s="169"/>
      <c r="AY237" s="169"/>
      <c r="AZ237" s="169"/>
      <c r="BA237" s="169"/>
      <c r="BB237" s="169"/>
      <c r="BC237" s="169"/>
      <c r="BD237" s="169"/>
      <c r="BE237" s="169"/>
      <c r="BF237" s="169"/>
      <c r="BG237" s="169"/>
      <c r="BH237" s="169"/>
      <c r="BI237" s="169"/>
      <c r="BJ237" s="169"/>
      <c r="BK237" s="169"/>
      <c r="BL237" s="169"/>
      <c r="BM237" s="169"/>
      <c r="BN237" s="169"/>
      <c r="BO237" s="169"/>
      <c r="BP237" s="169"/>
      <c r="BQ237" s="169"/>
      <c r="BR237" s="169"/>
      <c r="BS237" s="169"/>
      <c r="BT237" s="169"/>
      <c r="BU237" s="169"/>
      <c r="BV237" s="169"/>
      <c r="BW237" s="169"/>
      <c r="BX237" s="169"/>
      <c r="BY237" s="169"/>
      <c r="BZ237" s="169"/>
      <c r="CA237" s="169"/>
      <c r="CB237" s="169"/>
      <c r="CC237" s="169"/>
      <c r="CD237" s="169"/>
      <c r="CE237" s="169"/>
      <c r="CF237" s="169"/>
      <c r="CG237" s="169"/>
      <c r="CH237" s="169"/>
      <c r="CI237" s="169"/>
      <c r="CJ237" s="169"/>
      <c r="CK237" s="169"/>
      <c r="CL237" s="169"/>
      <c r="CM237" s="169"/>
      <c r="CN237" s="169"/>
      <c r="CO237" s="169"/>
      <c r="CP237" s="169"/>
      <c r="CQ237" s="169"/>
      <c r="CR237" s="169"/>
      <c r="CS237" s="169"/>
      <c r="CT237" s="169"/>
      <c r="CU237" s="169"/>
      <c r="CV237" s="169"/>
      <c r="CW237" s="169"/>
      <c r="CX237" s="169"/>
      <c r="CY237" s="169"/>
      <c r="CZ237" s="169"/>
      <c r="DA237" s="169"/>
      <c r="DB237" s="169"/>
      <c r="DC237" s="169"/>
      <c r="DD237" s="169"/>
      <c r="DE237" s="169"/>
      <c r="DF237" s="169"/>
      <c r="DG237" s="169"/>
      <c r="DH237" s="169"/>
      <c r="DI237" s="169"/>
      <c r="DJ237" s="169"/>
      <c r="DK237" s="169"/>
      <c r="DL237" s="169"/>
      <c r="DM237" s="169"/>
      <c r="DN237" s="169"/>
      <c r="DO237" s="169"/>
      <c r="DP237" s="169"/>
      <c r="DQ237" s="169"/>
      <c r="DR237" s="169"/>
      <c r="DS237" s="169"/>
      <c r="DT237" s="169"/>
      <c r="DU237" s="169"/>
      <c r="DV237" s="169"/>
      <c r="DW237" s="169"/>
      <c r="DX237" s="169"/>
      <c r="DY237" s="169"/>
      <c r="DZ237" s="169"/>
      <c r="EA237" s="169"/>
      <c r="EB237" s="169"/>
      <c r="EC237" s="169"/>
      <c r="ED237" s="169"/>
      <c r="EE237" s="169"/>
      <c r="EF237" s="169"/>
      <c r="EG237" s="169"/>
      <c r="EH237" s="169"/>
      <c r="EI237" s="169"/>
      <c r="EJ237" s="169"/>
      <c r="EK237" s="169"/>
      <c r="EL237" s="169"/>
      <c r="EM237" s="169"/>
      <c r="EN237" s="169"/>
      <c r="EO237" s="169"/>
      <c r="EP237" s="169"/>
      <c r="EQ237" s="169"/>
      <c r="ER237" s="169"/>
      <c r="ES237" s="169"/>
      <c r="ET237" s="169"/>
      <c r="EU237" s="169"/>
      <c r="EV237" s="169"/>
      <c r="EW237" s="169"/>
      <c r="EX237" s="169"/>
      <c r="EY237" s="169"/>
      <c r="EZ237" s="169"/>
      <c r="FA237" s="169"/>
      <c r="FB237" s="169"/>
      <c r="FC237" s="169"/>
      <c r="FD237" s="169"/>
      <c r="FE237" s="169"/>
      <c r="FF237" s="169"/>
      <c r="FG237" s="169"/>
      <c r="FH237" s="169"/>
      <c r="FI237" s="169"/>
      <c r="FJ237" s="169"/>
      <c r="FK237" s="169"/>
      <c r="FL237" s="169"/>
      <c r="FM237" s="169"/>
      <c r="FN237" s="169"/>
      <c r="FO237" s="169"/>
      <c r="FP237" s="169"/>
      <c r="FQ237" s="169"/>
      <c r="FR237" s="169"/>
      <c r="FS237" s="169"/>
      <c r="FT237" s="169"/>
      <c r="FU237" s="169"/>
      <c r="FV237" s="169"/>
      <c r="FW237" s="169"/>
      <c r="FX237" s="169"/>
      <c r="FY237" s="169"/>
      <c r="FZ237" s="169"/>
      <c r="GA237" s="169"/>
      <c r="GB237" s="169"/>
      <c r="GC237" s="169"/>
      <c r="GD237" s="169"/>
      <c r="GE237" s="169"/>
      <c r="GF237" s="169"/>
      <c r="GG237" s="169"/>
      <c r="GH237" s="169"/>
      <c r="GI237" s="169"/>
      <c r="GJ237" s="169"/>
      <c r="GK237" s="169"/>
      <c r="GL237" s="169"/>
      <c r="GM237" s="169"/>
      <c r="GN237" s="169"/>
      <c r="GO237" s="169"/>
      <c r="GP237" s="169"/>
      <c r="GQ237" s="169"/>
      <c r="GR237" s="169"/>
      <c r="GS237" s="169"/>
      <c r="GT237" s="169"/>
      <c r="GU237" s="169"/>
      <c r="GV237" s="169"/>
      <c r="GW237" s="169"/>
      <c r="GX237" s="169"/>
      <c r="GY237" s="169"/>
      <c r="GZ237" s="169"/>
      <c r="HA237" s="169"/>
      <c r="HB237" s="169"/>
      <c r="HC237" s="169"/>
      <c r="HD237" s="169"/>
      <c r="HE237" s="169"/>
      <c r="HF237" s="169"/>
      <c r="HG237" s="169"/>
      <c r="HH237" s="169"/>
      <c r="HI237" s="169"/>
      <c r="HJ237" s="169"/>
      <c r="HK237" s="169"/>
      <c r="HL237" s="169"/>
      <c r="HM237" s="169"/>
      <c r="HN237" s="169"/>
      <c r="HO237" s="169"/>
      <c r="HP237" s="169"/>
      <c r="HQ237" s="169"/>
      <c r="HR237" s="169"/>
      <c r="HS237" s="169"/>
      <c r="HT237" s="169"/>
      <c r="HU237" s="169"/>
      <c r="HV237" s="169"/>
      <c r="HW237" s="169"/>
      <c r="HX237" s="169"/>
      <c r="HY237" s="169"/>
      <c r="HZ237" s="169"/>
      <c r="IA237" s="169"/>
      <c r="IB237" s="169"/>
      <c r="IC237" s="169"/>
      <c r="ID237" s="169"/>
      <c r="IE237" s="169"/>
      <c r="IF237" s="169"/>
      <c r="IG237" s="169"/>
      <c r="IH237" s="169"/>
      <c r="II237" s="169"/>
      <c r="IJ237" s="169"/>
      <c r="IK237" s="169"/>
      <c r="IL237" s="169"/>
      <c r="IM237" s="169"/>
      <c r="IN237" s="169"/>
      <c r="IO237" s="169"/>
      <c r="IP237" s="169"/>
      <c r="IQ237" s="169"/>
      <c r="IR237" s="169"/>
      <c r="IS237" s="169"/>
      <c r="IT237" s="169"/>
      <c r="IU237" s="169"/>
      <c r="IV237" s="169"/>
      <c r="IW237" s="169"/>
    </row>
    <row r="238" s="11" customFormat="true" ht="15" hidden="false" customHeight="true" outlineLevel="0" collapsed="false">
      <c r="A238" s="246"/>
      <c r="B238" s="246"/>
      <c r="C238" s="247"/>
      <c r="D238" s="248" t="s">
        <v>30</v>
      </c>
      <c r="E238" s="363" t="n">
        <v>175544.9</v>
      </c>
      <c r="F238" s="250"/>
      <c r="G238" s="251" t="s">
        <v>30</v>
      </c>
      <c r="H238" s="251"/>
      <c r="I238" s="252"/>
      <c r="J238" s="155" t="n">
        <f aca="false">J273+J243</f>
        <v>21710.3</v>
      </c>
      <c r="K238" s="155" t="n">
        <f aca="false">K273+K243</f>
        <v>175544.9</v>
      </c>
      <c r="L238" s="155" t="n">
        <f aca="false">L273+L243+L273</f>
        <v>0</v>
      </c>
      <c r="M238" s="200" t="n">
        <f aca="false">M273</f>
        <v>0</v>
      </c>
      <c r="N238" s="253"/>
      <c r="O238" s="169"/>
      <c r="P238" s="169"/>
      <c r="Q238" s="169"/>
      <c r="R238" s="169"/>
      <c r="S238" s="169"/>
      <c r="T238" s="169"/>
      <c r="U238" s="169"/>
      <c r="V238" s="169"/>
      <c r="W238" s="169"/>
      <c r="X238" s="169"/>
      <c r="Y238" s="169"/>
      <c r="Z238" s="169"/>
      <c r="AA238" s="169"/>
      <c r="AB238" s="169"/>
      <c r="AC238" s="169"/>
      <c r="AD238" s="169"/>
      <c r="AE238" s="169"/>
      <c r="AF238" s="169"/>
      <c r="AG238" s="169"/>
      <c r="AH238" s="169"/>
      <c r="AI238" s="169"/>
      <c r="AJ238" s="169"/>
      <c r="AK238" s="169"/>
      <c r="AL238" s="169"/>
      <c r="AM238" s="169"/>
      <c r="AN238" s="169"/>
      <c r="AO238" s="169"/>
      <c r="AP238" s="169"/>
      <c r="AQ238" s="169"/>
      <c r="AR238" s="169"/>
      <c r="AS238" s="169"/>
      <c r="AT238" s="169"/>
      <c r="AU238" s="169"/>
      <c r="AV238" s="169"/>
      <c r="AW238" s="169"/>
      <c r="AX238" s="169"/>
      <c r="AY238" s="169"/>
      <c r="AZ238" s="169"/>
      <c r="BA238" s="169"/>
      <c r="BB238" s="169"/>
      <c r="BC238" s="169"/>
      <c r="BD238" s="169"/>
      <c r="BE238" s="169"/>
      <c r="BF238" s="169"/>
      <c r="BG238" s="169"/>
      <c r="BH238" s="169"/>
      <c r="BI238" s="169"/>
      <c r="BJ238" s="169"/>
      <c r="BK238" s="169"/>
      <c r="BL238" s="169"/>
      <c r="BM238" s="169"/>
      <c r="BN238" s="169"/>
      <c r="BO238" s="169"/>
      <c r="BP238" s="169"/>
      <c r="BQ238" s="169"/>
      <c r="BR238" s="169"/>
      <c r="BS238" s="169"/>
      <c r="BT238" s="169"/>
      <c r="BU238" s="169"/>
      <c r="BV238" s="169"/>
      <c r="BW238" s="169"/>
      <c r="BX238" s="169"/>
      <c r="BY238" s="169"/>
      <c r="BZ238" s="169"/>
      <c r="CA238" s="169"/>
      <c r="CB238" s="169"/>
      <c r="CC238" s="169"/>
      <c r="CD238" s="169"/>
      <c r="CE238" s="169"/>
      <c r="CF238" s="169"/>
      <c r="CG238" s="169"/>
      <c r="CH238" s="169"/>
      <c r="CI238" s="169"/>
      <c r="CJ238" s="169"/>
      <c r="CK238" s="169"/>
      <c r="CL238" s="169"/>
      <c r="CM238" s="169"/>
      <c r="CN238" s="169"/>
      <c r="CO238" s="169"/>
      <c r="CP238" s="169"/>
      <c r="CQ238" s="169"/>
      <c r="CR238" s="169"/>
      <c r="CS238" s="169"/>
      <c r="CT238" s="169"/>
      <c r="CU238" s="169"/>
      <c r="CV238" s="169"/>
      <c r="CW238" s="169"/>
      <c r="CX238" s="169"/>
      <c r="CY238" s="169"/>
      <c r="CZ238" s="169"/>
      <c r="DA238" s="169"/>
      <c r="DB238" s="169"/>
      <c r="DC238" s="169"/>
      <c r="DD238" s="169"/>
      <c r="DE238" s="169"/>
      <c r="DF238" s="169"/>
      <c r="DG238" s="169"/>
      <c r="DH238" s="169"/>
      <c r="DI238" s="169"/>
      <c r="DJ238" s="169"/>
      <c r="DK238" s="169"/>
      <c r="DL238" s="169"/>
      <c r="DM238" s="169"/>
      <c r="DN238" s="169"/>
      <c r="DO238" s="169"/>
      <c r="DP238" s="169"/>
      <c r="DQ238" s="169"/>
      <c r="DR238" s="169"/>
      <c r="DS238" s="169"/>
      <c r="DT238" s="169"/>
      <c r="DU238" s="169"/>
      <c r="DV238" s="169"/>
      <c r="DW238" s="169"/>
      <c r="DX238" s="169"/>
      <c r="DY238" s="169"/>
      <c r="DZ238" s="169"/>
      <c r="EA238" s="169"/>
      <c r="EB238" s="169"/>
      <c r="EC238" s="169"/>
      <c r="ED238" s="169"/>
      <c r="EE238" s="169"/>
      <c r="EF238" s="169"/>
      <c r="EG238" s="169"/>
      <c r="EH238" s="169"/>
      <c r="EI238" s="169"/>
      <c r="EJ238" s="169"/>
      <c r="EK238" s="169"/>
      <c r="EL238" s="169"/>
      <c r="EM238" s="169"/>
      <c r="EN238" s="169"/>
      <c r="EO238" s="169"/>
      <c r="EP238" s="169"/>
      <c r="EQ238" s="169"/>
      <c r="ER238" s="169"/>
      <c r="ES238" s="169"/>
      <c r="ET238" s="169"/>
      <c r="EU238" s="169"/>
      <c r="EV238" s="169"/>
      <c r="EW238" s="169"/>
      <c r="EX238" s="169"/>
      <c r="EY238" s="169"/>
      <c r="EZ238" s="169"/>
      <c r="FA238" s="169"/>
      <c r="FB238" s="169"/>
      <c r="FC238" s="169"/>
      <c r="FD238" s="169"/>
      <c r="FE238" s="169"/>
      <c r="FF238" s="169"/>
      <c r="FG238" s="169"/>
      <c r="FH238" s="169"/>
      <c r="FI238" s="169"/>
      <c r="FJ238" s="169"/>
      <c r="FK238" s="169"/>
      <c r="FL238" s="169"/>
      <c r="FM238" s="169"/>
      <c r="FN238" s="169"/>
      <c r="FO238" s="169"/>
      <c r="FP238" s="169"/>
      <c r="FQ238" s="169"/>
      <c r="FR238" s="169"/>
      <c r="FS238" s="169"/>
      <c r="FT238" s="169"/>
      <c r="FU238" s="169"/>
      <c r="FV238" s="169"/>
      <c r="FW238" s="169"/>
      <c r="FX238" s="169"/>
      <c r="FY238" s="169"/>
      <c r="FZ238" s="169"/>
      <c r="GA238" s="169"/>
      <c r="GB238" s="169"/>
      <c r="GC238" s="169"/>
      <c r="GD238" s="169"/>
      <c r="GE238" s="169"/>
      <c r="GF238" s="169"/>
      <c r="GG238" s="169"/>
      <c r="GH238" s="169"/>
      <c r="GI238" s="169"/>
      <c r="GJ238" s="169"/>
      <c r="GK238" s="169"/>
      <c r="GL238" s="169"/>
      <c r="GM238" s="169"/>
      <c r="GN238" s="169"/>
      <c r="GO238" s="169"/>
      <c r="GP238" s="169"/>
      <c r="GQ238" s="169"/>
      <c r="GR238" s="169"/>
      <c r="GS238" s="169"/>
      <c r="GT238" s="169"/>
      <c r="GU238" s="169"/>
      <c r="GV238" s="169"/>
      <c r="GW238" s="169"/>
      <c r="GX238" s="169"/>
      <c r="GY238" s="169"/>
      <c r="GZ238" s="169"/>
      <c r="HA238" s="169"/>
      <c r="HB238" s="169"/>
      <c r="HC238" s="169"/>
      <c r="HD238" s="169"/>
      <c r="HE238" s="169"/>
      <c r="HF238" s="169"/>
      <c r="HG238" s="169"/>
      <c r="HH238" s="169"/>
      <c r="HI238" s="169"/>
      <c r="HJ238" s="169"/>
      <c r="HK238" s="169"/>
      <c r="HL238" s="169"/>
      <c r="HM238" s="169"/>
      <c r="HN238" s="169"/>
      <c r="HO238" s="169"/>
      <c r="HP238" s="169"/>
      <c r="HQ238" s="169"/>
      <c r="HR238" s="169"/>
      <c r="HS238" s="169"/>
      <c r="HT238" s="169"/>
      <c r="HU238" s="169"/>
      <c r="HV238" s="169"/>
      <c r="HW238" s="169"/>
      <c r="HX238" s="169"/>
      <c r="HY238" s="169"/>
      <c r="HZ238" s="169"/>
      <c r="IA238" s="169"/>
      <c r="IB238" s="169"/>
      <c r="IC238" s="169"/>
      <c r="ID238" s="169"/>
      <c r="IE238" s="169"/>
      <c r="IF238" s="169"/>
      <c r="IG238" s="169"/>
      <c r="IH238" s="169"/>
      <c r="II238" s="169"/>
      <c r="IJ238" s="169"/>
      <c r="IK238" s="169"/>
      <c r="IL238" s="169"/>
      <c r="IM238" s="169"/>
      <c r="IN238" s="169"/>
      <c r="IO238" s="169"/>
      <c r="IP238" s="169"/>
      <c r="IQ238" s="169"/>
      <c r="IR238" s="169"/>
      <c r="IS238" s="169"/>
      <c r="IT238" s="169"/>
      <c r="IU238" s="169"/>
      <c r="IV238" s="169"/>
      <c r="IW238" s="169"/>
    </row>
    <row r="239" s="11" customFormat="true" ht="22.5" hidden="false" customHeight="true" outlineLevel="0" collapsed="false">
      <c r="A239" s="246"/>
      <c r="B239" s="246"/>
      <c r="C239" s="247"/>
      <c r="D239" s="248"/>
      <c r="E239" s="363"/>
      <c r="F239" s="250"/>
      <c r="G239" s="251" t="s">
        <v>31</v>
      </c>
      <c r="H239" s="251"/>
      <c r="I239" s="252"/>
      <c r="J239" s="155"/>
      <c r="K239" s="155"/>
      <c r="L239" s="155"/>
      <c r="M239" s="200"/>
      <c r="N239" s="253"/>
      <c r="O239" s="152"/>
      <c r="P239" s="152"/>
      <c r="Q239" s="152"/>
      <c r="R239" s="152"/>
      <c r="S239" s="152"/>
      <c r="T239" s="152"/>
      <c r="U239" s="152"/>
      <c r="V239" s="152"/>
      <c r="W239" s="152"/>
      <c r="X239" s="152"/>
      <c r="Y239" s="152"/>
      <c r="Z239" s="152"/>
      <c r="AA239" s="152"/>
      <c r="AB239" s="152"/>
      <c r="AC239" s="152"/>
      <c r="AD239" s="152"/>
      <c r="AE239" s="152"/>
      <c r="AF239" s="152"/>
      <c r="AG239" s="152"/>
      <c r="AH239" s="152"/>
      <c r="AI239" s="152"/>
      <c r="AJ239" s="152"/>
      <c r="AK239" s="152"/>
      <c r="AL239" s="152"/>
      <c r="AM239" s="152"/>
      <c r="AN239" s="152"/>
      <c r="AO239" s="152"/>
      <c r="AP239" s="152"/>
      <c r="AQ239" s="152"/>
      <c r="AR239" s="152"/>
      <c r="AS239" s="152"/>
      <c r="AT239" s="152"/>
      <c r="AU239" s="152"/>
      <c r="AV239" s="152"/>
      <c r="AW239" s="152"/>
      <c r="AX239" s="152"/>
      <c r="AY239" s="152"/>
      <c r="AZ239" s="152"/>
      <c r="BA239" s="152"/>
      <c r="BB239" s="152"/>
      <c r="BC239" s="152"/>
      <c r="BD239" s="152"/>
      <c r="BE239" s="152"/>
      <c r="BF239" s="152"/>
      <c r="BG239" s="152"/>
      <c r="BH239" s="152"/>
      <c r="BI239" s="152"/>
      <c r="BJ239" s="152"/>
      <c r="BK239" s="152"/>
      <c r="BL239" s="152"/>
      <c r="BM239" s="152"/>
      <c r="BN239" s="152"/>
      <c r="BO239" s="152"/>
      <c r="BP239" s="152"/>
      <c r="BQ239" s="152"/>
      <c r="BR239" s="152"/>
      <c r="BS239" s="152"/>
      <c r="BT239" s="152"/>
      <c r="BU239" s="152"/>
      <c r="BV239" s="152"/>
      <c r="BW239" s="152"/>
      <c r="BX239" s="152"/>
      <c r="BY239" s="152"/>
      <c r="BZ239" s="152"/>
      <c r="CA239" s="152"/>
      <c r="CB239" s="152"/>
      <c r="CC239" s="152"/>
      <c r="CD239" s="152"/>
      <c r="CE239" s="152"/>
      <c r="CF239" s="152"/>
      <c r="CG239" s="152"/>
      <c r="CH239" s="152"/>
      <c r="CI239" s="152"/>
      <c r="CJ239" s="152"/>
      <c r="CK239" s="152"/>
      <c r="CL239" s="152"/>
      <c r="CM239" s="152"/>
      <c r="CN239" s="152"/>
      <c r="CO239" s="152"/>
      <c r="CP239" s="152"/>
      <c r="CQ239" s="152"/>
      <c r="CR239" s="152"/>
      <c r="CS239" s="152"/>
      <c r="CT239" s="152"/>
      <c r="CU239" s="152"/>
      <c r="CV239" s="152"/>
      <c r="CW239" s="152"/>
      <c r="CX239" s="152"/>
      <c r="CY239" s="152"/>
      <c r="CZ239" s="152"/>
      <c r="DA239" s="152"/>
      <c r="DB239" s="152"/>
      <c r="DC239" s="152"/>
      <c r="DD239" s="152"/>
      <c r="DE239" s="152"/>
      <c r="DF239" s="152"/>
      <c r="DG239" s="152"/>
      <c r="DH239" s="152"/>
      <c r="DI239" s="152"/>
      <c r="DJ239" s="152"/>
      <c r="DK239" s="152"/>
      <c r="DL239" s="152"/>
      <c r="DM239" s="152"/>
      <c r="DN239" s="152"/>
      <c r="DO239" s="152"/>
      <c r="DP239" s="152"/>
      <c r="DQ239" s="152"/>
      <c r="DR239" s="152"/>
      <c r="DS239" s="152"/>
      <c r="DT239" s="152"/>
      <c r="DU239" s="152"/>
      <c r="DV239" s="152"/>
      <c r="DW239" s="152"/>
      <c r="DX239" s="152"/>
      <c r="DY239" s="152"/>
      <c r="DZ239" s="152"/>
      <c r="EA239" s="152"/>
      <c r="EB239" s="152"/>
      <c r="EC239" s="152"/>
      <c r="ED239" s="152"/>
      <c r="EE239" s="152"/>
      <c r="EF239" s="152"/>
      <c r="EG239" s="152"/>
      <c r="EH239" s="152"/>
      <c r="EI239" s="152"/>
      <c r="EJ239" s="152"/>
      <c r="EK239" s="152"/>
      <c r="EL239" s="152"/>
      <c r="EM239" s="152"/>
      <c r="EN239" s="152"/>
      <c r="EO239" s="152"/>
      <c r="EP239" s="152"/>
      <c r="EQ239" s="152"/>
      <c r="ER239" s="152"/>
      <c r="ES239" s="152"/>
      <c r="ET239" s="152"/>
      <c r="EU239" s="152"/>
      <c r="EV239" s="152"/>
      <c r="EW239" s="152"/>
      <c r="EX239" s="152"/>
      <c r="EY239" s="152"/>
      <c r="EZ239" s="152"/>
      <c r="FA239" s="152"/>
      <c r="FB239" s="152"/>
      <c r="FC239" s="152"/>
      <c r="FD239" s="152"/>
      <c r="FE239" s="152"/>
      <c r="FF239" s="152"/>
      <c r="FG239" s="152"/>
      <c r="FH239" s="152"/>
      <c r="FI239" s="152"/>
      <c r="FJ239" s="152"/>
      <c r="FK239" s="152"/>
      <c r="FL239" s="152"/>
      <c r="FM239" s="152"/>
      <c r="FN239" s="152"/>
      <c r="FO239" s="152"/>
      <c r="FP239" s="152"/>
      <c r="FQ239" s="152"/>
      <c r="FR239" s="152"/>
      <c r="FS239" s="152"/>
      <c r="FT239" s="152"/>
      <c r="FU239" s="152"/>
      <c r="FV239" s="152"/>
      <c r="FW239" s="152"/>
      <c r="FX239" s="152"/>
      <c r="FY239" s="152"/>
      <c r="FZ239" s="152"/>
      <c r="GA239" s="152"/>
      <c r="GB239" s="152"/>
      <c r="GC239" s="152"/>
      <c r="GD239" s="152"/>
      <c r="GE239" s="152"/>
      <c r="GF239" s="152"/>
      <c r="GG239" s="152"/>
      <c r="GH239" s="152"/>
      <c r="GI239" s="152"/>
      <c r="GJ239" s="152"/>
      <c r="GK239" s="152"/>
      <c r="GL239" s="152"/>
      <c r="GM239" s="152"/>
      <c r="GN239" s="152"/>
      <c r="GO239" s="152"/>
      <c r="GP239" s="152"/>
      <c r="GQ239" s="152"/>
      <c r="GR239" s="152"/>
      <c r="GS239" s="152"/>
      <c r="GT239" s="152"/>
      <c r="GU239" s="152"/>
      <c r="GV239" s="152"/>
      <c r="GW239" s="152"/>
      <c r="GX239" s="152"/>
      <c r="GY239" s="152"/>
      <c r="GZ239" s="152"/>
      <c r="HA239" s="152"/>
      <c r="HB239" s="152"/>
      <c r="HC239" s="152"/>
      <c r="HD239" s="152"/>
      <c r="HE239" s="152"/>
      <c r="HF239" s="152"/>
      <c r="HG239" s="152"/>
      <c r="HH239" s="152"/>
      <c r="HI239" s="152"/>
      <c r="HJ239" s="152"/>
      <c r="HK239" s="152"/>
      <c r="HL239" s="152"/>
      <c r="HM239" s="152"/>
      <c r="HN239" s="152"/>
      <c r="HO239" s="152"/>
      <c r="HP239" s="152"/>
      <c r="HQ239" s="152"/>
      <c r="HR239" s="152"/>
      <c r="HS239" s="152"/>
      <c r="HT239" s="152"/>
      <c r="HU239" s="152"/>
      <c r="HV239" s="152"/>
      <c r="HW239" s="152"/>
      <c r="HX239" s="152"/>
      <c r="HY239" s="152"/>
      <c r="HZ239" s="152"/>
      <c r="IA239" s="152"/>
      <c r="IB239" s="152"/>
      <c r="IC239" s="152"/>
      <c r="ID239" s="152"/>
      <c r="IE239" s="152"/>
      <c r="IF239" s="152"/>
      <c r="IG239" s="152"/>
      <c r="IH239" s="152"/>
      <c r="II239" s="152"/>
      <c r="IJ239" s="152"/>
      <c r="IK239" s="152"/>
      <c r="IL239" s="152"/>
      <c r="IM239" s="152"/>
      <c r="IN239" s="152"/>
      <c r="IO239" s="152"/>
      <c r="IP239" s="152"/>
      <c r="IQ239" s="152"/>
      <c r="IR239" s="152"/>
      <c r="IS239" s="152"/>
      <c r="IT239" s="152"/>
      <c r="IU239" s="152"/>
      <c r="IV239" s="152"/>
      <c r="IW239" s="152"/>
    </row>
    <row r="240" s="11" customFormat="true" ht="28.5" hidden="false" customHeight="true" outlineLevel="0" collapsed="false">
      <c r="A240" s="314" t="s">
        <v>263</v>
      </c>
      <c r="B240" s="314"/>
      <c r="C240" s="255" t="s">
        <v>216</v>
      </c>
      <c r="D240" s="256" t="s">
        <v>24</v>
      </c>
      <c r="E240" s="364" t="n">
        <v>204726.9</v>
      </c>
      <c r="F240" s="259"/>
      <c r="G240" s="257" t="s">
        <v>26</v>
      </c>
      <c r="H240" s="365" t="n">
        <f aca="false">H242+H243</f>
        <v>208382.3</v>
      </c>
      <c r="I240" s="258" t="n">
        <f aca="false">I242+I243</f>
        <v>42624.2</v>
      </c>
      <c r="J240" s="155" t="n">
        <f aca="false">J243</f>
        <v>21710.3</v>
      </c>
      <c r="K240" s="156" t="n">
        <f aca="false">K241+K242+K243+K244</f>
        <v>204726.9</v>
      </c>
      <c r="L240" s="157" t="n">
        <f aca="false">SUM(L241:L244)</f>
        <v>0</v>
      </c>
      <c r="M240" s="158"/>
      <c r="N240" s="154"/>
      <c r="O240" s="152"/>
      <c r="P240" s="152"/>
      <c r="Q240" s="152"/>
      <c r="R240" s="152"/>
      <c r="S240" s="152"/>
      <c r="T240" s="152"/>
      <c r="U240" s="152"/>
      <c r="V240" s="152"/>
      <c r="W240" s="152"/>
      <c r="X240" s="152"/>
      <c r="Y240" s="152"/>
      <c r="Z240" s="152"/>
      <c r="AA240" s="152"/>
      <c r="AB240" s="152"/>
      <c r="AC240" s="152"/>
      <c r="AD240" s="152"/>
      <c r="AE240" s="152"/>
      <c r="AF240" s="152"/>
      <c r="AG240" s="152"/>
      <c r="AH240" s="152"/>
      <c r="AI240" s="152"/>
      <c r="AJ240" s="152"/>
      <c r="AK240" s="152"/>
      <c r="AL240" s="152"/>
      <c r="AM240" s="152"/>
      <c r="AN240" s="152"/>
      <c r="AO240" s="152"/>
      <c r="AP240" s="152"/>
      <c r="AQ240" s="152"/>
      <c r="AR240" s="152"/>
      <c r="AS240" s="152"/>
      <c r="AT240" s="152"/>
      <c r="AU240" s="152"/>
      <c r="AV240" s="152"/>
      <c r="AW240" s="152"/>
      <c r="AX240" s="152"/>
      <c r="AY240" s="152"/>
      <c r="AZ240" s="152"/>
      <c r="BA240" s="152"/>
      <c r="BB240" s="152"/>
      <c r="BC240" s="152"/>
      <c r="BD240" s="152"/>
      <c r="BE240" s="152"/>
      <c r="BF240" s="152"/>
      <c r="BG240" s="152"/>
      <c r="BH240" s="152"/>
      <c r="BI240" s="152"/>
      <c r="BJ240" s="152"/>
      <c r="BK240" s="152"/>
      <c r="BL240" s="152"/>
      <c r="BM240" s="152"/>
      <c r="BN240" s="152"/>
      <c r="BO240" s="152"/>
      <c r="BP240" s="152"/>
      <c r="BQ240" s="152"/>
      <c r="BR240" s="152"/>
      <c r="BS240" s="152"/>
      <c r="BT240" s="152"/>
      <c r="BU240" s="152"/>
      <c r="BV240" s="152"/>
      <c r="BW240" s="152"/>
      <c r="BX240" s="152"/>
      <c r="BY240" s="152"/>
      <c r="BZ240" s="152"/>
      <c r="CA240" s="152"/>
      <c r="CB240" s="152"/>
      <c r="CC240" s="152"/>
      <c r="CD240" s="152"/>
      <c r="CE240" s="152"/>
      <c r="CF240" s="152"/>
      <c r="CG240" s="152"/>
      <c r="CH240" s="152"/>
      <c r="CI240" s="152"/>
      <c r="CJ240" s="152"/>
      <c r="CK240" s="152"/>
      <c r="CL240" s="152"/>
      <c r="CM240" s="152"/>
      <c r="CN240" s="152"/>
      <c r="CO240" s="152"/>
      <c r="CP240" s="152"/>
      <c r="CQ240" s="152"/>
      <c r="CR240" s="152"/>
      <c r="CS240" s="152"/>
      <c r="CT240" s="152"/>
      <c r="CU240" s="152"/>
      <c r="CV240" s="152"/>
      <c r="CW240" s="152"/>
      <c r="CX240" s="152"/>
      <c r="CY240" s="152"/>
      <c r="CZ240" s="152"/>
      <c r="DA240" s="152"/>
      <c r="DB240" s="152"/>
      <c r="DC240" s="152"/>
      <c r="DD240" s="152"/>
      <c r="DE240" s="152"/>
      <c r="DF240" s="152"/>
      <c r="DG240" s="152"/>
      <c r="DH240" s="152"/>
      <c r="DI240" s="152"/>
      <c r="DJ240" s="152"/>
      <c r="DK240" s="152"/>
      <c r="DL240" s="152"/>
      <c r="DM240" s="152"/>
      <c r="DN240" s="152"/>
      <c r="DO240" s="152"/>
      <c r="DP240" s="152"/>
      <c r="DQ240" s="152"/>
      <c r="DR240" s="152"/>
      <c r="DS240" s="152"/>
      <c r="DT240" s="152"/>
      <c r="DU240" s="152"/>
      <c r="DV240" s="152"/>
      <c r="DW240" s="152"/>
      <c r="DX240" s="152"/>
      <c r="DY240" s="152"/>
      <c r="DZ240" s="152"/>
      <c r="EA240" s="152"/>
      <c r="EB240" s="152"/>
      <c r="EC240" s="152"/>
      <c r="ED240" s="152"/>
      <c r="EE240" s="152"/>
      <c r="EF240" s="152"/>
      <c r="EG240" s="152"/>
      <c r="EH240" s="152"/>
      <c r="EI240" s="152"/>
      <c r="EJ240" s="152"/>
      <c r="EK240" s="152"/>
      <c r="EL240" s="152"/>
      <c r="EM240" s="152"/>
      <c r="EN240" s="152"/>
      <c r="EO240" s="152"/>
      <c r="EP240" s="152"/>
      <c r="EQ240" s="152"/>
      <c r="ER240" s="152"/>
      <c r="ES240" s="152"/>
      <c r="ET240" s="152"/>
      <c r="EU240" s="152"/>
      <c r="EV240" s="152"/>
      <c r="EW240" s="152"/>
      <c r="EX240" s="152"/>
      <c r="EY240" s="152"/>
      <c r="EZ240" s="152"/>
      <c r="FA240" s="152"/>
      <c r="FB240" s="152"/>
      <c r="FC240" s="152"/>
      <c r="FD240" s="152"/>
      <c r="FE240" s="152"/>
      <c r="FF240" s="152"/>
      <c r="FG240" s="152"/>
      <c r="FH240" s="152"/>
      <c r="FI240" s="152"/>
      <c r="FJ240" s="152"/>
      <c r="FK240" s="152"/>
      <c r="FL240" s="152"/>
      <c r="FM240" s="152"/>
      <c r="FN240" s="152"/>
      <c r="FO240" s="152"/>
      <c r="FP240" s="152"/>
      <c r="FQ240" s="152"/>
      <c r="FR240" s="152"/>
      <c r="FS240" s="152"/>
      <c r="FT240" s="152"/>
      <c r="FU240" s="152"/>
      <c r="FV240" s="152"/>
      <c r="FW240" s="152"/>
      <c r="FX240" s="152"/>
      <c r="FY240" s="152"/>
      <c r="FZ240" s="152"/>
      <c r="GA240" s="152"/>
      <c r="GB240" s="152"/>
      <c r="GC240" s="152"/>
      <c r="GD240" s="152"/>
      <c r="GE240" s="152"/>
      <c r="GF240" s="152"/>
      <c r="GG240" s="152"/>
      <c r="GH240" s="152"/>
      <c r="GI240" s="152"/>
      <c r="GJ240" s="152"/>
      <c r="GK240" s="152"/>
      <c r="GL240" s="152"/>
      <c r="GM240" s="152"/>
      <c r="GN240" s="152"/>
      <c r="GO240" s="152"/>
      <c r="GP240" s="152"/>
      <c r="GQ240" s="152"/>
      <c r="GR240" s="152"/>
      <c r="GS240" s="152"/>
      <c r="GT240" s="152"/>
      <c r="GU240" s="152"/>
      <c r="GV240" s="152"/>
      <c r="GW240" s="152"/>
      <c r="GX240" s="152"/>
      <c r="GY240" s="152"/>
      <c r="GZ240" s="152"/>
      <c r="HA240" s="152"/>
      <c r="HB240" s="152"/>
      <c r="HC240" s="152"/>
      <c r="HD240" s="152"/>
      <c r="HE240" s="152"/>
      <c r="HF240" s="152"/>
      <c r="HG240" s="152"/>
      <c r="HH240" s="152"/>
      <c r="HI240" s="152"/>
      <c r="HJ240" s="152"/>
      <c r="HK240" s="152"/>
      <c r="HL240" s="152"/>
      <c r="HM240" s="152"/>
      <c r="HN240" s="152"/>
      <c r="HO240" s="152"/>
      <c r="HP240" s="152"/>
      <c r="HQ240" s="152"/>
      <c r="HR240" s="152"/>
      <c r="HS240" s="152"/>
      <c r="HT240" s="152"/>
      <c r="HU240" s="152"/>
      <c r="HV240" s="152"/>
      <c r="HW240" s="152"/>
      <c r="HX240" s="152"/>
      <c r="HY240" s="152"/>
      <c r="HZ240" s="152"/>
      <c r="IA240" s="152"/>
      <c r="IB240" s="152"/>
      <c r="IC240" s="152"/>
      <c r="ID240" s="152"/>
      <c r="IE240" s="152"/>
      <c r="IF240" s="152"/>
      <c r="IG240" s="152"/>
      <c r="IH240" s="152"/>
      <c r="II240" s="152"/>
      <c r="IJ240" s="152"/>
      <c r="IK240" s="152"/>
      <c r="IL240" s="152"/>
      <c r="IM240" s="152"/>
      <c r="IN240" s="152"/>
      <c r="IO240" s="152"/>
      <c r="IP240" s="152"/>
      <c r="IQ240" s="152"/>
      <c r="IR240" s="152"/>
      <c r="IS240" s="152"/>
      <c r="IT240" s="152"/>
      <c r="IU240" s="152"/>
      <c r="IV240" s="152"/>
      <c r="IW240" s="152"/>
    </row>
    <row r="241" s="152" customFormat="true" ht="17.25" hidden="false" customHeight="true" outlineLevel="0" collapsed="false">
      <c r="A241" s="314"/>
      <c r="B241" s="314"/>
      <c r="C241" s="255"/>
      <c r="D241" s="256"/>
      <c r="E241" s="364"/>
      <c r="F241" s="259"/>
      <c r="G241" s="257" t="s">
        <v>27</v>
      </c>
      <c r="H241" s="365"/>
      <c r="I241" s="258"/>
      <c r="J241" s="316" t="n">
        <f aca="false">J246+J253+J260</f>
        <v>0</v>
      </c>
      <c r="K241" s="317" t="n">
        <f aca="false">K246+K253+K260</f>
        <v>0</v>
      </c>
      <c r="L241" s="318" t="n">
        <f aca="false">L246+L253+L260</f>
        <v>0</v>
      </c>
      <c r="M241" s="158"/>
      <c r="N241" s="33"/>
    </row>
    <row r="242" s="152" customFormat="true" ht="30.75" hidden="false" customHeight="true" outlineLevel="0" collapsed="false">
      <c r="A242" s="314"/>
      <c r="B242" s="314"/>
      <c r="C242" s="255"/>
      <c r="D242" s="256" t="s">
        <v>28</v>
      </c>
      <c r="E242" s="276" t="s">
        <v>311</v>
      </c>
      <c r="F242" s="259"/>
      <c r="G242" s="257" t="s">
        <v>29</v>
      </c>
      <c r="H242" s="257" t="n">
        <v>72837.4</v>
      </c>
      <c r="I242" s="258" t="n">
        <v>20532.6</v>
      </c>
      <c r="J242" s="316" t="n">
        <f aca="false">J247+J254+J261</f>
        <v>0</v>
      </c>
      <c r="K242" s="317" t="n">
        <f aca="false">K247+K254+K261</f>
        <v>69182</v>
      </c>
      <c r="L242" s="318" t="n">
        <f aca="false">L247+L254+L261</f>
        <v>0</v>
      </c>
      <c r="M242" s="158"/>
      <c r="N242" s="33"/>
    </row>
    <row r="243" s="152" customFormat="true" ht="19.5" hidden="false" customHeight="true" outlineLevel="0" collapsed="false">
      <c r="A243" s="314"/>
      <c r="B243" s="314"/>
      <c r="C243" s="255"/>
      <c r="D243" s="256" t="s">
        <v>30</v>
      </c>
      <c r="E243" s="276" t="n">
        <v>135544.9</v>
      </c>
      <c r="F243" s="259"/>
      <c r="G243" s="257" t="s">
        <v>30</v>
      </c>
      <c r="H243" s="257" t="n">
        <v>135544.9</v>
      </c>
      <c r="I243" s="258" t="n">
        <v>22091.6</v>
      </c>
      <c r="J243" s="316" t="n">
        <f aca="false">J248+J255+J262</f>
        <v>21710.3</v>
      </c>
      <c r="K243" s="317" t="n">
        <f aca="false">K248+K255+K262</f>
        <v>135544.9</v>
      </c>
      <c r="L243" s="318" t="n">
        <f aca="false">L248+L255+L262</f>
        <v>0</v>
      </c>
      <c r="M243" s="158"/>
      <c r="N243" s="39"/>
    </row>
    <row r="244" s="152" customFormat="true" ht="15.75" hidden="false" customHeight="true" outlineLevel="0" collapsed="false">
      <c r="A244" s="314"/>
      <c r="B244" s="314"/>
      <c r="C244" s="255"/>
      <c r="D244" s="256"/>
      <c r="E244" s="276"/>
      <c r="F244" s="259"/>
      <c r="G244" s="257" t="s">
        <v>31</v>
      </c>
      <c r="H244" s="257"/>
      <c r="I244" s="258"/>
      <c r="J244" s="316" t="n">
        <f aca="false">J249+J256+J263</f>
        <v>0</v>
      </c>
      <c r="K244" s="317" t="n">
        <f aca="false">K249+K256+K263</f>
        <v>0</v>
      </c>
      <c r="L244" s="318" t="n">
        <f aca="false">L249+L256+L263</f>
        <v>0</v>
      </c>
      <c r="M244" s="158"/>
      <c r="N244" s="39"/>
    </row>
    <row r="245" s="218" customFormat="true" ht="15" hidden="false" customHeight="true" outlineLevel="0" collapsed="false">
      <c r="A245" s="270" t="s">
        <v>264</v>
      </c>
      <c r="B245" s="270"/>
      <c r="C245" s="269" t="s">
        <v>265</v>
      </c>
      <c r="D245" s="256" t="s">
        <v>24</v>
      </c>
      <c r="E245" s="361" t="n">
        <f aca="false">E247+E248</f>
        <v>204726.9</v>
      </c>
      <c r="F245" s="259"/>
      <c r="G245" s="257" t="s">
        <v>26</v>
      </c>
      <c r="H245" s="257" t="n">
        <f aca="false">H247+H248</f>
        <v>208382.3</v>
      </c>
      <c r="I245" s="258" t="n">
        <f aca="false">I247+I248</f>
        <v>42624.2</v>
      </c>
      <c r="J245" s="155" t="n">
        <f aca="false">J248</f>
        <v>21710.3</v>
      </c>
      <c r="K245" s="156" t="n">
        <f aca="false">K248</f>
        <v>135544.9</v>
      </c>
      <c r="L245" s="157" t="n">
        <v>0</v>
      </c>
      <c r="M245" s="158"/>
      <c r="N245" s="39"/>
      <c r="O245" s="152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  <c r="AA245" s="152"/>
      <c r="AB245" s="152"/>
      <c r="AC245" s="152"/>
      <c r="AD245" s="152"/>
      <c r="AE245" s="152"/>
      <c r="AF245" s="152"/>
      <c r="AG245" s="152"/>
      <c r="AH245" s="152"/>
      <c r="AI245" s="152"/>
      <c r="AJ245" s="152"/>
      <c r="AK245" s="152"/>
      <c r="AL245" s="152"/>
      <c r="AM245" s="152"/>
      <c r="AN245" s="152"/>
      <c r="AO245" s="152"/>
      <c r="AP245" s="152"/>
      <c r="AQ245" s="152"/>
      <c r="AR245" s="152"/>
      <c r="AS245" s="152"/>
      <c r="AT245" s="152"/>
      <c r="AU245" s="152"/>
      <c r="AV245" s="152"/>
      <c r="AW245" s="152"/>
      <c r="AX245" s="152"/>
      <c r="AY245" s="152"/>
      <c r="AZ245" s="152"/>
      <c r="BA245" s="152"/>
      <c r="BB245" s="152"/>
      <c r="BC245" s="152"/>
      <c r="BD245" s="152"/>
      <c r="BE245" s="152"/>
      <c r="BF245" s="152"/>
      <c r="BG245" s="152"/>
      <c r="BH245" s="152"/>
      <c r="BI245" s="152"/>
      <c r="BJ245" s="152"/>
      <c r="BK245" s="152"/>
      <c r="BL245" s="152"/>
      <c r="BM245" s="152"/>
      <c r="BN245" s="152"/>
      <c r="BO245" s="152"/>
      <c r="BP245" s="152"/>
      <c r="BQ245" s="152"/>
      <c r="BR245" s="152"/>
      <c r="BS245" s="152"/>
      <c r="BT245" s="152"/>
      <c r="BU245" s="152"/>
      <c r="BV245" s="152"/>
      <c r="BW245" s="152"/>
      <c r="BX245" s="152"/>
      <c r="BY245" s="152"/>
      <c r="BZ245" s="152"/>
      <c r="CA245" s="152"/>
      <c r="CB245" s="152"/>
      <c r="CC245" s="152"/>
      <c r="CD245" s="152"/>
      <c r="CE245" s="152"/>
      <c r="CF245" s="152"/>
      <c r="CG245" s="152"/>
      <c r="CH245" s="152"/>
      <c r="CI245" s="152"/>
      <c r="CJ245" s="152"/>
      <c r="CK245" s="152"/>
      <c r="CL245" s="152"/>
      <c r="CM245" s="152"/>
      <c r="CN245" s="152"/>
      <c r="CO245" s="152"/>
      <c r="CP245" s="152"/>
      <c r="CQ245" s="152"/>
      <c r="CR245" s="152"/>
      <c r="CS245" s="152"/>
      <c r="CT245" s="152"/>
      <c r="CU245" s="152"/>
      <c r="CV245" s="152"/>
      <c r="CW245" s="152"/>
      <c r="CX245" s="152"/>
      <c r="CY245" s="152"/>
      <c r="CZ245" s="152"/>
      <c r="DA245" s="152"/>
      <c r="DB245" s="152"/>
      <c r="DC245" s="152"/>
      <c r="DD245" s="152"/>
      <c r="DE245" s="152"/>
      <c r="DF245" s="152"/>
      <c r="DG245" s="152"/>
      <c r="DH245" s="152"/>
      <c r="DI245" s="152"/>
      <c r="DJ245" s="152"/>
      <c r="DK245" s="152"/>
      <c r="DL245" s="152"/>
      <c r="DM245" s="152"/>
      <c r="DN245" s="152"/>
      <c r="DO245" s="152"/>
      <c r="DP245" s="152"/>
      <c r="DQ245" s="152"/>
      <c r="DR245" s="152"/>
      <c r="DS245" s="152"/>
      <c r="DT245" s="152"/>
      <c r="DU245" s="152"/>
      <c r="DV245" s="152"/>
      <c r="DW245" s="152"/>
      <c r="DX245" s="152"/>
      <c r="DY245" s="152"/>
      <c r="DZ245" s="152"/>
      <c r="EA245" s="152"/>
      <c r="EB245" s="152"/>
      <c r="EC245" s="152"/>
      <c r="ED245" s="152"/>
      <c r="EE245" s="152"/>
      <c r="EF245" s="152"/>
      <c r="EG245" s="152"/>
      <c r="EH245" s="152"/>
      <c r="EI245" s="152"/>
      <c r="EJ245" s="152"/>
      <c r="EK245" s="152"/>
      <c r="EL245" s="152"/>
      <c r="EM245" s="152"/>
      <c r="EN245" s="152"/>
      <c r="EO245" s="152"/>
      <c r="EP245" s="152"/>
      <c r="EQ245" s="152"/>
      <c r="ER245" s="152"/>
      <c r="ES245" s="152"/>
      <c r="ET245" s="152"/>
      <c r="EU245" s="152"/>
      <c r="EV245" s="152"/>
      <c r="EW245" s="152"/>
      <c r="EX245" s="152"/>
      <c r="EY245" s="152"/>
      <c r="EZ245" s="152"/>
      <c r="FA245" s="152"/>
      <c r="FB245" s="152"/>
      <c r="FC245" s="152"/>
      <c r="FD245" s="152"/>
      <c r="FE245" s="152"/>
      <c r="FF245" s="152"/>
      <c r="FG245" s="152"/>
      <c r="FH245" s="152"/>
      <c r="FI245" s="152"/>
      <c r="FJ245" s="152"/>
      <c r="FK245" s="152"/>
      <c r="FL245" s="152"/>
      <c r="FM245" s="152"/>
      <c r="FN245" s="152"/>
      <c r="FO245" s="152"/>
      <c r="FP245" s="152"/>
      <c r="FQ245" s="152"/>
      <c r="FR245" s="152"/>
      <c r="FS245" s="152"/>
      <c r="FT245" s="152"/>
      <c r="FU245" s="152"/>
      <c r="FV245" s="152"/>
      <c r="FW245" s="152"/>
      <c r="FX245" s="152"/>
      <c r="FY245" s="152"/>
      <c r="FZ245" s="152"/>
      <c r="GA245" s="152"/>
      <c r="GB245" s="152"/>
      <c r="GC245" s="152"/>
      <c r="GD245" s="152"/>
      <c r="GE245" s="152"/>
      <c r="GF245" s="152"/>
      <c r="GG245" s="152"/>
      <c r="GH245" s="152"/>
      <c r="GI245" s="152"/>
      <c r="GJ245" s="152"/>
      <c r="GK245" s="152"/>
      <c r="GL245" s="152"/>
      <c r="GM245" s="152"/>
      <c r="GN245" s="152"/>
      <c r="GO245" s="152"/>
      <c r="GP245" s="152"/>
      <c r="GQ245" s="152"/>
      <c r="GR245" s="152"/>
      <c r="GS245" s="152"/>
      <c r="GT245" s="152"/>
      <c r="GU245" s="152"/>
      <c r="GV245" s="152"/>
      <c r="GW245" s="152"/>
      <c r="GX245" s="152"/>
      <c r="GY245" s="152"/>
      <c r="GZ245" s="152"/>
      <c r="HA245" s="152"/>
      <c r="HB245" s="152"/>
      <c r="HC245" s="152"/>
      <c r="HD245" s="152"/>
      <c r="HE245" s="152"/>
      <c r="HF245" s="152"/>
      <c r="HG245" s="152"/>
      <c r="HH245" s="152"/>
      <c r="HI245" s="152"/>
      <c r="HJ245" s="152"/>
      <c r="HK245" s="152"/>
      <c r="HL245" s="152"/>
      <c r="HM245" s="152"/>
      <c r="HN245" s="152"/>
      <c r="HO245" s="152"/>
      <c r="HP245" s="152"/>
      <c r="HQ245" s="152"/>
      <c r="HR245" s="152"/>
      <c r="HS245" s="152"/>
      <c r="HT245" s="152"/>
      <c r="HU245" s="152"/>
      <c r="HV245" s="152"/>
      <c r="HW245" s="152"/>
      <c r="HX245" s="152"/>
      <c r="HY245" s="152"/>
      <c r="HZ245" s="152"/>
      <c r="IA245" s="152"/>
      <c r="IB245" s="152"/>
      <c r="IC245" s="152"/>
      <c r="ID245" s="152"/>
      <c r="IE245" s="152"/>
      <c r="IF245" s="152"/>
      <c r="IG245" s="152"/>
      <c r="IH245" s="152"/>
      <c r="II245" s="152"/>
      <c r="IJ245" s="152"/>
      <c r="IK245" s="152"/>
      <c r="IL245" s="152"/>
      <c r="IM245" s="152"/>
      <c r="IN245" s="152"/>
      <c r="IO245" s="152"/>
      <c r="IP245" s="152"/>
      <c r="IQ245" s="152"/>
      <c r="IR245" s="152"/>
      <c r="IS245" s="152"/>
      <c r="IT245" s="152"/>
      <c r="IU245" s="152"/>
      <c r="IV245" s="152"/>
      <c r="IW245" s="152"/>
    </row>
    <row r="246" s="218" customFormat="true" ht="15.75" hidden="false" customHeight="false" outlineLevel="0" collapsed="false">
      <c r="A246" s="270"/>
      <c r="B246" s="270"/>
      <c r="C246" s="269"/>
      <c r="D246" s="256"/>
      <c r="E246" s="361"/>
      <c r="F246" s="259"/>
      <c r="G246" s="257" t="s">
        <v>27</v>
      </c>
      <c r="H246" s="257"/>
      <c r="I246" s="258"/>
      <c r="J246" s="155"/>
      <c r="K246" s="156"/>
      <c r="L246" s="157"/>
      <c r="M246" s="158"/>
      <c r="N246" s="39"/>
      <c r="O246" s="152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  <c r="AA246" s="152"/>
      <c r="AB246" s="152"/>
      <c r="AC246" s="152"/>
      <c r="AD246" s="152"/>
      <c r="AE246" s="152"/>
      <c r="AF246" s="152"/>
      <c r="AG246" s="152"/>
      <c r="AH246" s="152"/>
      <c r="AI246" s="152"/>
      <c r="AJ246" s="152"/>
      <c r="AK246" s="152"/>
      <c r="AL246" s="152"/>
      <c r="AM246" s="152"/>
      <c r="AN246" s="152"/>
      <c r="AO246" s="152"/>
      <c r="AP246" s="152"/>
      <c r="AQ246" s="152"/>
      <c r="AR246" s="152"/>
      <c r="AS246" s="152"/>
      <c r="AT246" s="152"/>
      <c r="AU246" s="152"/>
      <c r="AV246" s="152"/>
      <c r="AW246" s="152"/>
      <c r="AX246" s="152"/>
      <c r="AY246" s="152"/>
      <c r="AZ246" s="152"/>
      <c r="BA246" s="152"/>
      <c r="BB246" s="152"/>
      <c r="BC246" s="152"/>
      <c r="BD246" s="152"/>
      <c r="BE246" s="152"/>
      <c r="BF246" s="152"/>
      <c r="BG246" s="152"/>
      <c r="BH246" s="152"/>
      <c r="BI246" s="152"/>
      <c r="BJ246" s="152"/>
      <c r="BK246" s="152"/>
      <c r="BL246" s="152"/>
      <c r="BM246" s="152"/>
      <c r="BN246" s="152"/>
      <c r="BO246" s="152"/>
      <c r="BP246" s="152"/>
      <c r="BQ246" s="152"/>
      <c r="BR246" s="152"/>
      <c r="BS246" s="152"/>
      <c r="BT246" s="152"/>
      <c r="BU246" s="152"/>
      <c r="BV246" s="152"/>
      <c r="BW246" s="152"/>
      <c r="BX246" s="152"/>
      <c r="BY246" s="152"/>
      <c r="BZ246" s="152"/>
      <c r="CA246" s="152"/>
      <c r="CB246" s="152"/>
      <c r="CC246" s="152"/>
      <c r="CD246" s="152"/>
      <c r="CE246" s="152"/>
      <c r="CF246" s="152"/>
      <c r="CG246" s="152"/>
      <c r="CH246" s="152"/>
      <c r="CI246" s="152"/>
      <c r="CJ246" s="152"/>
      <c r="CK246" s="152"/>
      <c r="CL246" s="152"/>
      <c r="CM246" s="152"/>
      <c r="CN246" s="152"/>
      <c r="CO246" s="152"/>
      <c r="CP246" s="152"/>
      <c r="CQ246" s="152"/>
      <c r="CR246" s="152"/>
      <c r="CS246" s="152"/>
      <c r="CT246" s="152"/>
      <c r="CU246" s="152"/>
      <c r="CV246" s="152"/>
      <c r="CW246" s="152"/>
      <c r="CX246" s="152"/>
      <c r="CY246" s="152"/>
      <c r="CZ246" s="152"/>
      <c r="DA246" s="152"/>
      <c r="DB246" s="152"/>
      <c r="DC246" s="152"/>
      <c r="DD246" s="152"/>
      <c r="DE246" s="152"/>
      <c r="DF246" s="152"/>
      <c r="DG246" s="152"/>
      <c r="DH246" s="152"/>
      <c r="DI246" s="152"/>
      <c r="DJ246" s="152"/>
      <c r="DK246" s="152"/>
      <c r="DL246" s="152"/>
      <c r="DM246" s="152"/>
      <c r="DN246" s="152"/>
      <c r="DO246" s="152"/>
      <c r="DP246" s="152"/>
      <c r="DQ246" s="152"/>
      <c r="DR246" s="152"/>
      <c r="DS246" s="152"/>
      <c r="DT246" s="152"/>
      <c r="DU246" s="152"/>
      <c r="DV246" s="152"/>
      <c r="DW246" s="152"/>
      <c r="DX246" s="152"/>
      <c r="DY246" s="152"/>
      <c r="DZ246" s="152"/>
      <c r="EA246" s="152"/>
      <c r="EB246" s="152"/>
      <c r="EC246" s="152"/>
      <c r="ED246" s="152"/>
      <c r="EE246" s="152"/>
      <c r="EF246" s="152"/>
      <c r="EG246" s="152"/>
      <c r="EH246" s="152"/>
      <c r="EI246" s="152"/>
      <c r="EJ246" s="152"/>
      <c r="EK246" s="152"/>
      <c r="EL246" s="152"/>
      <c r="EM246" s="152"/>
      <c r="EN246" s="152"/>
      <c r="EO246" s="152"/>
      <c r="EP246" s="152"/>
      <c r="EQ246" s="152"/>
      <c r="ER246" s="152"/>
      <c r="ES246" s="152"/>
      <c r="ET246" s="152"/>
      <c r="EU246" s="152"/>
      <c r="EV246" s="152"/>
      <c r="EW246" s="152"/>
      <c r="EX246" s="152"/>
      <c r="EY246" s="152"/>
      <c r="EZ246" s="152"/>
      <c r="FA246" s="152"/>
      <c r="FB246" s="152"/>
      <c r="FC246" s="152"/>
      <c r="FD246" s="152"/>
      <c r="FE246" s="152"/>
      <c r="FF246" s="152"/>
      <c r="FG246" s="152"/>
      <c r="FH246" s="152"/>
      <c r="FI246" s="152"/>
      <c r="FJ246" s="152"/>
      <c r="FK246" s="152"/>
      <c r="FL246" s="152"/>
      <c r="FM246" s="152"/>
      <c r="FN246" s="152"/>
      <c r="FO246" s="152"/>
      <c r="FP246" s="152"/>
      <c r="FQ246" s="152"/>
      <c r="FR246" s="152"/>
      <c r="FS246" s="152"/>
      <c r="FT246" s="152"/>
      <c r="FU246" s="152"/>
      <c r="FV246" s="152"/>
      <c r="FW246" s="152"/>
      <c r="FX246" s="152"/>
      <c r="FY246" s="152"/>
      <c r="FZ246" s="152"/>
      <c r="GA246" s="152"/>
      <c r="GB246" s="152"/>
      <c r="GC246" s="152"/>
      <c r="GD246" s="152"/>
      <c r="GE246" s="152"/>
      <c r="GF246" s="152"/>
      <c r="GG246" s="152"/>
      <c r="GH246" s="152"/>
      <c r="GI246" s="152"/>
      <c r="GJ246" s="152"/>
      <c r="GK246" s="152"/>
      <c r="GL246" s="152"/>
      <c r="GM246" s="152"/>
      <c r="GN246" s="152"/>
      <c r="GO246" s="152"/>
      <c r="GP246" s="152"/>
      <c r="GQ246" s="152"/>
      <c r="GR246" s="152"/>
      <c r="GS246" s="152"/>
      <c r="GT246" s="152"/>
      <c r="GU246" s="152"/>
      <c r="GV246" s="152"/>
      <c r="GW246" s="152"/>
      <c r="GX246" s="152"/>
      <c r="GY246" s="152"/>
      <c r="GZ246" s="152"/>
      <c r="HA246" s="152"/>
      <c r="HB246" s="152"/>
      <c r="HC246" s="152"/>
      <c r="HD246" s="152"/>
      <c r="HE246" s="152"/>
      <c r="HF246" s="152"/>
      <c r="HG246" s="152"/>
      <c r="HH246" s="152"/>
      <c r="HI246" s="152"/>
      <c r="HJ246" s="152"/>
      <c r="HK246" s="152"/>
      <c r="HL246" s="152"/>
      <c r="HM246" s="152"/>
      <c r="HN246" s="152"/>
      <c r="HO246" s="152"/>
      <c r="HP246" s="152"/>
      <c r="HQ246" s="152"/>
      <c r="HR246" s="152"/>
      <c r="HS246" s="152"/>
      <c r="HT246" s="152"/>
      <c r="HU246" s="152"/>
      <c r="HV246" s="152"/>
      <c r="HW246" s="152"/>
      <c r="HX246" s="152"/>
      <c r="HY246" s="152"/>
      <c r="HZ246" s="152"/>
      <c r="IA246" s="152"/>
      <c r="IB246" s="152"/>
      <c r="IC246" s="152"/>
      <c r="ID246" s="152"/>
      <c r="IE246" s="152"/>
      <c r="IF246" s="152"/>
      <c r="IG246" s="152"/>
      <c r="IH246" s="152"/>
      <c r="II246" s="152"/>
      <c r="IJ246" s="152"/>
      <c r="IK246" s="152"/>
      <c r="IL246" s="152"/>
      <c r="IM246" s="152"/>
      <c r="IN246" s="152"/>
      <c r="IO246" s="152"/>
      <c r="IP246" s="152"/>
      <c r="IQ246" s="152"/>
      <c r="IR246" s="152"/>
      <c r="IS246" s="152"/>
      <c r="IT246" s="152"/>
      <c r="IU246" s="152"/>
      <c r="IV246" s="152"/>
      <c r="IW246" s="152"/>
    </row>
    <row r="247" s="218" customFormat="true" ht="15" hidden="false" customHeight="true" outlineLevel="0" collapsed="false">
      <c r="A247" s="270"/>
      <c r="B247" s="270"/>
      <c r="C247" s="269"/>
      <c r="D247" s="256" t="s">
        <v>28</v>
      </c>
      <c r="E247" s="276" t="n">
        <v>69182</v>
      </c>
      <c r="F247" s="259"/>
      <c r="G247" s="257" t="s">
        <v>29</v>
      </c>
      <c r="H247" s="257" t="n">
        <v>72837.4</v>
      </c>
      <c r="I247" s="258" t="n">
        <v>20532.6</v>
      </c>
      <c r="J247" s="155" t="n">
        <v>0</v>
      </c>
      <c r="K247" s="156" t="n">
        <f aca="false">138364/2</f>
        <v>69182</v>
      </c>
      <c r="L247" s="157" t="n">
        <v>0</v>
      </c>
      <c r="M247" s="158"/>
      <c r="N247" s="39"/>
      <c r="O247" s="152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  <c r="AA247" s="152"/>
      <c r="AB247" s="152"/>
      <c r="AC247" s="152"/>
      <c r="AD247" s="152"/>
      <c r="AE247" s="152"/>
      <c r="AF247" s="152"/>
      <c r="AG247" s="152"/>
      <c r="AH247" s="152"/>
      <c r="AI247" s="152"/>
      <c r="AJ247" s="152"/>
      <c r="AK247" s="152"/>
      <c r="AL247" s="152"/>
      <c r="AM247" s="152"/>
      <c r="AN247" s="152"/>
      <c r="AO247" s="152"/>
      <c r="AP247" s="152"/>
      <c r="AQ247" s="152"/>
      <c r="AR247" s="152"/>
      <c r="AS247" s="152"/>
      <c r="AT247" s="152"/>
      <c r="AU247" s="152"/>
      <c r="AV247" s="152"/>
      <c r="AW247" s="152"/>
      <c r="AX247" s="152"/>
      <c r="AY247" s="152"/>
      <c r="AZ247" s="152"/>
      <c r="BA247" s="152"/>
      <c r="BB247" s="152"/>
      <c r="BC247" s="152"/>
      <c r="BD247" s="152"/>
      <c r="BE247" s="152"/>
      <c r="BF247" s="152"/>
      <c r="BG247" s="152"/>
      <c r="BH247" s="152"/>
      <c r="BI247" s="152"/>
      <c r="BJ247" s="152"/>
      <c r="BK247" s="152"/>
      <c r="BL247" s="152"/>
      <c r="BM247" s="152"/>
      <c r="BN247" s="152"/>
      <c r="BO247" s="152"/>
      <c r="BP247" s="152"/>
      <c r="BQ247" s="152"/>
      <c r="BR247" s="152"/>
      <c r="BS247" s="152"/>
      <c r="BT247" s="152"/>
      <c r="BU247" s="152"/>
      <c r="BV247" s="152"/>
      <c r="BW247" s="152"/>
      <c r="BX247" s="152"/>
      <c r="BY247" s="152"/>
      <c r="BZ247" s="152"/>
      <c r="CA247" s="152"/>
      <c r="CB247" s="152"/>
      <c r="CC247" s="152"/>
      <c r="CD247" s="152"/>
      <c r="CE247" s="152"/>
      <c r="CF247" s="152"/>
      <c r="CG247" s="152"/>
      <c r="CH247" s="152"/>
      <c r="CI247" s="152"/>
      <c r="CJ247" s="152"/>
      <c r="CK247" s="152"/>
      <c r="CL247" s="152"/>
      <c r="CM247" s="152"/>
      <c r="CN247" s="152"/>
      <c r="CO247" s="152"/>
      <c r="CP247" s="152"/>
      <c r="CQ247" s="152"/>
      <c r="CR247" s="152"/>
      <c r="CS247" s="152"/>
      <c r="CT247" s="152"/>
      <c r="CU247" s="152"/>
      <c r="CV247" s="152"/>
      <c r="CW247" s="152"/>
      <c r="CX247" s="152"/>
      <c r="CY247" s="152"/>
      <c r="CZ247" s="152"/>
      <c r="DA247" s="152"/>
      <c r="DB247" s="152"/>
      <c r="DC247" s="152"/>
      <c r="DD247" s="152"/>
      <c r="DE247" s="152"/>
      <c r="DF247" s="152"/>
      <c r="DG247" s="152"/>
      <c r="DH247" s="152"/>
      <c r="DI247" s="152"/>
      <c r="DJ247" s="152"/>
      <c r="DK247" s="152"/>
      <c r="DL247" s="152"/>
      <c r="DM247" s="152"/>
      <c r="DN247" s="152"/>
      <c r="DO247" s="152"/>
      <c r="DP247" s="152"/>
      <c r="DQ247" s="152"/>
      <c r="DR247" s="152"/>
      <c r="DS247" s="152"/>
      <c r="DT247" s="152"/>
      <c r="DU247" s="152"/>
      <c r="DV247" s="152"/>
      <c r="DW247" s="152"/>
      <c r="DX247" s="152"/>
      <c r="DY247" s="152"/>
      <c r="DZ247" s="152"/>
      <c r="EA247" s="152"/>
      <c r="EB247" s="152"/>
      <c r="EC247" s="152"/>
      <c r="ED247" s="152"/>
      <c r="EE247" s="152"/>
      <c r="EF247" s="152"/>
      <c r="EG247" s="152"/>
      <c r="EH247" s="152"/>
      <c r="EI247" s="152"/>
      <c r="EJ247" s="152"/>
      <c r="EK247" s="152"/>
      <c r="EL247" s="152"/>
      <c r="EM247" s="152"/>
      <c r="EN247" s="152"/>
      <c r="EO247" s="152"/>
      <c r="EP247" s="152"/>
      <c r="EQ247" s="152"/>
      <c r="ER247" s="152"/>
      <c r="ES247" s="152"/>
      <c r="ET247" s="152"/>
      <c r="EU247" s="152"/>
      <c r="EV247" s="152"/>
      <c r="EW247" s="152"/>
      <c r="EX247" s="152"/>
      <c r="EY247" s="152"/>
      <c r="EZ247" s="152"/>
      <c r="FA247" s="152"/>
      <c r="FB247" s="152"/>
      <c r="FC247" s="152"/>
      <c r="FD247" s="152"/>
      <c r="FE247" s="152"/>
      <c r="FF247" s="152"/>
      <c r="FG247" s="152"/>
      <c r="FH247" s="152"/>
      <c r="FI247" s="152"/>
      <c r="FJ247" s="152"/>
      <c r="FK247" s="152"/>
      <c r="FL247" s="152"/>
      <c r="FM247" s="152"/>
      <c r="FN247" s="152"/>
      <c r="FO247" s="152"/>
      <c r="FP247" s="152"/>
      <c r="FQ247" s="152"/>
      <c r="FR247" s="152"/>
      <c r="FS247" s="152"/>
      <c r="FT247" s="152"/>
      <c r="FU247" s="152"/>
      <c r="FV247" s="152"/>
      <c r="FW247" s="152"/>
      <c r="FX247" s="152"/>
      <c r="FY247" s="152"/>
      <c r="FZ247" s="152"/>
      <c r="GA247" s="152"/>
      <c r="GB247" s="152"/>
      <c r="GC247" s="152"/>
      <c r="GD247" s="152"/>
      <c r="GE247" s="152"/>
      <c r="GF247" s="152"/>
      <c r="GG247" s="152"/>
      <c r="GH247" s="152"/>
      <c r="GI247" s="152"/>
      <c r="GJ247" s="152"/>
      <c r="GK247" s="152"/>
      <c r="GL247" s="152"/>
      <c r="GM247" s="152"/>
      <c r="GN247" s="152"/>
      <c r="GO247" s="152"/>
      <c r="GP247" s="152"/>
      <c r="GQ247" s="152"/>
      <c r="GR247" s="152"/>
      <c r="GS247" s="152"/>
      <c r="GT247" s="152"/>
      <c r="GU247" s="152"/>
      <c r="GV247" s="152"/>
      <c r="GW247" s="152"/>
      <c r="GX247" s="152"/>
      <c r="GY247" s="152"/>
      <c r="GZ247" s="152"/>
      <c r="HA247" s="152"/>
      <c r="HB247" s="152"/>
      <c r="HC247" s="152"/>
      <c r="HD247" s="152"/>
      <c r="HE247" s="152"/>
      <c r="HF247" s="152"/>
      <c r="HG247" s="152"/>
      <c r="HH247" s="152"/>
      <c r="HI247" s="152"/>
      <c r="HJ247" s="152"/>
      <c r="HK247" s="152"/>
      <c r="HL247" s="152"/>
      <c r="HM247" s="152"/>
      <c r="HN247" s="152"/>
      <c r="HO247" s="152"/>
      <c r="HP247" s="152"/>
      <c r="HQ247" s="152"/>
      <c r="HR247" s="152"/>
      <c r="HS247" s="152"/>
      <c r="HT247" s="152"/>
      <c r="HU247" s="152"/>
      <c r="HV247" s="152"/>
      <c r="HW247" s="152"/>
      <c r="HX247" s="152"/>
      <c r="HY247" s="152"/>
      <c r="HZ247" s="152"/>
      <c r="IA247" s="152"/>
      <c r="IB247" s="152"/>
      <c r="IC247" s="152"/>
      <c r="ID247" s="152"/>
      <c r="IE247" s="152"/>
      <c r="IF247" s="152"/>
      <c r="IG247" s="152"/>
      <c r="IH247" s="152"/>
      <c r="II247" s="152"/>
      <c r="IJ247" s="152"/>
      <c r="IK247" s="152"/>
      <c r="IL247" s="152"/>
      <c r="IM247" s="152"/>
      <c r="IN247" s="152"/>
      <c r="IO247" s="152"/>
      <c r="IP247" s="152"/>
      <c r="IQ247" s="152"/>
      <c r="IR247" s="152"/>
      <c r="IS247" s="152"/>
      <c r="IT247" s="152"/>
      <c r="IU247" s="152"/>
      <c r="IV247" s="152"/>
      <c r="IW247" s="152"/>
    </row>
    <row r="248" s="218" customFormat="true" ht="15" hidden="false" customHeight="true" outlineLevel="0" collapsed="false">
      <c r="A248" s="270"/>
      <c r="B248" s="270"/>
      <c r="C248" s="269"/>
      <c r="D248" s="256" t="s">
        <v>30</v>
      </c>
      <c r="E248" s="361" t="n">
        <v>135544.9</v>
      </c>
      <c r="F248" s="259"/>
      <c r="G248" s="257" t="s">
        <v>30</v>
      </c>
      <c r="H248" s="257" t="n">
        <v>135544.9</v>
      </c>
      <c r="I248" s="258" t="n">
        <v>22091.6</v>
      </c>
      <c r="J248" s="155" t="n">
        <v>21710.3</v>
      </c>
      <c r="K248" s="156" t="n">
        <v>135544.9</v>
      </c>
      <c r="L248" s="157" t="n">
        <v>0</v>
      </c>
      <c r="M248" s="158"/>
      <c r="N248" s="154"/>
      <c r="O248" s="152"/>
      <c r="P248" s="152"/>
      <c r="Q248" s="152"/>
      <c r="R248" s="152"/>
      <c r="S248" s="152"/>
      <c r="T248" s="152"/>
      <c r="U248" s="152"/>
      <c r="V248" s="152"/>
      <c r="W248" s="152"/>
      <c r="X248" s="152"/>
      <c r="Y248" s="152"/>
      <c r="Z248" s="152"/>
      <c r="AA248" s="152"/>
      <c r="AB248" s="152"/>
      <c r="AC248" s="152"/>
      <c r="AD248" s="152"/>
      <c r="AE248" s="152"/>
      <c r="AF248" s="152"/>
      <c r="AG248" s="152"/>
      <c r="AH248" s="152"/>
      <c r="AI248" s="152"/>
      <c r="AJ248" s="152"/>
      <c r="AK248" s="152"/>
      <c r="AL248" s="152"/>
      <c r="AM248" s="152"/>
      <c r="AN248" s="152"/>
      <c r="AO248" s="152"/>
      <c r="AP248" s="152"/>
      <c r="AQ248" s="152"/>
      <c r="AR248" s="152"/>
      <c r="AS248" s="152"/>
      <c r="AT248" s="152"/>
      <c r="AU248" s="152"/>
      <c r="AV248" s="152"/>
      <c r="AW248" s="152"/>
      <c r="AX248" s="152"/>
      <c r="AY248" s="152"/>
      <c r="AZ248" s="152"/>
      <c r="BA248" s="152"/>
      <c r="BB248" s="152"/>
      <c r="BC248" s="152"/>
      <c r="BD248" s="152"/>
      <c r="BE248" s="152"/>
      <c r="BF248" s="152"/>
      <c r="BG248" s="152"/>
      <c r="BH248" s="152"/>
      <c r="BI248" s="152"/>
      <c r="BJ248" s="152"/>
      <c r="BK248" s="152"/>
      <c r="BL248" s="152"/>
      <c r="BM248" s="152"/>
      <c r="BN248" s="152"/>
      <c r="BO248" s="152"/>
      <c r="BP248" s="152"/>
      <c r="BQ248" s="152"/>
      <c r="BR248" s="152"/>
      <c r="BS248" s="152"/>
      <c r="BT248" s="152"/>
      <c r="BU248" s="152"/>
      <c r="BV248" s="152"/>
      <c r="BW248" s="152"/>
      <c r="BX248" s="152"/>
      <c r="BY248" s="152"/>
      <c r="BZ248" s="152"/>
      <c r="CA248" s="152"/>
      <c r="CB248" s="152"/>
      <c r="CC248" s="152"/>
      <c r="CD248" s="152"/>
      <c r="CE248" s="152"/>
      <c r="CF248" s="152"/>
      <c r="CG248" s="152"/>
      <c r="CH248" s="152"/>
      <c r="CI248" s="152"/>
      <c r="CJ248" s="152"/>
      <c r="CK248" s="152"/>
      <c r="CL248" s="152"/>
      <c r="CM248" s="152"/>
      <c r="CN248" s="152"/>
      <c r="CO248" s="152"/>
      <c r="CP248" s="152"/>
      <c r="CQ248" s="152"/>
      <c r="CR248" s="152"/>
      <c r="CS248" s="152"/>
      <c r="CT248" s="152"/>
      <c r="CU248" s="152"/>
      <c r="CV248" s="152"/>
      <c r="CW248" s="152"/>
      <c r="CX248" s="152"/>
      <c r="CY248" s="152"/>
      <c r="CZ248" s="152"/>
      <c r="DA248" s="152"/>
      <c r="DB248" s="152"/>
      <c r="DC248" s="152"/>
      <c r="DD248" s="152"/>
      <c r="DE248" s="152"/>
      <c r="DF248" s="152"/>
      <c r="DG248" s="152"/>
      <c r="DH248" s="152"/>
      <c r="DI248" s="152"/>
      <c r="DJ248" s="152"/>
      <c r="DK248" s="152"/>
      <c r="DL248" s="152"/>
      <c r="DM248" s="152"/>
      <c r="DN248" s="152"/>
      <c r="DO248" s="152"/>
      <c r="DP248" s="152"/>
      <c r="DQ248" s="152"/>
      <c r="DR248" s="152"/>
      <c r="DS248" s="152"/>
      <c r="DT248" s="152"/>
      <c r="DU248" s="152"/>
      <c r="DV248" s="152"/>
      <c r="DW248" s="152"/>
      <c r="DX248" s="152"/>
      <c r="DY248" s="152"/>
      <c r="DZ248" s="152"/>
      <c r="EA248" s="152"/>
      <c r="EB248" s="152"/>
      <c r="EC248" s="152"/>
      <c r="ED248" s="152"/>
      <c r="EE248" s="152"/>
      <c r="EF248" s="152"/>
      <c r="EG248" s="152"/>
      <c r="EH248" s="152"/>
      <c r="EI248" s="152"/>
      <c r="EJ248" s="152"/>
      <c r="EK248" s="152"/>
      <c r="EL248" s="152"/>
      <c r="EM248" s="152"/>
      <c r="EN248" s="152"/>
      <c r="EO248" s="152"/>
      <c r="EP248" s="152"/>
      <c r="EQ248" s="152"/>
      <c r="ER248" s="152"/>
      <c r="ES248" s="152"/>
      <c r="ET248" s="152"/>
      <c r="EU248" s="152"/>
      <c r="EV248" s="152"/>
      <c r="EW248" s="152"/>
      <c r="EX248" s="152"/>
      <c r="EY248" s="152"/>
      <c r="EZ248" s="152"/>
      <c r="FA248" s="152"/>
      <c r="FB248" s="152"/>
      <c r="FC248" s="152"/>
      <c r="FD248" s="152"/>
      <c r="FE248" s="152"/>
      <c r="FF248" s="152"/>
      <c r="FG248" s="152"/>
      <c r="FH248" s="152"/>
      <c r="FI248" s="152"/>
      <c r="FJ248" s="152"/>
      <c r="FK248" s="152"/>
      <c r="FL248" s="152"/>
      <c r="FM248" s="152"/>
      <c r="FN248" s="152"/>
      <c r="FO248" s="152"/>
      <c r="FP248" s="152"/>
      <c r="FQ248" s="152"/>
      <c r="FR248" s="152"/>
      <c r="FS248" s="152"/>
      <c r="FT248" s="152"/>
      <c r="FU248" s="152"/>
      <c r="FV248" s="152"/>
      <c r="FW248" s="152"/>
      <c r="FX248" s="152"/>
      <c r="FY248" s="152"/>
      <c r="FZ248" s="152"/>
      <c r="GA248" s="152"/>
      <c r="GB248" s="152"/>
      <c r="GC248" s="152"/>
      <c r="GD248" s="152"/>
      <c r="GE248" s="152"/>
      <c r="GF248" s="152"/>
      <c r="GG248" s="152"/>
      <c r="GH248" s="152"/>
      <c r="GI248" s="152"/>
      <c r="GJ248" s="152"/>
      <c r="GK248" s="152"/>
      <c r="GL248" s="152"/>
      <c r="GM248" s="152"/>
      <c r="GN248" s="152"/>
      <c r="GO248" s="152"/>
      <c r="GP248" s="152"/>
      <c r="GQ248" s="152"/>
      <c r="GR248" s="152"/>
      <c r="GS248" s="152"/>
      <c r="GT248" s="152"/>
      <c r="GU248" s="152"/>
      <c r="GV248" s="152"/>
      <c r="GW248" s="152"/>
      <c r="GX248" s="152"/>
      <c r="GY248" s="152"/>
      <c r="GZ248" s="152"/>
      <c r="HA248" s="152"/>
      <c r="HB248" s="152"/>
      <c r="HC248" s="152"/>
      <c r="HD248" s="152"/>
      <c r="HE248" s="152"/>
      <c r="HF248" s="152"/>
      <c r="HG248" s="152"/>
      <c r="HH248" s="152"/>
      <c r="HI248" s="152"/>
      <c r="HJ248" s="152"/>
      <c r="HK248" s="152"/>
      <c r="HL248" s="152"/>
      <c r="HM248" s="152"/>
      <c r="HN248" s="152"/>
      <c r="HO248" s="152"/>
      <c r="HP248" s="152"/>
      <c r="HQ248" s="152"/>
      <c r="HR248" s="152"/>
      <c r="HS248" s="152"/>
      <c r="HT248" s="152"/>
      <c r="HU248" s="152"/>
      <c r="HV248" s="152"/>
      <c r="HW248" s="152"/>
      <c r="HX248" s="152"/>
      <c r="HY248" s="152"/>
      <c r="HZ248" s="152"/>
      <c r="IA248" s="152"/>
      <c r="IB248" s="152"/>
      <c r="IC248" s="152"/>
      <c r="ID248" s="152"/>
      <c r="IE248" s="152"/>
      <c r="IF248" s="152"/>
      <c r="IG248" s="152"/>
      <c r="IH248" s="152"/>
      <c r="II248" s="152"/>
      <c r="IJ248" s="152"/>
      <c r="IK248" s="152"/>
      <c r="IL248" s="152"/>
      <c r="IM248" s="152"/>
      <c r="IN248" s="152"/>
      <c r="IO248" s="152"/>
      <c r="IP248" s="152"/>
      <c r="IQ248" s="152"/>
      <c r="IR248" s="152"/>
      <c r="IS248" s="152"/>
      <c r="IT248" s="152"/>
      <c r="IU248" s="152"/>
      <c r="IV248" s="152"/>
      <c r="IW248" s="152"/>
    </row>
    <row r="249" s="218" customFormat="true" ht="15.75" hidden="false" customHeight="false" outlineLevel="0" collapsed="false">
      <c r="A249" s="270"/>
      <c r="B249" s="270"/>
      <c r="C249" s="269"/>
      <c r="D249" s="256"/>
      <c r="E249" s="361"/>
      <c r="F249" s="259"/>
      <c r="G249" s="257" t="s">
        <v>31</v>
      </c>
      <c r="H249" s="257"/>
      <c r="I249" s="258"/>
      <c r="J249" s="155"/>
      <c r="K249" s="156"/>
      <c r="L249" s="157"/>
      <c r="M249" s="158"/>
      <c r="N249" s="154"/>
      <c r="O249" s="152"/>
      <c r="P249" s="152"/>
      <c r="Q249" s="152"/>
      <c r="R249" s="152"/>
      <c r="S249" s="152"/>
      <c r="T249" s="152"/>
      <c r="U249" s="152"/>
      <c r="V249" s="152"/>
      <c r="W249" s="152"/>
      <c r="X249" s="152"/>
      <c r="Y249" s="152"/>
      <c r="Z249" s="152"/>
      <c r="AA249" s="152"/>
      <c r="AB249" s="152"/>
      <c r="AC249" s="152"/>
      <c r="AD249" s="152"/>
      <c r="AE249" s="152"/>
      <c r="AF249" s="152"/>
      <c r="AG249" s="152"/>
      <c r="AH249" s="152"/>
      <c r="AI249" s="152"/>
      <c r="AJ249" s="152"/>
      <c r="AK249" s="152"/>
      <c r="AL249" s="152"/>
      <c r="AM249" s="152"/>
      <c r="AN249" s="152"/>
      <c r="AO249" s="152"/>
      <c r="AP249" s="152"/>
      <c r="AQ249" s="152"/>
      <c r="AR249" s="152"/>
      <c r="AS249" s="152"/>
      <c r="AT249" s="152"/>
      <c r="AU249" s="152"/>
      <c r="AV249" s="152"/>
      <c r="AW249" s="152"/>
      <c r="AX249" s="152"/>
      <c r="AY249" s="152"/>
      <c r="AZ249" s="152"/>
      <c r="BA249" s="152"/>
      <c r="BB249" s="152"/>
      <c r="BC249" s="152"/>
      <c r="BD249" s="152"/>
      <c r="BE249" s="152"/>
      <c r="BF249" s="152"/>
      <c r="BG249" s="152"/>
      <c r="BH249" s="152"/>
      <c r="BI249" s="152"/>
      <c r="BJ249" s="152"/>
      <c r="BK249" s="152"/>
      <c r="BL249" s="152"/>
      <c r="BM249" s="152"/>
      <c r="BN249" s="152"/>
      <c r="BO249" s="152"/>
      <c r="BP249" s="152"/>
      <c r="BQ249" s="152"/>
      <c r="BR249" s="152"/>
      <c r="BS249" s="152"/>
      <c r="BT249" s="152"/>
      <c r="BU249" s="152"/>
      <c r="BV249" s="152"/>
      <c r="BW249" s="152"/>
      <c r="BX249" s="152"/>
      <c r="BY249" s="152"/>
      <c r="BZ249" s="152"/>
      <c r="CA249" s="152"/>
      <c r="CB249" s="152"/>
      <c r="CC249" s="152"/>
      <c r="CD249" s="152"/>
      <c r="CE249" s="152"/>
      <c r="CF249" s="152"/>
      <c r="CG249" s="152"/>
      <c r="CH249" s="152"/>
      <c r="CI249" s="152"/>
      <c r="CJ249" s="152"/>
      <c r="CK249" s="152"/>
      <c r="CL249" s="152"/>
      <c r="CM249" s="152"/>
      <c r="CN249" s="152"/>
      <c r="CO249" s="152"/>
      <c r="CP249" s="152"/>
      <c r="CQ249" s="152"/>
      <c r="CR249" s="152"/>
      <c r="CS249" s="152"/>
      <c r="CT249" s="152"/>
      <c r="CU249" s="152"/>
      <c r="CV249" s="152"/>
      <c r="CW249" s="152"/>
      <c r="CX249" s="152"/>
      <c r="CY249" s="152"/>
      <c r="CZ249" s="152"/>
      <c r="DA249" s="152"/>
      <c r="DB249" s="152"/>
      <c r="DC249" s="152"/>
      <c r="DD249" s="152"/>
      <c r="DE249" s="152"/>
      <c r="DF249" s="152"/>
      <c r="DG249" s="152"/>
      <c r="DH249" s="152"/>
      <c r="DI249" s="152"/>
      <c r="DJ249" s="152"/>
      <c r="DK249" s="152"/>
      <c r="DL249" s="152"/>
      <c r="DM249" s="152"/>
      <c r="DN249" s="152"/>
      <c r="DO249" s="152"/>
      <c r="DP249" s="152"/>
      <c r="DQ249" s="152"/>
      <c r="DR249" s="152"/>
      <c r="DS249" s="152"/>
      <c r="DT249" s="152"/>
      <c r="DU249" s="152"/>
      <c r="DV249" s="152"/>
      <c r="DW249" s="152"/>
      <c r="DX249" s="152"/>
      <c r="DY249" s="152"/>
      <c r="DZ249" s="152"/>
      <c r="EA249" s="152"/>
      <c r="EB249" s="152"/>
      <c r="EC249" s="152"/>
      <c r="ED249" s="152"/>
      <c r="EE249" s="152"/>
      <c r="EF249" s="152"/>
      <c r="EG249" s="152"/>
      <c r="EH249" s="152"/>
      <c r="EI249" s="152"/>
      <c r="EJ249" s="152"/>
      <c r="EK249" s="152"/>
      <c r="EL249" s="152"/>
      <c r="EM249" s="152"/>
      <c r="EN249" s="152"/>
      <c r="EO249" s="152"/>
      <c r="EP249" s="152"/>
      <c r="EQ249" s="152"/>
      <c r="ER249" s="152"/>
      <c r="ES249" s="152"/>
      <c r="ET249" s="152"/>
      <c r="EU249" s="152"/>
      <c r="EV249" s="152"/>
      <c r="EW249" s="152"/>
      <c r="EX249" s="152"/>
      <c r="EY249" s="152"/>
      <c r="EZ249" s="152"/>
      <c r="FA249" s="152"/>
      <c r="FB249" s="152"/>
      <c r="FC249" s="152"/>
      <c r="FD249" s="152"/>
      <c r="FE249" s="152"/>
      <c r="FF249" s="152"/>
      <c r="FG249" s="152"/>
      <c r="FH249" s="152"/>
      <c r="FI249" s="152"/>
      <c r="FJ249" s="152"/>
      <c r="FK249" s="152"/>
      <c r="FL249" s="152"/>
      <c r="FM249" s="152"/>
      <c r="FN249" s="152"/>
      <c r="FO249" s="152"/>
      <c r="FP249" s="152"/>
      <c r="FQ249" s="152"/>
      <c r="FR249" s="152"/>
      <c r="FS249" s="152"/>
      <c r="FT249" s="152"/>
      <c r="FU249" s="152"/>
      <c r="FV249" s="152"/>
      <c r="FW249" s="152"/>
      <c r="FX249" s="152"/>
      <c r="FY249" s="152"/>
      <c r="FZ249" s="152"/>
      <c r="GA249" s="152"/>
      <c r="GB249" s="152"/>
      <c r="GC249" s="152"/>
      <c r="GD249" s="152"/>
      <c r="GE249" s="152"/>
      <c r="GF249" s="152"/>
      <c r="GG249" s="152"/>
      <c r="GH249" s="152"/>
      <c r="GI249" s="152"/>
      <c r="GJ249" s="152"/>
      <c r="GK249" s="152"/>
      <c r="GL249" s="152"/>
      <c r="GM249" s="152"/>
      <c r="GN249" s="152"/>
      <c r="GO249" s="152"/>
      <c r="GP249" s="152"/>
      <c r="GQ249" s="152"/>
      <c r="GR249" s="152"/>
      <c r="GS249" s="152"/>
      <c r="GT249" s="152"/>
      <c r="GU249" s="152"/>
      <c r="GV249" s="152"/>
      <c r="GW249" s="152"/>
      <c r="GX249" s="152"/>
      <c r="GY249" s="152"/>
      <c r="GZ249" s="152"/>
      <c r="HA249" s="152"/>
      <c r="HB249" s="152"/>
      <c r="HC249" s="152"/>
      <c r="HD249" s="152"/>
      <c r="HE249" s="152"/>
      <c r="HF249" s="152"/>
      <c r="HG249" s="152"/>
      <c r="HH249" s="152"/>
      <c r="HI249" s="152"/>
      <c r="HJ249" s="152"/>
      <c r="HK249" s="152"/>
      <c r="HL249" s="152"/>
      <c r="HM249" s="152"/>
      <c r="HN249" s="152"/>
      <c r="HO249" s="152"/>
      <c r="HP249" s="152"/>
      <c r="HQ249" s="152"/>
      <c r="HR249" s="152"/>
      <c r="HS249" s="152"/>
      <c r="HT249" s="152"/>
      <c r="HU249" s="152"/>
      <c r="HV249" s="152"/>
      <c r="HW249" s="152"/>
      <c r="HX249" s="152"/>
      <c r="HY249" s="152"/>
      <c r="HZ249" s="152"/>
      <c r="IA249" s="152"/>
      <c r="IB249" s="152"/>
      <c r="IC249" s="152"/>
      <c r="ID249" s="152"/>
      <c r="IE249" s="152"/>
      <c r="IF249" s="152"/>
      <c r="IG249" s="152"/>
      <c r="IH249" s="152"/>
      <c r="II249" s="152"/>
      <c r="IJ249" s="152"/>
      <c r="IK249" s="152"/>
      <c r="IL249" s="152"/>
      <c r="IM249" s="152"/>
      <c r="IN249" s="152"/>
      <c r="IO249" s="152"/>
      <c r="IP249" s="152"/>
      <c r="IQ249" s="152"/>
      <c r="IR249" s="152"/>
      <c r="IS249" s="152"/>
      <c r="IT249" s="152"/>
      <c r="IU249" s="152"/>
      <c r="IV249" s="152"/>
      <c r="IW249" s="152"/>
    </row>
    <row r="250" s="218" customFormat="true" ht="63" hidden="false" customHeight="false" outlineLevel="0" collapsed="false">
      <c r="A250" s="270" t="s">
        <v>266</v>
      </c>
      <c r="B250" s="270"/>
      <c r="C250" s="269" t="s">
        <v>265</v>
      </c>
      <c r="D250" s="269" t="s">
        <v>25</v>
      </c>
      <c r="E250" s="269" t="s">
        <v>25</v>
      </c>
      <c r="F250" s="269" t="s">
        <v>25</v>
      </c>
      <c r="G250" s="31" t="s">
        <v>25</v>
      </c>
      <c r="H250" s="31" t="s">
        <v>25</v>
      </c>
      <c r="I250" s="263" t="s">
        <v>25</v>
      </c>
      <c r="J250" s="159"/>
      <c r="K250" s="160"/>
      <c r="L250" s="161"/>
      <c r="M250" s="162"/>
      <c r="N250" s="154"/>
      <c r="O250" s="152"/>
      <c r="P250" s="152"/>
      <c r="Q250" s="152"/>
      <c r="R250" s="152"/>
      <c r="S250" s="152"/>
      <c r="T250" s="152"/>
      <c r="U250" s="152"/>
      <c r="V250" s="152"/>
      <c r="W250" s="152"/>
      <c r="X250" s="152"/>
      <c r="Y250" s="152"/>
      <c r="Z250" s="152"/>
      <c r="AA250" s="152"/>
      <c r="AB250" s="152"/>
      <c r="AC250" s="152"/>
      <c r="AD250" s="152"/>
      <c r="AE250" s="152"/>
      <c r="AF250" s="152"/>
      <c r="AG250" s="152"/>
      <c r="AH250" s="152"/>
      <c r="AI250" s="152"/>
      <c r="AJ250" s="152"/>
      <c r="AK250" s="152"/>
      <c r="AL250" s="152"/>
      <c r="AM250" s="152"/>
      <c r="AN250" s="152"/>
      <c r="AO250" s="152"/>
      <c r="AP250" s="152"/>
      <c r="AQ250" s="152"/>
      <c r="AR250" s="152"/>
      <c r="AS250" s="152"/>
      <c r="AT250" s="152"/>
      <c r="AU250" s="152"/>
      <c r="AV250" s="152"/>
      <c r="AW250" s="152"/>
      <c r="AX250" s="152"/>
      <c r="AY250" s="152"/>
      <c r="AZ250" s="152"/>
      <c r="BA250" s="152"/>
      <c r="BB250" s="152"/>
      <c r="BC250" s="152"/>
      <c r="BD250" s="152"/>
      <c r="BE250" s="152"/>
      <c r="BF250" s="152"/>
      <c r="BG250" s="152"/>
      <c r="BH250" s="152"/>
      <c r="BI250" s="152"/>
      <c r="BJ250" s="152"/>
      <c r="BK250" s="152"/>
      <c r="BL250" s="152"/>
      <c r="BM250" s="152"/>
      <c r="BN250" s="152"/>
      <c r="BO250" s="152"/>
      <c r="BP250" s="152"/>
      <c r="BQ250" s="152"/>
      <c r="BR250" s="152"/>
      <c r="BS250" s="152"/>
      <c r="BT250" s="152"/>
      <c r="BU250" s="152"/>
      <c r="BV250" s="152"/>
      <c r="BW250" s="152"/>
      <c r="BX250" s="152"/>
      <c r="BY250" s="152"/>
      <c r="BZ250" s="152"/>
      <c r="CA250" s="152"/>
      <c r="CB250" s="152"/>
      <c r="CC250" s="152"/>
      <c r="CD250" s="152"/>
      <c r="CE250" s="152"/>
      <c r="CF250" s="152"/>
      <c r="CG250" s="152"/>
      <c r="CH250" s="152"/>
      <c r="CI250" s="152"/>
      <c r="CJ250" s="152"/>
      <c r="CK250" s="152"/>
      <c r="CL250" s="152"/>
      <c r="CM250" s="152"/>
      <c r="CN250" s="152"/>
      <c r="CO250" s="152"/>
      <c r="CP250" s="152"/>
      <c r="CQ250" s="152"/>
      <c r="CR250" s="152"/>
      <c r="CS250" s="152"/>
      <c r="CT250" s="152"/>
      <c r="CU250" s="152"/>
      <c r="CV250" s="152"/>
      <c r="CW250" s="152"/>
      <c r="CX250" s="152"/>
      <c r="CY250" s="152"/>
      <c r="CZ250" s="152"/>
      <c r="DA250" s="152"/>
      <c r="DB250" s="152"/>
      <c r="DC250" s="152"/>
      <c r="DD250" s="152"/>
      <c r="DE250" s="152"/>
      <c r="DF250" s="152"/>
      <c r="DG250" s="152"/>
      <c r="DH250" s="152"/>
      <c r="DI250" s="152"/>
      <c r="DJ250" s="152"/>
      <c r="DK250" s="152"/>
      <c r="DL250" s="152"/>
      <c r="DM250" s="152"/>
      <c r="DN250" s="152"/>
      <c r="DO250" s="152"/>
      <c r="DP250" s="152"/>
      <c r="DQ250" s="152"/>
      <c r="DR250" s="152"/>
      <c r="DS250" s="152"/>
      <c r="DT250" s="152"/>
      <c r="DU250" s="152"/>
      <c r="DV250" s="152"/>
      <c r="DW250" s="152"/>
      <c r="DX250" s="152"/>
      <c r="DY250" s="152"/>
      <c r="DZ250" s="152"/>
      <c r="EA250" s="152"/>
      <c r="EB250" s="152"/>
      <c r="EC250" s="152"/>
      <c r="ED250" s="152"/>
      <c r="EE250" s="152"/>
      <c r="EF250" s="152"/>
      <c r="EG250" s="152"/>
      <c r="EH250" s="152"/>
      <c r="EI250" s="152"/>
      <c r="EJ250" s="152"/>
      <c r="EK250" s="152"/>
      <c r="EL250" s="152"/>
      <c r="EM250" s="152"/>
      <c r="EN250" s="152"/>
      <c r="EO250" s="152"/>
      <c r="EP250" s="152"/>
      <c r="EQ250" s="152"/>
      <c r="ER250" s="152"/>
      <c r="ES250" s="152"/>
      <c r="ET250" s="152"/>
      <c r="EU250" s="152"/>
      <c r="EV250" s="152"/>
      <c r="EW250" s="152"/>
      <c r="EX250" s="152"/>
      <c r="EY250" s="152"/>
      <c r="EZ250" s="152"/>
      <c r="FA250" s="152"/>
      <c r="FB250" s="152"/>
      <c r="FC250" s="152"/>
      <c r="FD250" s="152"/>
      <c r="FE250" s="152"/>
      <c r="FF250" s="152"/>
      <c r="FG250" s="152"/>
      <c r="FH250" s="152"/>
      <c r="FI250" s="152"/>
      <c r="FJ250" s="152"/>
      <c r="FK250" s="152"/>
      <c r="FL250" s="152"/>
      <c r="FM250" s="152"/>
      <c r="FN250" s="152"/>
      <c r="FO250" s="152"/>
      <c r="FP250" s="152"/>
      <c r="FQ250" s="152"/>
      <c r="FR250" s="152"/>
      <c r="FS250" s="152"/>
      <c r="FT250" s="152"/>
      <c r="FU250" s="152"/>
      <c r="FV250" s="152"/>
      <c r="FW250" s="152"/>
      <c r="FX250" s="152"/>
      <c r="FY250" s="152"/>
      <c r="FZ250" s="152"/>
      <c r="GA250" s="152"/>
      <c r="GB250" s="152"/>
      <c r="GC250" s="152"/>
      <c r="GD250" s="152"/>
      <c r="GE250" s="152"/>
      <c r="GF250" s="152"/>
      <c r="GG250" s="152"/>
      <c r="GH250" s="152"/>
      <c r="GI250" s="152"/>
      <c r="GJ250" s="152"/>
      <c r="GK250" s="152"/>
      <c r="GL250" s="152"/>
      <c r="GM250" s="152"/>
      <c r="GN250" s="152"/>
      <c r="GO250" s="152"/>
      <c r="GP250" s="152"/>
      <c r="GQ250" s="152"/>
      <c r="GR250" s="152"/>
      <c r="GS250" s="152"/>
      <c r="GT250" s="152"/>
      <c r="GU250" s="152"/>
      <c r="GV250" s="152"/>
      <c r="GW250" s="152"/>
      <c r="GX250" s="152"/>
      <c r="GY250" s="152"/>
      <c r="GZ250" s="152"/>
      <c r="HA250" s="152"/>
      <c r="HB250" s="152"/>
      <c r="HC250" s="152"/>
      <c r="HD250" s="152"/>
      <c r="HE250" s="152"/>
      <c r="HF250" s="152"/>
      <c r="HG250" s="152"/>
      <c r="HH250" s="152"/>
      <c r="HI250" s="152"/>
      <c r="HJ250" s="152"/>
      <c r="HK250" s="152"/>
      <c r="HL250" s="152"/>
      <c r="HM250" s="152"/>
      <c r="HN250" s="152"/>
      <c r="HO250" s="152"/>
      <c r="HP250" s="152"/>
      <c r="HQ250" s="152"/>
      <c r="HR250" s="152"/>
      <c r="HS250" s="152"/>
      <c r="HT250" s="152"/>
      <c r="HU250" s="152"/>
      <c r="HV250" s="152"/>
      <c r="HW250" s="152"/>
      <c r="HX250" s="152"/>
      <c r="HY250" s="152"/>
      <c r="HZ250" s="152"/>
      <c r="IA250" s="152"/>
      <c r="IB250" s="152"/>
      <c r="IC250" s="152"/>
      <c r="ID250" s="152"/>
      <c r="IE250" s="152"/>
      <c r="IF250" s="152"/>
      <c r="IG250" s="152"/>
      <c r="IH250" s="152"/>
      <c r="II250" s="152"/>
      <c r="IJ250" s="152"/>
      <c r="IK250" s="152"/>
      <c r="IL250" s="152"/>
      <c r="IM250" s="152"/>
      <c r="IN250" s="152"/>
      <c r="IO250" s="152"/>
      <c r="IP250" s="152"/>
      <c r="IQ250" s="152"/>
      <c r="IR250" s="152"/>
      <c r="IS250" s="152"/>
      <c r="IT250" s="152"/>
      <c r="IU250" s="152"/>
      <c r="IV250" s="152"/>
      <c r="IW250" s="152"/>
    </row>
    <row r="251" s="218" customFormat="true" ht="54" hidden="false" customHeight="true" outlineLevel="0" collapsed="false">
      <c r="A251" s="270" t="s">
        <v>267</v>
      </c>
      <c r="B251" s="270"/>
      <c r="C251" s="269" t="s">
        <v>265</v>
      </c>
      <c r="D251" s="269" t="s">
        <v>25</v>
      </c>
      <c r="E251" s="269" t="s">
        <v>25</v>
      </c>
      <c r="F251" s="269" t="s">
        <v>25</v>
      </c>
      <c r="G251" s="31" t="s">
        <v>25</v>
      </c>
      <c r="H251" s="31" t="s">
        <v>25</v>
      </c>
      <c r="I251" s="263" t="s">
        <v>25</v>
      </c>
      <c r="J251" s="159"/>
      <c r="K251" s="160"/>
      <c r="L251" s="161"/>
      <c r="M251" s="162"/>
      <c r="N251" s="154"/>
      <c r="O251" s="152"/>
      <c r="P251" s="152"/>
      <c r="Q251" s="152"/>
      <c r="R251" s="152"/>
      <c r="S251" s="152"/>
      <c r="T251" s="152"/>
      <c r="U251" s="152"/>
      <c r="V251" s="152"/>
      <c r="W251" s="152"/>
      <c r="X251" s="152"/>
      <c r="Y251" s="152"/>
      <c r="Z251" s="152"/>
      <c r="AA251" s="152"/>
      <c r="AB251" s="152"/>
      <c r="AC251" s="152"/>
      <c r="AD251" s="152"/>
      <c r="AE251" s="152"/>
      <c r="AF251" s="152"/>
      <c r="AG251" s="152"/>
      <c r="AH251" s="152"/>
      <c r="AI251" s="152"/>
      <c r="AJ251" s="152"/>
      <c r="AK251" s="152"/>
      <c r="AL251" s="152"/>
      <c r="AM251" s="152"/>
      <c r="AN251" s="152"/>
      <c r="AO251" s="152"/>
      <c r="AP251" s="152"/>
      <c r="AQ251" s="152"/>
      <c r="AR251" s="152"/>
      <c r="AS251" s="152"/>
      <c r="AT251" s="152"/>
      <c r="AU251" s="152"/>
      <c r="AV251" s="152"/>
      <c r="AW251" s="152"/>
      <c r="AX251" s="152"/>
      <c r="AY251" s="152"/>
      <c r="AZ251" s="152"/>
      <c r="BA251" s="152"/>
      <c r="BB251" s="152"/>
      <c r="BC251" s="152"/>
      <c r="BD251" s="152"/>
      <c r="BE251" s="152"/>
      <c r="BF251" s="152"/>
      <c r="BG251" s="152"/>
      <c r="BH251" s="152"/>
      <c r="BI251" s="152"/>
      <c r="BJ251" s="152"/>
      <c r="BK251" s="152"/>
      <c r="BL251" s="152"/>
      <c r="BM251" s="152"/>
      <c r="BN251" s="152"/>
      <c r="BO251" s="152"/>
      <c r="BP251" s="152"/>
      <c r="BQ251" s="152"/>
      <c r="BR251" s="152"/>
      <c r="BS251" s="152"/>
      <c r="BT251" s="152"/>
      <c r="BU251" s="152"/>
      <c r="BV251" s="152"/>
      <c r="BW251" s="152"/>
      <c r="BX251" s="152"/>
      <c r="BY251" s="152"/>
      <c r="BZ251" s="152"/>
      <c r="CA251" s="152"/>
      <c r="CB251" s="152"/>
      <c r="CC251" s="152"/>
      <c r="CD251" s="152"/>
      <c r="CE251" s="152"/>
      <c r="CF251" s="152"/>
      <c r="CG251" s="152"/>
      <c r="CH251" s="152"/>
      <c r="CI251" s="152"/>
      <c r="CJ251" s="152"/>
      <c r="CK251" s="152"/>
      <c r="CL251" s="152"/>
      <c r="CM251" s="152"/>
      <c r="CN251" s="152"/>
      <c r="CO251" s="152"/>
      <c r="CP251" s="152"/>
      <c r="CQ251" s="152"/>
      <c r="CR251" s="152"/>
      <c r="CS251" s="152"/>
      <c r="CT251" s="152"/>
      <c r="CU251" s="152"/>
      <c r="CV251" s="152"/>
      <c r="CW251" s="152"/>
      <c r="CX251" s="152"/>
      <c r="CY251" s="152"/>
      <c r="CZ251" s="152"/>
      <c r="DA251" s="152"/>
      <c r="DB251" s="152"/>
      <c r="DC251" s="152"/>
      <c r="DD251" s="152"/>
      <c r="DE251" s="152"/>
      <c r="DF251" s="152"/>
      <c r="DG251" s="152"/>
      <c r="DH251" s="152"/>
      <c r="DI251" s="152"/>
      <c r="DJ251" s="152"/>
      <c r="DK251" s="152"/>
      <c r="DL251" s="152"/>
      <c r="DM251" s="152"/>
      <c r="DN251" s="152"/>
      <c r="DO251" s="152"/>
      <c r="DP251" s="152"/>
      <c r="DQ251" s="152"/>
      <c r="DR251" s="152"/>
      <c r="DS251" s="152"/>
      <c r="DT251" s="152"/>
      <c r="DU251" s="152"/>
      <c r="DV251" s="152"/>
      <c r="DW251" s="152"/>
      <c r="DX251" s="152"/>
      <c r="DY251" s="152"/>
      <c r="DZ251" s="152"/>
      <c r="EA251" s="152"/>
      <c r="EB251" s="152"/>
      <c r="EC251" s="152"/>
      <c r="ED251" s="152"/>
      <c r="EE251" s="152"/>
      <c r="EF251" s="152"/>
      <c r="EG251" s="152"/>
      <c r="EH251" s="152"/>
      <c r="EI251" s="152"/>
      <c r="EJ251" s="152"/>
      <c r="EK251" s="152"/>
      <c r="EL251" s="152"/>
      <c r="EM251" s="152"/>
      <c r="EN251" s="152"/>
      <c r="EO251" s="152"/>
      <c r="EP251" s="152"/>
      <c r="EQ251" s="152"/>
      <c r="ER251" s="152"/>
      <c r="ES251" s="152"/>
      <c r="ET251" s="152"/>
      <c r="EU251" s="152"/>
      <c r="EV251" s="152"/>
      <c r="EW251" s="152"/>
      <c r="EX251" s="152"/>
      <c r="EY251" s="152"/>
      <c r="EZ251" s="152"/>
      <c r="FA251" s="152"/>
      <c r="FB251" s="152"/>
      <c r="FC251" s="152"/>
      <c r="FD251" s="152"/>
      <c r="FE251" s="152"/>
      <c r="FF251" s="152"/>
      <c r="FG251" s="152"/>
      <c r="FH251" s="152"/>
      <c r="FI251" s="152"/>
      <c r="FJ251" s="152"/>
      <c r="FK251" s="152"/>
      <c r="FL251" s="152"/>
      <c r="FM251" s="152"/>
      <c r="FN251" s="152"/>
      <c r="FO251" s="152"/>
      <c r="FP251" s="152"/>
      <c r="FQ251" s="152"/>
      <c r="FR251" s="152"/>
      <c r="FS251" s="152"/>
      <c r="FT251" s="152"/>
      <c r="FU251" s="152"/>
      <c r="FV251" s="152"/>
      <c r="FW251" s="152"/>
      <c r="FX251" s="152"/>
      <c r="FY251" s="152"/>
      <c r="FZ251" s="152"/>
      <c r="GA251" s="152"/>
      <c r="GB251" s="152"/>
      <c r="GC251" s="152"/>
      <c r="GD251" s="152"/>
      <c r="GE251" s="152"/>
      <c r="GF251" s="152"/>
      <c r="GG251" s="152"/>
      <c r="GH251" s="152"/>
      <c r="GI251" s="152"/>
      <c r="GJ251" s="152"/>
      <c r="GK251" s="152"/>
      <c r="GL251" s="152"/>
      <c r="GM251" s="152"/>
      <c r="GN251" s="152"/>
      <c r="GO251" s="152"/>
      <c r="GP251" s="152"/>
      <c r="GQ251" s="152"/>
      <c r="GR251" s="152"/>
      <c r="GS251" s="152"/>
      <c r="GT251" s="152"/>
      <c r="GU251" s="152"/>
      <c r="GV251" s="152"/>
      <c r="GW251" s="152"/>
      <c r="GX251" s="152"/>
      <c r="GY251" s="152"/>
      <c r="GZ251" s="152"/>
      <c r="HA251" s="152"/>
      <c r="HB251" s="152"/>
      <c r="HC251" s="152"/>
      <c r="HD251" s="152"/>
      <c r="HE251" s="152"/>
      <c r="HF251" s="152"/>
      <c r="HG251" s="152"/>
      <c r="HH251" s="152"/>
      <c r="HI251" s="152"/>
      <c r="HJ251" s="152"/>
      <c r="HK251" s="152"/>
      <c r="HL251" s="152"/>
      <c r="HM251" s="152"/>
      <c r="HN251" s="152"/>
      <c r="HO251" s="152"/>
      <c r="HP251" s="152"/>
      <c r="HQ251" s="152"/>
      <c r="HR251" s="152"/>
      <c r="HS251" s="152"/>
      <c r="HT251" s="152"/>
      <c r="HU251" s="152"/>
      <c r="HV251" s="152"/>
      <c r="HW251" s="152"/>
      <c r="HX251" s="152"/>
      <c r="HY251" s="152"/>
      <c r="HZ251" s="152"/>
      <c r="IA251" s="152"/>
      <c r="IB251" s="152"/>
      <c r="IC251" s="152"/>
      <c r="ID251" s="152"/>
      <c r="IE251" s="152"/>
      <c r="IF251" s="152"/>
      <c r="IG251" s="152"/>
      <c r="IH251" s="152"/>
      <c r="II251" s="152"/>
      <c r="IJ251" s="152"/>
      <c r="IK251" s="152"/>
      <c r="IL251" s="152"/>
      <c r="IM251" s="152"/>
      <c r="IN251" s="152"/>
      <c r="IO251" s="152"/>
      <c r="IP251" s="152"/>
      <c r="IQ251" s="152"/>
      <c r="IR251" s="152"/>
      <c r="IS251" s="152"/>
      <c r="IT251" s="152"/>
      <c r="IU251" s="152"/>
      <c r="IV251" s="152"/>
      <c r="IW251" s="152"/>
    </row>
    <row r="252" s="218" customFormat="true" ht="15" hidden="false" customHeight="true" outlineLevel="0" collapsed="false">
      <c r="A252" s="270" t="s">
        <v>268</v>
      </c>
      <c r="B252" s="270"/>
      <c r="C252" s="269" t="s">
        <v>269</v>
      </c>
      <c r="D252" s="256" t="s">
        <v>24</v>
      </c>
      <c r="E252" s="256"/>
      <c r="F252" s="259"/>
      <c r="G252" s="257" t="s">
        <v>26</v>
      </c>
      <c r="H252" s="257" t="n">
        <v>0</v>
      </c>
      <c r="I252" s="258" t="n">
        <v>0</v>
      </c>
      <c r="J252" s="155"/>
      <c r="K252" s="156" t="n">
        <f aca="false">K253+K254+K255+K256</f>
        <v>0</v>
      </c>
      <c r="L252" s="157" t="n">
        <f aca="false">L254+L255</f>
        <v>0</v>
      </c>
      <c r="M252" s="158"/>
      <c r="N252" s="39"/>
      <c r="O252" s="152"/>
      <c r="P252" s="152"/>
      <c r="Q252" s="152"/>
      <c r="R252" s="152"/>
      <c r="S252" s="152"/>
      <c r="T252" s="152"/>
      <c r="U252" s="152"/>
      <c r="V252" s="152"/>
      <c r="W252" s="152"/>
      <c r="X252" s="152"/>
      <c r="Y252" s="152"/>
      <c r="Z252" s="152"/>
      <c r="AA252" s="152"/>
      <c r="AB252" s="152"/>
      <c r="AC252" s="152"/>
      <c r="AD252" s="152"/>
      <c r="AE252" s="152"/>
      <c r="AF252" s="152"/>
      <c r="AG252" s="152"/>
      <c r="AH252" s="152"/>
      <c r="AI252" s="152"/>
      <c r="AJ252" s="152"/>
      <c r="AK252" s="152"/>
      <c r="AL252" s="152"/>
      <c r="AM252" s="152"/>
      <c r="AN252" s="152"/>
      <c r="AO252" s="152"/>
      <c r="AP252" s="152"/>
      <c r="AQ252" s="152"/>
      <c r="AR252" s="152"/>
      <c r="AS252" s="152"/>
      <c r="AT252" s="152"/>
      <c r="AU252" s="152"/>
      <c r="AV252" s="152"/>
      <c r="AW252" s="152"/>
      <c r="AX252" s="152"/>
      <c r="AY252" s="152"/>
      <c r="AZ252" s="152"/>
      <c r="BA252" s="152"/>
      <c r="BB252" s="152"/>
      <c r="BC252" s="152"/>
      <c r="BD252" s="152"/>
      <c r="BE252" s="152"/>
      <c r="BF252" s="152"/>
      <c r="BG252" s="152"/>
      <c r="BH252" s="152"/>
      <c r="BI252" s="152"/>
      <c r="BJ252" s="152"/>
      <c r="BK252" s="152"/>
      <c r="BL252" s="152"/>
      <c r="BM252" s="152"/>
      <c r="BN252" s="152"/>
      <c r="BO252" s="152"/>
      <c r="BP252" s="152"/>
      <c r="BQ252" s="152"/>
      <c r="BR252" s="152"/>
      <c r="BS252" s="152"/>
      <c r="BT252" s="152"/>
      <c r="BU252" s="152"/>
      <c r="BV252" s="152"/>
      <c r="BW252" s="152"/>
      <c r="BX252" s="152"/>
      <c r="BY252" s="152"/>
      <c r="BZ252" s="152"/>
      <c r="CA252" s="152"/>
      <c r="CB252" s="152"/>
      <c r="CC252" s="152"/>
      <c r="CD252" s="152"/>
      <c r="CE252" s="152"/>
      <c r="CF252" s="152"/>
      <c r="CG252" s="152"/>
      <c r="CH252" s="152"/>
      <c r="CI252" s="152"/>
      <c r="CJ252" s="152"/>
      <c r="CK252" s="152"/>
      <c r="CL252" s="152"/>
      <c r="CM252" s="152"/>
      <c r="CN252" s="152"/>
      <c r="CO252" s="152"/>
      <c r="CP252" s="152"/>
      <c r="CQ252" s="152"/>
      <c r="CR252" s="152"/>
      <c r="CS252" s="152"/>
      <c r="CT252" s="152"/>
      <c r="CU252" s="152"/>
      <c r="CV252" s="152"/>
      <c r="CW252" s="152"/>
      <c r="CX252" s="152"/>
      <c r="CY252" s="152"/>
      <c r="CZ252" s="152"/>
      <c r="DA252" s="152"/>
      <c r="DB252" s="152"/>
      <c r="DC252" s="152"/>
      <c r="DD252" s="152"/>
      <c r="DE252" s="152"/>
      <c r="DF252" s="152"/>
      <c r="DG252" s="152"/>
      <c r="DH252" s="152"/>
      <c r="DI252" s="152"/>
      <c r="DJ252" s="152"/>
      <c r="DK252" s="152"/>
      <c r="DL252" s="152"/>
      <c r="DM252" s="152"/>
      <c r="DN252" s="152"/>
      <c r="DO252" s="152"/>
      <c r="DP252" s="152"/>
      <c r="DQ252" s="152"/>
      <c r="DR252" s="152"/>
      <c r="DS252" s="152"/>
      <c r="DT252" s="152"/>
      <c r="DU252" s="152"/>
      <c r="DV252" s="152"/>
      <c r="DW252" s="152"/>
      <c r="DX252" s="152"/>
      <c r="DY252" s="152"/>
      <c r="DZ252" s="152"/>
      <c r="EA252" s="152"/>
      <c r="EB252" s="152"/>
      <c r="EC252" s="152"/>
      <c r="ED252" s="152"/>
      <c r="EE252" s="152"/>
      <c r="EF252" s="152"/>
      <c r="EG252" s="152"/>
      <c r="EH252" s="152"/>
      <c r="EI252" s="152"/>
      <c r="EJ252" s="152"/>
      <c r="EK252" s="152"/>
      <c r="EL252" s="152"/>
      <c r="EM252" s="152"/>
      <c r="EN252" s="152"/>
      <c r="EO252" s="152"/>
      <c r="EP252" s="152"/>
      <c r="EQ252" s="152"/>
      <c r="ER252" s="152"/>
      <c r="ES252" s="152"/>
      <c r="ET252" s="152"/>
      <c r="EU252" s="152"/>
      <c r="EV252" s="152"/>
      <c r="EW252" s="152"/>
      <c r="EX252" s="152"/>
      <c r="EY252" s="152"/>
      <c r="EZ252" s="152"/>
      <c r="FA252" s="152"/>
      <c r="FB252" s="152"/>
      <c r="FC252" s="152"/>
      <c r="FD252" s="152"/>
      <c r="FE252" s="152"/>
      <c r="FF252" s="152"/>
      <c r="FG252" s="152"/>
      <c r="FH252" s="152"/>
      <c r="FI252" s="152"/>
      <c r="FJ252" s="152"/>
      <c r="FK252" s="152"/>
      <c r="FL252" s="152"/>
      <c r="FM252" s="152"/>
      <c r="FN252" s="152"/>
      <c r="FO252" s="152"/>
      <c r="FP252" s="152"/>
      <c r="FQ252" s="152"/>
      <c r="FR252" s="152"/>
      <c r="FS252" s="152"/>
      <c r="FT252" s="152"/>
      <c r="FU252" s="152"/>
      <c r="FV252" s="152"/>
      <c r="FW252" s="152"/>
      <c r="FX252" s="152"/>
      <c r="FY252" s="152"/>
      <c r="FZ252" s="152"/>
      <c r="GA252" s="152"/>
      <c r="GB252" s="152"/>
      <c r="GC252" s="152"/>
      <c r="GD252" s="152"/>
      <c r="GE252" s="152"/>
      <c r="GF252" s="152"/>
      <c r="GG252" s="152"/>
      <c r="GH252" s="152"/>
      <c r="GI252" s="152"/>
      <c r="GJ252" s="152"/>
      <c r="GK252" s="152"/>
      <c r="GL252" s="152"/>
      <c r="GM252" s="152"/>
      <c r="GN252" s="152"/>
      <c r="GO252" s="152"/>
      <c r="GP252" s="152"/>
      <c r="GQ252" s="152"/>
      <c r="GR252" s="152"/>
      <c r="GS252" s="152"/>
      <c r="GT252" s="152"/>
      <c r="GU252" s="152"/>
      <c r="GV252" s="152"/>
      <c r="GW252" s="152"/>
      <c r="GX252" s="152"/>
      <c r="GY252" s="152"/>
      <c r="GZ252" s="152"/>
      <c r="HA252" s="152"/>
      <c r="HB252" s="152"/>
      <c r="HC252" s="152"/>
      <c r="HD252" s="152"/>
      <c r="HE252" s="152"/>
      <c r="HF252" s="152"/>
      <c r="HG252" s="152"/>
      <c r="HH252" s="152"/>
      <c r="HI252" s="152"/>
      <c r="HJ252" s="152"/>
      <c r="HK252" s="152"/>
      <c r="HL252" s="152"/>
      <c r="HM252" s="152"/>
      <c r="HN252" s="152"/>
      <c r="HO252" s="152"/>
      <c r="HP252" s="152"/>
      <c r="HQ252" s="152"/>
      <c r="HR252" s="152"/>
      <c r="HS252" s="152"/>
      <c r="HT252" s="152"/>
      <c r="HU252" s="152"/>
      <c r="HV252" s="152"/>
      <c r="HW252" s="152"/>
      <c r="HX252" s="152"/>
      <c r="HY252" s="152"/>
      <c r="HZ252" s="152"/>
      <c r="IA252" s="152"/>
      <c r="IB252" s="152"/>
      <c r="IC252" s="152"/>
      <c r="ID252" s="152"/>
      <c r="IE252" s="152"/>
      <c r="IF252" s="152"/>
      <c r="IG252" s="152"/>
      <c r="IH252" s="152"/>
      <c r="II252" s="152"/>
      <c r="IJ252" s="152"/>
      <c r="IK252" s="152"/>
      <c r="IL252" s="152"/>
      <c r="IM252" s="152"/>
      <c r="IN252" s="152"/>
      <c r="IO252" s="152"/>
      <c r="IP252" s="152"/>
      <c r="IQ252" s="152"/>
      <c r="IR252" s="152"/>
      <c r="IS252" s="152"/>
      <c r="IT252" s="152"/>
      <c r="IU252" s="152"/>
      <c r="IV252" s="152"/>
      <c r="IW252" s="152"/>
    </row>
    <row r="253" s="218" customFormat="true" ht="15.75" hidden="false" customHeight="false" outlineLevel="0" collapsed="false">
      <c r="A253" s="270"/>
      <c r="B253" s="270"/>
      <c r="C253" s="269"/>
      <c r="D253" s="256"/>
      <c r="E253" s="256"/>
      <c r="F253" s="259"/>
      <c r="G253" s="257" t="s">
        <v>27</v>
      </c>
      <c r="H253" s="257"/>
      <c r="I253" s="258"/>
      <c r="J253" s="155"/>
      <c r="K253" s="156"/>
      <c r="L253" s="157"/>
      <c r="M253" s="158"/>
      <c r="N253" s="39"/>
      <c r="O253" s="152"/>
      <c r="P253" s="152"/>
      <c r="Q253" s="152"/>
      <c r="R253" s="152"/>
      <c r="S253" s="152"/>
      <c r="T253" s="152"/>
      <c r="U253" s="152"/>
      <c r="V253" s="152"/>
      <c r="W253" s="152"/>
      <c r="X253" s="152"/>
      <c r="Y253" s="152"/>
      <c r="Z253" s="152"/>
      <c r="AA253" s="152"/>
      <c r="AB253" s="152"/>
      <c r="AC253" s="152"/>
      <c r="AD253" s="152"/>
      <c r="AE253" s="152"/>
      <c r="AF253" s="152"/>
      <c r="AG253" s="152"/>
      <c r="AH253" s="152"/>
      <c r="AI253" s="152"/>
      <c r="AJ253" s="152"/>
      <c r="AK253" s="152"/>
      <c r="AL253" s="152"/>
      <c r="AM253" s="152"/>
      <c r="AN253" s="152"/>
      <c r="AO253" s="152"/>
      <c r="AP253" s="152"/>
      <c r="AQ253" s="152"/>
      <c r="AR253" s="152"/>
      <c r="AS253" s="152"/>
      <c r="AT253" s="152"/>
      <c r="AU253" s="152"/>
      <c r="AV253" s="152"/>
      <c r="AW253" s="152"/>
      <c r="AX253" s="152"/>
      <c r="AY253" s="152"/>
      <c r="AZ253" s="152"/>
      <c r="BA253" s="152"/>
      <c r="BB253" s="152"/>
      <c r="BC253" s="152"/>
      <c r="BD253" s="152"/>
      <c r="BE253" s="152"/>
      <c r="BF253" s="152"/>
      <c r="BG253" s="152"/>
      <c r="BH253" s="152"/>
      <c r="BI253" s="152"/>
      <c r="BJ253" s="152"/>
      <c r="BK253" s="152"/>
      <c r="BL253" s="152"/>
      <c r="BM253" s="152"/>
      <c r="BN253" s="152"/>
      <c r="BO253" s="152"/>
      <c r="BP253" s="152"/>
      <c r="BQ253" s="152"/>
      <c r="BR253" s="152"/>
      <c r="BS253" s="152"/>
      <c r="BT253" s="152"/>
      <c r="BU253" s="152"/>
      <c r="BV253" s="152"/>
      <c r="BW253" s="152"/>
      <c r="BX253" s="152"/>
      <c r="BY253" s="152"/>
      <c r="BZ253" s="152"/>
      <c r="CA253" s="152"/>
      <c r="CB253" s="152"/>
      <c r="CC253" s="152"/>
      <c r="CD253" s="152"/>
      <c r="CE253" s="152"/>
      <c r="CF253" s="152"/>
      <c r="CG253" s="152"/>
      <c r="CH253" s="152"/>
      <c r="CI253" s="152"/>
      <c r="CJ253" s="152"/>
      <c r="CK253" s="152"/>
      <c r="CL253" s="152"/>
      <c r="CM253" s="152"/>
      <c r="CN253" s="152"/>
      <c r="CO253" s="152"/>
      <c r="CP253" s="152"/>
      <c r="CQ253" s="152"/>
      <c r="CR253" s="152"/>
      <c r="CS253" s="152"/>
      <c r="CT253" s="152"/>
      <c r="CU253" s="152"/>
      <c r="CV253" s="152"/>
      <c r="CW253" s="152"/>
      <c r="CX253" s="152"/>
      <c r="CY253" s="152"/>
      <c r="CZ253" s="152"/>
      <c r="DA253" s="152"/>
      <c r="DB253" s="152"/>
      <c r="DC253" s="152"/>
      <c r="DD253" s="152"/>
      <c r="DE253" s="152"/>
      <c r="DF253" s="152"/>
      <c r="DG253" s="152"/>
      <c r="DH253" s="152"/>
      <c r="DI253" s="152"/>
      <c r="DJ253" s="152"/>
      <c r="DK253" s="152"/>
      <c r="DL253" s="152"/>
      <c r="DM253" s="152"/>
      <c r="DN253" s="152"/>
      <c r="DO253" s="152"/>
      <c r="DP253" s="152"/>
      <c r="DQ253" s="152"/>
      <c r="DR253" s="152"/>
      <c r="DS253" s="152"/>
      <c r="DT253" s="152"/>
      <c r="DU253" s="152"/>
      <c r="DV253" s="152"/>
      <c r="DW253" s="152"/>
      <c r="DX253" s="152"/>
      <c r="DY253" s="152"/>
      <c r="DZ253" s="152"/>
      <c r="EA253" s="152"/>
      <c r="EB253" s="152"/>
      <c r="EC253" s="152"/>
      <c r="ED253" s="152"/>
      <c r="EE253" s="152"/>
      <c r="EF253" s="152"/>
      <c r="EG253" s="152"/>
      <c r="EH253" s="152"/>
      <c r="EI253" s="152"/>
      <c r="EJ253" s="152"/>
      <c r="EK253" s="152"/>
      <c r="EL253" s="152"/>
      <c r="EM253" s="152"/>
      <c r="EN253" s="152"/>
      <c r="EO253" s="152"/>
      <c r="EP253" s="152"/>
      <c r="EQ253" s="152"/>
      <c r="ER253" s="152"/>
      <c r="ES253" s="152"/>
      <c r="ET253" s="152"/>
      <c r="EU253" s="152"/>
      <c r="EV253" s="152"/>
      <c r="EW253" s="152"/>
      <c r="EX253" s="152"/>
      <c r="EY253" s="152"/>
      <c r="EZ253" s="152"/>
      <c r="FA253" s="152"/>
      <c r="FB253" s="152"/>
      <c r="FC253" s="152"/>
      <c r="FD253" s="152"/>
      <c r="FE253" s="152"/>
      <c r="FF253" s="152"/>
      <c r="FG253" s="152"/>
      <c r="FH253" s="152"/>
      <c r="FI253" s="152"/>
      <c r="FJ253" s="152"/>
      <c r="FK253" s="152"/>
      <c r="FL253" s="152"/>
      <c r="FM253" s="152"/>
      <c r="FN253" s="152"/>
      <c r="FO253" s="152"/>
      <c r="FP253" s="152"/>
      <c r="FQ253" s="152"/>
      <c r="FR253" s="152"/>
      <c r="FS253" s="152"/>
      <c r="FT253" s="152"/>
      <c r="FU253" s="152"/>
      <c r="FV253" s="152"/>
      <c r="FW253" s="152"/>
      <c r="FX253" s="152"/>
      <c r="FY253" s="152"/>
      <c r="FZ253" s="152"/>
      <c r="GA253" s="152"/>
      <c r="GB253" s="152"/>
      <c r="GC253" s="152"/>
      <c r="GD253" s="152"/>
      <c r="GE253" s="152"/>
      <c r="GF253" s="152"/>
      <c r="GG253" s="152"/>
      <c r="GH253" s="152"/>
      <c r="GI253" s="152"/>
      <c r="GJ253" s="152"/>
      <c r="GK253" s="152"/>
      <c r="GL253" s="152"/>
      <c r="GM253" s="152"/>
      <c r="GN253" s="152"/>
      <c r="GO253" s="152"/>
      <c r="GP253" s="152"/>
      <c r="GQ253" s="152"/>
      <c r="GR253" s="152"/>
      <c r="GS253" s="152"/>
      <c r="GT253" s="152"/>
      <c r="GU253" s="152"/>
      <c r="GV253" s="152"/>
      <c r="GW253" s="152"/>
      <c r="GX253" s="152"/>
      <c r="GY253" s="152"/>
      <c r="GZ253" s="152"/>
      <c r="HA253" s="152"/>
      <c r="HB253" s="152"/>
      <c r="HC253" s="152"/>
      <c r="HD253" s="152"/>
      <c r="HE253" s="152"/>
      <c r="HF253" s="152"/>
      <c r="HG253" s="152"/>
      <c r="HH253" s="152"/>
      <c r="HI253" s="152"/>
      <c r="HJ253" s="152"/>
      <c r="HK253" s="152"/>
      <c r="HL253" s="152"/>
      <c r="HM253" s="152"/>
      <c r="HN253" s="152"/>
      <c r="HO253" s="152"/>
      <c r="HP253" s="152"/>
      <c r="HQ253" s="152"/>
      <c r="HR253" s="152"/>
      <c r="HS253" s="152"/>
      <c r="HT253" s="152"/>
      <c r="HU253" s="152"/>
      <c r="HV253" s="152"/>
      <c r="HW253" s="152"/>
      <c r="HX253" s="152"/>
      <c r="HY253" s="152"/>
      <c r="HZ253" s="152"/>
      <c r="IA253" s="152"/>
      <c r="IB253" s="152"/>
      <c r="IC253" s="152"/>
      <c r="ID253" s="152"/>
      <c r="IE253" s="152"/>
      <c r="IF253" s="152"/>
      <c r="IG253" s="152"/>
      <c r="IH253" s="152"/>
      <c r="II253" s="152"/>
      <c r="IJ253" s="152"/>
      <c r="IK253" s="152"/>
      <c r="IL253" s="152"/>
      <c r="IM253" s="152"/>
      <c r="IN253" s="152"/>
      <c r="IO253" s="152"/>
      <c r="IP253" s="152"/>
      <c r="IQ253" s="152"/>
      <c r="IR253" s="152"/>
      <c r="IS253" s="152"/>
      <c r="IT253" s="152"/>
      <c r="IU253" s="152"/>
      <c r="IV253" s="152"/>
      <c r="IW253" s="152"/>
    </row>
    <row r="254" s="218" customFormat="true" ht="15" hidden="false" customHeight="true" outlineLevel="0" collapsed="false">
      <c r="A254" s="270"/>
      <c r="B254" s="270"/>
      <c r="C254" s="269"/>
      <c r="D254" s="256" t="s">
        <v>28</v>
      </c>
      <c r="E254" s="256"/>
      <c r="F254" s="259"/>
      <c r="G254" s="257" t="s">
        <v>29</v>
      </c>
      <c r="H254" s="257" t="n">
        <v>0</v>
      </c>
      <c r="I254" s="258" t="n">
        <v>0</v>
      </c>
      <c r="J254" s="155"/>
      <c r="K254" s="156"/>
      <c r="L254" s="157" t="n">
        <v>0</v>
      </c>
      <c r="M254" s="158"/>
      <c r="N254" s="39"/>
      <c r="O254" s="152"/>
      <c r="P254" s="152"/>
      <c r="Q254" s="152"/>
      <c r="R254" s="152"/>
      <c r="S254" s="152"/>
      <c r="T254" s="152"/>
      <c r="U254" s="152"/>
      <c r="V254" s="152"/>
      <c r="W254" s="152"/>
      <c r="X254" s="152"/>
      <c r="Y254" s="152"/>
      <c r="Z254" s="152"/>
      <c r="AA254" s="152"/>
      <c r="AB254" s="152"/>
      <c r="AC254" s="152"/>
      <c r="AD254" s="152"/>
      <c r="AE254" s="152"/>
      <c r="AF254" s="152"/>
      <c r="AG254" s="152"/>
      <c r="AH254" s="152"/>
      <c r="AI254" s="152"/>
      <c r="AJ254" s="152"/>
      <c r="AK254" s="152"/>
      <c r="AL254" s="152"/>
      <c r="AM254" s="152"/>
      <c r="AN254" s="152"/>
      <c r="AO254" s="152"/>
      <c r="AP254" s="152"/>
      <c r="AQ254" s="152"/>
      <c r="AR254" s="152"/>
      <c r="AS254" s="152"/>
      <c r="AT254" s="152"/>
      <c r="AU254" s="152"/>
      <c r="AV254" s="152"/>
      <c r="AW254" s="152"/>
      <c r="AX254" s="152"/>
      <c r="AY254" s="152"/>
      <c r="AZ254" s="152"/>
      <c r="BA254" s="152"/>
      <c r="BB254" s="152"/>
      <c r="BC254" s="152"/>
      <c r="BD254" s="152"/>
      <c r="BE254" s="152"/>
      <c r="BF254" s="152"/>
      <c r="BG254" s="152"/>
      <c r="BH254" s="152"/>
      <c r="BI254" s="152"/>
      <c r="BJ254" s="152"/>
      <c r="BK254" s="152"/>
      <c r="BL254" s="152"/>
      <c r="BM254" s="152"/>
      <c r="BN254" s="152"/>
      <c r="BO254" s="152"/>
      <c r="BP254" s="152"/>
      <c r="BQ254" s="152"/>
      <c r="BR254" s="152"/>
      <c r="BS254" s="152"/>
      <c r="BT254" s="152"/>
      <c r="BU254" s="152"/>
      <c r="BV254" s="152"/>
      <c r="BW254" s="152"/>
      <c r="BX254" s="152"/>
      <c r="BY254" s="152"/>
      <c r="BZ254" s="152"/>
      <c r="CA254" s="152"/>
      <c r="CB254" s="152"/>
      <c r="CC254" s="152"/>
      <c r="CD254" s="152"/>
      <c r="CE254" s="152"/>
      <c r="CF254" s="152"/>
      <c r="CG254" s="152"/>
      <c r="CH254" s="152"/>
      <c r="CI254" s="152"/>
      <c r="CJ254" s="152"/>
      <c r="CK254" s="152"/>
      <c r="CL254" s="152"/>
      <c r="CM254" s="152"/>
      <c r="CN254" s="152"/>
      <c r="CO254" s="152"/>
      <c r="CP254" s="152"/>
      <c r="CQ254" s="152"/>
      <c r="CR254" s="152"/>
      <c r="CS254" s="152"/>
      <c r="CT254" s="152"/>
      <c r="CU254" s="152"/>
      <c r="CV254" s="152"/>
      <c r="CW254" s="152"/>
      <c r="CX254" s="152"/>
      <c r="CY254" s="152"/>
      <c r="CZ254" s="152"/>
      <c r="DA254" s="152"/>
      <c r="DB254" s="152"/>
      <c r="DC254" s="152"/>
      <c r="DD254" s="152"/>
      <c r="DE254" s="152"/>
      <c r="DF254" s="152"/>
      <c r="DG254" s="152"/>
      <c r="DH254" s="152"/>
      <c r="DI254" s="152"/>
      <c r="DJ254" s="152"/>
      <c r="DK254" s="152"/>
      <c r="DL254" s="152"/>
      <c r="DM254" s="152"/>
      <c r="DN254" s="152"/>
      <c r="DO254" s="152"/>
      <c r="DP254" s="152"/>
      <c r="DQ254" s="152"/>
      <c r="DR254" s="152"/>
      <c r="DS254" s="152"/>
      <c r="DT254" s="152"/>
      <c r="DU254" s="152"/>
      <c r="DV254" s="152"/>
      <c r="DW254" s="152"/>
      <c r="DX254" s="152"/>
      <c r="DY254" s="152"/>
      <c r="DZ254" s="152"/>
      <c r="EA254" s="152"/>
      <c r="EB254" s="152"/>
      <c r="EC254" s="152"/>
      <c r="ED254" s="152"/>
      <c r="EE254" s="152"/>
      <c r="EF254" s="152"/>
      <c r="EG254" s="152"/>
      <c r="EH254" s="152"/>
      <c r="EI254" s="152"/>
      <c r="EJ254" s="152"/>
      <c r="EK254" s="152"/>
      <c r="EL254" s="152"/>
      <c r="EM254" s="152"/>
      <c r="EN254" s="152"/>
      <c r="EO254" s="152"/>
      <c r="EP254" s="152"/>
      <c r="EQ254" s="152"/>
      <c r="ER254" s="152"/>
      <c r="ES254" s="152"/>
      <c r="ET254" s="152"/>
      <c r="EU254" s="152"/>
      <c r="EV254" s="152"/>
      <c r="EW254" s="152"/>
      <c r="EX254" s="152"/>
      <c r="EY254" s="152"/>
      <c r="EZ254" s="152"/>
      <c r="FA254" s="152"/>
      <c r="FB254" s="152"/>
      <c r="FC254" s="152"/>
      <c r="FD254" s="152"/>
      <c r="FE254" s="152"/>
      <c r="FF254" s="152"/>
      <c r="FG254" s="152"/>
      <c r="FH254" s="152"/>
      <c r="FI254" s="152"/>
      <c r="FJ254" s="152"/>
      <c r="FK254" s="152"/>
      <c r="FL254" s="152"/>
      <c r="FM254" s="152"/>
      <c r="FN254" s="152"/>
      <c r="FO254" s="152"/>
      <c r="FP254" s="152"/>
      <c r="FQ254" s="152"/>
      <c r="FR254" s="152"/>
      <c r="FS254" s="152"/>
      <c r="FT254" s="152"/>
      <c r="FU254" s="152"/>
      <c r="FV254" s="152"/>
      <c r="FW254" s="152"/>
      <c r="FX254" s="152"/>
      <c r="FY254" s="152"/>
      <c r="FZ254" s="152"/>
      <c r="GA254" s="152"/>
      <c r="GB254" s="152"/>
      <c r="GC254" s="152"/>
      <c r="GD254" s="152"/>
      <c r="GE254" s="152"/>
      <c r="GF254" s="152"/>
      <c r="GG254" s="152"/>
      <c r="GH254" s="152"/>
      <c r="GI254" s="152"/>
      <c r="GJ254" s="152"/>
      <c r="GK254" s="152"/>
      <c r="GL254" s="152"/>
      <c r="GM254" s="152"/>
      <c r="GN254" s="152"/>
      <c r="GO254" s="152"/>
      <c r="GP254" s="152"/>
      <c r="GQ254" s="152"/>
      <c r="GR254" s="152"/>
      <c r="GS254" s="152"/>
      <c r="GT254" s="152"/>
      <c r="GU254" s="152"/>
      <c r="GV254" s="152"/>
      <c r="GW254" s="152"/>
      <c r="GX254" s="152"/>
      <c r="GY254" s="152"/>
      <c r="GZ254" s="152"/>
      <c r="HA254" s="152"/>
      <c r="HB254" s="152"/>
      <c r="HC254" s="152"/>
      <c r="HD254" s="152"/>
      <c r="HE254" s="152"/>
      <c r="HF254" s="152"/>
      <c r="HG254" s="152"/>
      <c r="HH254" s="152"/>
      <c r="HI254" s="152"/>
      <c r="HJ254" s="152"/>
      <c r="HK254" s="152"/>
      <c r="HL254" s="152"/>
      <c r="HM254" s="152"/>
      <c r="HN254" s="152"/>
      <c r="HO254" s="152"/>
      <c r="HP254" s="152"/>
      <c r="HQ254" s="152"/>
      <c r="HR254" s="152"/>
      <c r="HS254" s="152"/>
      <c r="HT254" s="152"/>
      <c r="HU254" s="152"/>
      <c r="HV254" s="152"/>
      <c r="HW254" s="152"/>
      <c r="HX254" s="152"/>
      <c r="HY254" s="152"/>
      <c r="HZ254" s="152"/>
      <c r="IA254" s="152"/>
      <c r="IB254" s="152"/>
      <c r="IC254" s="152"/>
      <c r="ID254" s="152"/>
      <c r="IE254" s="152"/>
      <c r="IF254" s="152"/>
      <c r="IG254" s="152"/>
      <c r="IH254" s="152"/>
      <c r="II254" s="152"/>
      <c r="IJ254" s="152"/>
      <c r="IK254" s="152"/>
      <c r="IL254" s="152"/>
      <c r="IM254" s="152"/>
      <c r="IN254" s="152"/>
      <c r="IO254" s="152"/>
      <c r="IP254" s="152"/>
      <c r="IQ254" s="152"/>
      <c r="IR254" s="152"/>
      <c r="IS254" s="152"/>
      <c r="IT254" s="152"/>
      <c r="IU254" s="152"/>
      <c r="IV254" s="152"/>
      <c r="IW254" s="152"/>
    </row>
    <row r="255" s="218" customFormat="true" ht="15" hidden="false" customHeight="true" outlineLevel="0" collapsed="false">
      <c r="A255" s="270"/>
      <c r="B255" s="270"/>
      <c r="C255" s="269"/>
      <c r="D255" s="256" t="s">
        <v>30</v>
      </c>
      <c r="E255" s="256"/>
      <c r="F255" s="259"/>
      <c r="G255" s="257" t="s">
        <v>30</v>
      </c>
      <c r="H255" s="257" t="n">
        <v>0</v>
      </c>
      <c r="I255" s="258" t="n">
        <v>0</v>
      </c>
      <c r="J255" s="155" t="n">
        <v>0</v>
      </c>
      <c r="K255" s="156"/>
      <c r="L255" s="157" t="n">
        <v>0</v>
      </c>
      <c r="M255" s="158"/>
      <c r="N255" s="154"/>
      <c r="O255" s="152"/>
      <c r="P255" s="152"/>
      <c r="Q255" s="152"/>
      <c r="R255" s="152"/>
      <c r="S255" s="152"/>
      <c r="T255" s="152"/>
      <c r="U255" s="152"/>
      <c r="V255" s="152"/>
      <c r="W255" s="152"/>
      <c r="X255" s="152"/>
      <c r="Y255" s="152"/>
      <c r="Z255" s="152"/>
      <c r="AA255" s="152"/>
      <c r="AB255" s="152"/>
      <c r="AC255" s="152"/>
      <c r="AD255" s="152"/>
      <c r="AE255" s="152"/>
      <c r="AF255" s="152"/>
      <c r="AG255" s="152"/>
      <c r="AH255" s="152"/>
      <c r="AI255" s="152"/>
      <c r="AJ255" s="152"/>
      <c r="AK255" s="152"/>
      <c r="AL255" s="152"/>
      <c r="AM255" s="152"/>
      <c r="AN255" s="152"/>
      <c r="AO255" s="152"/>
      <c r="AP255" s="152"/>
      <c r="AQ255" s="152"/>
      <c r="AR255" s="152"/>
      <c r="AS255" s="152"/>
      <c r="AT255" s="152"/>
      <c r="AU255" s="152"/>
      <c r="AV255" s="152"/>
      <c r="AW255" s="152"/>
      <c r="AX255" s="152"/>
      <c r="AY255" s="152"/>
      <c r="AZ255" s="152"/>
      <c r="BA255" s="152"/>
      <c r="BB255" s="152"/>
      <c r="BC255" s="152"/>
      <c r="BD255" s="152"/>
      <c r="BE255" s="152"/>
      <c r="BF255" s="152"/>
      <c r="BG255" s="152"/>
      <c r="BH255" s="152"/>
      <c r="BI255" s="152"/>
      <c r="BJ255" s="152"/>
      <c r="BK255" s="152"/>
      <c r="BL255" s="152"/>
      <c r="BM255" s="152"/>
      <c r="BN255" s="152"/>
      <c r="BO255" s="152"/>
      <c r="BP255" s="152"/>
      <c r="BQ255" s="152"/>
      <c r="BR255" s="152"/>
      <c r="BS255" s="152"/>
      <c r="BT255" s="152"/>
      <c r="BU255" s="152"/>
      <c r="BV255" s="152"/>
      <c r="BW255" s="152"/>
      <c r="BX255" s="152"/>
      <c r="BY255" s="152"/>
      <c r="BZ255" s="152"/>
      <c r="CA255" s="152"/>
      <c r="CB255" s="152"/>
      <c r="CC255" s="152"/>
      <c r="CD255" s="152"/>
      <c r="CE255" s="152"/>
      <c r="CF255" s="152"/>
      <c r="CG255" s="152"/>
      <c r="CH255" s="152"/>
      <c r="CI255" s="152"/>
      <c r="CJ255" s="152"/>
      <c r="CK255" s="152"/>
      <c r="CL255" s="152"/>
      <c r="CM255" s="152"/>
      <c r="CN255" s="152"/>
      <c r="CO255" s="152"/>
      <c r="CP255" s="152"/>
      <c r="CQ255" s="152"/>
      <c r="CR255" s="152"/>
      <c r="CS255" s="152"/>
      <c r="CT255" s="152"/>
      <c r="CU255" s="152"/>
      <c r="CV255" s="152"/>
      <c r="CW255" s="152"/>
      <c r="CX255" s="152"/>
      <c r="CY255" s="152"/>
      <c r="CZ255" s="152"/>
      <c r="DA255" s="152"/>
      <c r="DB255" s="152"/>
      <c r="DC255" s="152"/>
      <c r="DD255" s="152"/>
      <c r="DE255" s="152"/>
      <c r="DF255" s="152"/>
      <c r="DG255" s="152"/>
      <c r="DH255" s="152"/>
      <c r="DI255" s="152"/>
      <c r="DJ255" s="152"/>
      <c r="DK255" s="152"/>
      <c r="DL255" s="152"/>
      <c r="DM255" s="152"/>
      <c r="DN255" s="152"/>
      <c r="DO255" s="152"/>
      <c r="DP255" s="152"/>
      <c r="DQ255" s="152"/>
      <c r="DR255" s="152"/>
      <c r="DS255" s="152"/>
      <c r="DT255" s="152"/>
      <c r="DU255" s="152"/>
      <c r="DV255" s="152"/>
      <c r="DW255" s="152"/>
      <c r="DX255" s="152"/>
      <c r="DY255" s="152"/>
      <c r="DZ255" s="152"/>
      <c r="EA255" s="152"/>
      <c r="EB255" s="152"/>
      <c r="EC255" s="152"/>
      <c r="ED255" s="152"/>
      <c r="EE255" s="152"/>
      <c r="EF255" s="152"/>
      <c r="EG255" s="152"/>
      <c r="EH255" s="152"/>
      <c r="EI255" s="152"/>
      <c r="EJ255" s="152"/>
      <c r="EK255" s="152"/>
      <c r="EL255" s="152"/>
      <c r="EM255" s="152"/>
      <c r="EN255" s="152"/>
      <c r="EO255" s="152"/>
      <c r="EP255" s="152"/>
      <c r="EQ255" s="152"/>
      <c r="ER255" s="152"/>
      <c r="ES255" s="152"/>
      <c r="ET255" s="152"/>
      <c r="EU255" s="152"/>
      <c r="EV255" s="152"/>
      <c r="EW255" s="152"/>
      <c r="EX255" s="152"/>
      <c r="EY255" s="152"/>
      <c r="EZ255" s="152"/>
      <c r="FA255" s="152"/>
      <c r="FB255" s="152"/>
      <c r="FC255" s="152"/>
      <c r="FD255" s="152"/>
      <c r="FE255" s="152"/>
      <c r="FF255" s="152"/>
      <c r="FG255" s="152"/>
      <c r="FH255" s="152"/>
      <c r="FI255" s="152"/>
      <c r="FJ255" s="152"/>
      <c r="FK255" s="152"/>
      <c r="FL255" s="152"/>
      <c r="FM255" s="152"/>
      <c r="FN255" s="152"/>
      <c r="FO255" s="152"/>
      <c r="FP255" s="152"/>
      <c r="FQ255" s="152"/>
      <c r="FR255" s="152"/>
      <c r="FS255" s="152"/>
      <c r="FT255" s="152"/>
      <c r="FU255" s="152"/>
      <c r="FV255" s="152"/>
      <c r="FW255" s="152"/>
      <c r="FX255" s="152"/>
      <c r="FY255" s="152"/>
      <c r="FZ255" s="152"/>
      <c r="GA255" s="152"/>
      <c r="GB255" s="152"/>
      <c r="GC255" s="152"/>
      <c r="GD255" s="152"/>
      <c r="GE255" s="152"/>
      <c r="GF255" s="152"/>
      <c r="GG255" s="152"/>
      <c r="GH255" s="152"/>
      <c r="GI255" s="152"/>
      <c r="GJ255" s="152"/>
      <c r="GK255" s="152"/>
      <c r="GL255" s="152"/>
      <c r="GM255" s="152"/>
      <c r="GN255" s="152"/>
      <c r="GO255" s="152"/>
      <c r="GP255" s="152"/>
      <c r="GQ255" s="152"/>
      <c r="GR255" s="152"/>
      <c r="GS255" s="152"/>
      <c r="GT255" s="152"/>
      <c r="GU255" s="152"/>
      <c r="GV255" s="152"/>
      <c r="GW255" s="152"/>
      <c r="GX255" s="152"/>
      <c r="GY255" s="152"/>
      <c r="GZ255" s="152"/>
      <c r="HA255" s="152"/>
      <c r="HB255" s="152"/>
      <c r="HC255" s="152"/>
      <c r="HD255" s="152"/>
      <c r="HE255" s="152"/>
      <c r="HF255" s="152"/>
      <c r="HG255" s="152"/>
      <c r="HH255" s="152"/>
      <c r="HI255" s="152"/>
      <c r="HJ255" s="152"/>
      <c r="HK255" s="152"/>
      <c r="HL255" s="152"/>
      <c r="HM255" s="152"/>
      <c r="HN255" s="152"/>
      <c r="HO255" s="152"/>
      <c r="HP255" s="152"/>
      <c r="HQ255" s="152"/>
      <c r="HR255" s="152"/>
      <c r="HS255" s="152"/>
      <c r="HT255" s="152"/>
      <c r="HU255" s="152"/>
      <c r="HV255" s="152"/>
      <c r="HW255" s="152"/>
      <c r="HX255" s="152"/>
      <c r="HY255" s="152"/>
      <c r="HZ255" s="152"/>
      <c r="IA255" s="152"/>
      <c r="IB255" s="152"/>
      <c r="IC255" s="152"/>
      <c r="ID255" s="152"/>
      <c r="IE255" s="152"/>
      <c r="IF255" s="152"/>
      <c r="IG255" s="152"/>
      <c r="IH255" s="152"/>
      <c r="II255" s="152"/>
      <c r="IJ255" s="152"/>
      <c r="IK255" s="152"/>
      <c r="IL255" s="152"/>
      <c r="IM255" s="152"/>
      <c r="IN255" s="152"/>
      <c r="IO255" s="152"/>
      <c r="IP255" s="152"/>
      <c r="IQ255" s="152"/>
      <c r="IR255" s="152"/>
      <c r="IS255" s="152"/>
      <c r="IT255" s="152"/>
      <c r="IU255" s="152"/>
      <c r="IV255" s="152"/>
      <c r="IW255" s="152"/>
    </row>
    <row r="256" s="218" customFormat="true" ht="51.75" hidden="false" customHeight="true" outlineLevel="0" collapsed="false">
      <c r="A256" s="270"/>
      <c r="B256" s="270"/>
      <c r="C256" s="269"/>
      <c r="D256" s="256"/>
      <c r="E256" s="256"/>
      <c r="F256" s="259"/>
      <c r="G256" s="257" t="s">
        <v>31</v>
      </c>
      <c r="H256" s="257"/>
      <c r="I256" s="258"/>
      <c r="J256" s="155"/>
      <c r="K256" s="156"/>
      <c r="L256" s="157"/>
      <c r="M256" s="158"/>
      <c r="N256" s="154"/>
      <c r="O256" s="152"/>
      <c r="P256" s="152"/>
      <c r="Q256" s="152"/>
      <c r="R256" s="152"/>
      <c r="S256" s="152"/>
      <c r="T256" s="152"/>
      <c r="U256" s="152"/>
      <c r="V256" s="152"/>
      <c r="W256" s="152"/>
      <c r="X256" s="152"/>
      <c r="Y256" s="152"/>
      <c r="Z256" s="152"/>
      <c r="AA256" s="152"/>
      <c r="AB256" s="152"/>
      <c r="AC256" s="152"/>
      <c r="AD256" s="152"/>
      <c r="AE256" s="152"/>
      <c r="AF256" s="152"/>
      <c r="AG256" s="152"/>
      <c r="AH256" s="152"/>
      <c r="AI256" s="152"/>
      <c r="AJ256" s="152"/>
      <c r="AK256" s="152"/>
      <c r="AL256" s="152"/>
      <c r="AM256" s="152"/>
      <c r="AN256" s="152"/>
      <c r="AO256" s="152"/>
      <c r="AP256" s="152"/>
      <c r="AQ256" s="152"/>
      <c r="AR256" s="152"/>
      <c r="AS256" s="152"/>
      <c r="AT256" s="152"/>
      <c r="AU256" s="152"/>
      <c r="AV256" s="152"/>
      <c r="AW256" s="152"/>
      <c r="AX256" s="152"/>
      <c r="AY256" s="152"/>
      <c r="AZ256" s="152"/>
      <c r="BA256" s="152"/>
      <c r="BB256" s="152"/>
      <c r="BC256" s="152"/>
      <c r="BD256" s="152"/>
      <c r="BE256" s="152"/>
      <c r="BF256" s="152"/>
      <c r="BG256" s="152"/>
      <c r="BH256" s="152"/>
      <c r="BI256" s="152"/>
      <c r="BJ256" s="152"/>
      <c r="BK256" s="152"/>
      <c r="BL256" s="152"/>
      <c r="BM256" s="152"/>
      <c r="BN256" s="152"/>
      <c r="BO256" s="152"/>
      <c r="BP256" s="152"/>
      <c r="BQ256" s="152"/>
      <c r="BR256" s="152"/>
      <c r="BS256" s="152"/>
      <c r="BT256" s="152"/>
      <c r="BU256" s="152"/>
      <c r="BV256" s="152"/>
      <c r="BW256" s="152"/>
      <c r="BX256" s="152"/>
      <c r="BY256" s="152"/>
      <c r="BZ256" s="152"/>
      <c r="CA256" s="152"/>
      <c r="CB256" s="152"/>
      <c r="CC256" s="152"/>
      <c r="CD256" s="152"/>
      <c r="CE256" s="152"/>
      <c r="CF256" s="152"/>
      <c r="CG256" s="152"/>
      <c r="CH256" s="152"/>
      <c r="CI256" s="152"/>
      <c r="CJ256" s="152"/>
      <c r="CK256" s="152"/>
      <c r="CL256" s="152"/>
      <c r="CM256" s="152"/>
      <c r="CN256" s="152"/>
      <c r="CO256" s="152"/>
      <c r="CP256" s="152"/>
      <c r="CQ256" s="152"/>
      <c r="CR256" s="152"/>
      <c r="CS256" s="152"/>
      <c r="CT256" s="152"/>
      <c r="CU256" s="152"/>
      <c r="CV256" s="152"/>
      <c r="CW256" s="152"/>
      <c r="CX256" s="152"/>
      <c r="CY256" s="152"/>
      <c r="CZ256" s="152"/>
      <c r="DA256" s="152"/>
      <c r="DB256" s="152"/>
      <c r="DC256" s="152"/>
      <c r="DD256" s="152"/>
      <c r="DE256" s="152"/>
      <c r="DF256" s="152"/>
      <c r="DG256" s="152"/>
      <c r="DH256" s="152"/>
      <c r="DI256" s="152"/>
      <c r="DJ256" s="152"/>
      <c r="DK256" s="152"/>
      <c r="DL256" s="152"/>
      <c r="DM256" s="152"/>
      <c r="DN256" s="152"/>
      <c r="DO256" s="152"/>
      <c r="DP256" s="152"/>
      <c r="DQ256" s="152"/>
      <c r="DR256" s="152"/>
      <c r="DS256" s="152"/>
      <c r="DT256" s="152"/>
      <c r="DU256" s="152"/>
      <c r="DV256" s="152"/>
      <c r="DW256" s="152"/>
      <c r="DX256" s="152"/>
      <c r="DY256" s="152"/>
      <c r="DZ256" s="152"/>
      <c r="EA256" s="152"/>
      <c r="EB256" s="152"/>
      <c r="EC256" s="152"/>
      <c r="ED256" s="152"/>
      <c r="EE256" s="152"/>
      <c r="EF256" s="152"/>
      <c r="EG256" s="152"/>
      <c r="EH256" s="152"/>
      <c r="EI256" s="152"/>
      <c r="EJ256" s="152"/>
      <c r="EK256" s="152"/>
      <c r="EL256" s="152"/>
      <c r="EM256" s="152"/>
      <c r="EN256" s="152"/>
      <c r="EO256" s="152"/>
      <c r="EP256" s="152"/>
      <c r="EQ256" s="152"/>
      <c r="ER256" s="152"/>
      <c r="ES256" s="152"/>
      <c r="ET256" s="152"/>
      <c r="EU256" s="152"/>
      <c r="EV256" s="152"/>
      <c r="EW256" s="152"/>
      <c r="EX256" s="152"/>
      <c r="EY256" s="152"/>
      <c r="EZ256" s="152"/>
      <c r="FA256" s="152"/>
      <c r="FB256" s="152"/>
      <c r="FC256" s="152"/>
      <c r="FD256" s="152"/>
      <c r="FE256" s="152"/>
      <c r="FF256" s="152"/>
      <c r="FG256" s="152"/>
      <c r="FH256" s="152"/>
      <c r="FI256" s="152"/>
      <c r="FJ256" s="152"/>
      <c r="FK256" s="152"/>
      <c r="FL256" s="152"/>
      <c r="FM256" s="152"/>
      <c r="FN256" s="152"/>
      <c r="FO256" s="152"/>
      <c r="FP256" s="152"/>
      <c r="FQ256" s="152"/>
      <c r="FR256" s="152"/>
      <c r="FS256" s="152"/>
      <c r="FT256" s="152"/>
      <c r="FU256" s="152"/>
      <c r="FV256" s="152"/>
      <c r="FW256" s="152"/>
      <c r="FX256" s="152"/>
      <c r="FY256" s="152"/>
      <c r="FZ256" s="152"/>
      <c r="GA256" s="152"/>
      <c r="GB256" s="152"/>
      <c r="GC256" s="152"/>
      <c r="GD256" s="152"/>
      <c r="GE256" s="152"/>
      <c r="GF256" s="152"/>
      <c r="GG256" s="152"/>
      <c r="GH256" s="152"/>
      <c r="GI256" s="152"/>
      <c r="GJ256" s="152"/>
      <c r="GK256" s="152"/>
      <c r="GL256" s="152"/>
      <c r="GM256" s="152"/>
      <c r="GN256" s="152"/>
      <c r="GO256" s="152"/>
      <c r="GP256" s="152"/>
      <c r="GQ256" s="152"/>
      <c r="GR256" s="152"/>
      <c r="GS256" s="152"/>
      <c r="GT256" s="152"/>
      <c r="GU256" s="152"/>
      <c r="GV256" s="152"/>
      <c r="GW256" s="152"/>
      <c r="GX256" s="152"/>
      <c r="GY256" s="152"/>
      <c r="GZ256" s="152"/>
      <c r="HA256" s="152"/>
      <c r="HB256" s="152"/>
      <c r="HC256" s="152"/>
      <c r="HD256" s="152"/>
      <c r="HE256" s="152"/>
      <c r="HF256" s="152"/>
      <c r="HG256" s="152"/>
      <c r="HH256" s="152"/>
      <c r="HI256" s="152"/>
      <c r="HJ256" s="152"/>
      <c r="HK256" s="152"/>
      <c r="HL256" s="152"/>
      <c r="HM256" s="152"/>
      <c r="HN256" s="152"/>
      <c r="HO256" s="152"/>
      <c r="HP256" s="152"/>
      <c r="HQ256" s="152"/>
      <c r="HR256" s="152"/>
      <c r="HS256" s="152"/>
      <c r="HT256" s="152"/>
      <c r="HU256" s="152"/>
      <c r="HV256" s="152"/>
      <c r="HW256" s="152"/>
      <c r="HX256" s="152"/>
      <c r="HY256" s="152"/>
      <c r="HZ256" s="152"/>
      <c r="IA256" s="152"/>
      <c r="IB256" s="152"/>
      <c r="IC256" s="152"/>
      <c r="ID256" s="152"/>
      <c r="IE256" s="152"/>
      <c r="IF256" s="152"/>
      <c r="IG256" s="152"/>
      <c r="IH256" s="152"/>
      <c r="II256" s="152"/>
      <c r="IJ256" s="152"/>
      <c r="IK256" s="152"/>
      <c r="IL256" s="152"/>
      <c r="IM256" s="152"/>
      <c r="IN256" s="152"/>
      <c r="IO256" s="152"/>
      <c r="IP256" s="152"/>
      <c r="IQ256" s="152"/>
      <c r="IR256" s="152"/>
      <c r="IS256" s="152"/>
      <c r="IT256" s="152"/>
      <c r="IU256" s="152"/>
      <c r="IV256" s="152"/>
      <c r="IW256" s="152"/>
    </row>
    <row r="257" s="218" customFormat="true" ht="39" hidden="false" customHeight="true" outlineLevel="0" collapsed="false">
      <c r="A257" s="268" t="s">
        <v>270</v>
      </c>
      <c r="B257" s="268"/>
      <c r="C257" s="269" t="s">
        <v>269</v>
      </c>
      <c r="D257" s="269" t="s">
        <v>25</v>
      </c>
      <c r="E257" s="269" t="s">
        <v>25</v>
      </c>
      <c r="F257" s="269" t="s">
        <v>25</v>
      </c>
      <c r="G257" s="31" t="s">
        <v>25</v>
      </c>
      <c r="H257" s="31" t="s">
        <v>25</v>
      </c>
      <c r="I257" s="263" t="s">
        <v>25</v>
      </c>
      <c r="J257" s="159"/>
      <c r="K257" s="160"/>
      <c r="L257" s="161"/>
      <c r="M257" s="162"/>
      <c r="N257" s="154"/>
      <c r="O257" s="152"/>
      <c r="P257" s="152"/>
      <c r="Q257" s="152"/>
      <c r="R257" s="152"/>
      <c r="S257" s="152"/>
      <c r="T257" s="152"/>
      <c r="U257" s="152"/>
      <c r="V257" s="152"/>
      <c r="W257" s="152"/>
      <c r="X257" s="152"/>
      <c r="Y257" s="152"/>
      <c r="Z257" s="152"/>
      <c r="AA257" s="152"/>
      <c r="AB257" s="152"/>
      <c r="AC257" s="152"/>
      <c r="AD257" s="152"/>
      <c r="AE257" s="152"/>
      <c r="AF257" s="152"/>
      <c r="AG257" s="152"/>
      <c r="AH257" s="152"/>
      <c r="AI257" s="152"/>
      <c r="AJ257" s="152"/>
      <c r="AK257" s="152"/>
      <c r="AL257" s="152"/>
      <c r="AM257" s="152"/>
      <c r="AN257" s="152"/>
      <c r="AO257" s="152"/>
      <c r="AP257" s="152"/>
      <c r="AQ257" s="152"/>
      <c r="AR257" s="152"/>
      <c r="AS257" s="152"/>
      <c r="AT257" s="152"/>
      <c r="AU257" s="152"/>
      <c r="AV257" s="152"/>
      <c r="AW257" s="152"/>
      <c r="AX257" s="152"/>
      <c r="AY257" s="152"/>
      <c r="AZ257" s="152"/>
      <c r="BA257" s="152"/>
      <c r="BB257" s="152"/>
      <c r="BC257" s="152"/>
      <c r="BD257" s="152"/>
      <c r="BE257" s="152"/>
      <c r="BF257" s="152"/>
      <c r="BG257" s="152"/>
      <c r="BH257" s="152"/>
      <c r="BI257" s="152"/>
      <c r="BJ257" s="152"/>
      <c r="BK257" s="152"/>
      <c r="BL257" s="152"/>
      <c r="BM257" s="152"/>
      <c r="BN257" s="152"/>
      <c r="BO257" s="152"/>
      <c r="BP257" s="152"/>
      <c r="BQ257" s="152"/>
      <c r="BR257" s="152"/>
      <c r="BS257" s="152"/>
      <c r="BT257" s="152"/>
      <c r="BU257" s="152"/>
      <c r="BV257" s="152"/>
      <c r="BW257" s="152"/>
      <c r="BX257" s="152"/>
      <c r="BY257" s="152"/>
      <c r="BZ257" s="152"/>
      <c r="CA257" s="152"/>
      <c r="CB257" s="152"/>
      <c r="CC257" s="152"/>
      <c r="CD257" s="152"/>
      <c r="CE257" s="152"/>
      <c r="CF257" s="152"/>
      <c r="CG257" s="152"/>
      <c r="CH257" s="152"/>
      <c r="CI257" s="152"/>
      <c r="CJ257" s="152"/>
      <c r="CK257" s="152"/>
      <c r="CL257" s="152"/>
      <c r="CM257" s="152"/>
      <c r="CN257" s="152"/>
      <c r="CO257" s="152"/>
      <c r="CP257" s="152"/>
      <c r="CQ257" s="152"/>
      <c r="CR257" s="152"/>
      <c r="CS257" s="152"/>
      <c r="CT257" s="152"/>
      <c r="CU257" s="152"/>
      <c r="CV257" s="152"/>
      <c r="CW257" s="152"/>
      <c r="CX257" s="152"/>
      <c r="CY257" s="152"/>
      <c r="CZ257" s="152"/>
      <c r="DA257" s="152"/>
      <c r="DB257" s="152"/>
      <c r="DC257" s="152"/>
      <c r="DD257" s="152"/>
      <c r="DE257" s="152"/>
      <c r="DF257" s="152"/>
      <c r="DG257" s="152"/>
      <c r="DH257" s="152"/>
      <c r="DI257" s="152"/>
      <c r="DJ257" s="152"/>
      <c r="DK257" s="152"/>
      <c r="DL257" s="152"/>
      <c r="DM257" s="152"/>
      <c r="DN257" s="152"/>
      <c r="DO257" s="152"/>
      <c r="DP257" s="152"/>
      <c r="DQ257" s="152"/>
      <c r="DR257" s="152"/>
      <c r="DS257" s="152"/>
      <c r="DT257" s="152"/>
      <c r="DU257" s="152"/>
      <c r="DV257" s="152"/>
      <c r="DW257" s="152"/>
      <c r="DX257" s="152"/>
      <c r="DY257" s="152"/>
      <c r="DZ257" s="152"/>
      <c r="EA257" s="152"/>
      <c r="EB257" s="152"/>
      <c r="EC257" s="152"/>
      <c r="ED257" s="152"/>
      <c r="EE257" s="152"/>
      <c r="EF257" s="152"/>
      <c r="EG257" s="152"/>
      <c r="EH257" s="152"/>
      <c r="EI257" s="152"/>
      <c r="EJ257" s="152"/>
      <c r="EK257" s="152"/>
      <c r="EL257" s="152"/>
      <c r="EM257" s="152"/>
      <c r="EN257" s="152"/>
      <c r="EO257" s="152"/>
      <c r="EP257" s="152"/>
      <c r="EQ257" s="152"/>
      <c r="ER257" s="152"/>
      <c r="ES257" s="152"/>
      <c r="ET257" s="152"/>
      <c r="EU257" s="152"/>
      <c r="EV257" s="152"/>
      <c r="EW257" s="152"/>
      <c r="EX257" s="152"/>
      <c r="EY257" s="152"/>
      <c r="EZ257" s="152"/>
      <c r="FA257" s="152"/>
      <c r="FB257" s="152"/>
      <c r="FC257" s="152"/>
      <c r="FD257" s="152"/>
      <c r="FE257" s="152"/>
      <c r="FF257" s="152"/>
      <c r="FG257" s="152"/>
      <c r="FH257" s="152"/>
      <c r="FI257" s="152"/>
      <c r="FJ257" s="152"/>
      <c r="FK257" s="152"/>
      <c r="FL257" s="152"/>
      <c r="FM257" s="152"/>
      <c r="FN257" s="152"/>
      <c r="FO257" s="152"/>
      <c r="FP257" s="152"/>
      <c r="FQ257" s="152"/>
      <c r="FR257" s="152"/>
      <c r="FS257" s="152"/>
      <c r="FT257" s="152"/>
      <c r="FU257" s="152"/>
      <c r="FV257" s="152"/>
      <c r="FW257" s="152"/>
      <c r="FX257" s="152"/>
      <c r="FY257" s="152"/>
      <c r="FZ257" s="152"/>
      <c r="GA257" s="152"/>
      <c r="GB257" s="152"/>
      <c r="GC257" s="152"/>
      <c r="GD257" s="152"/>
      <c r="GE257" s="152"/>
      <c r="GF257" s="152"/>
      <c r="GG257" s="152"/>
      <c r="GH257" s="152"/>
      <c r="GI257" s="152"/>
      <c r="GJ257" s="152"/>
      <c r="GK257" s="152"/>
      <c r="GL257" s="152"/>
      <c r="GM257" s="152"/>
      <c r="GN257" s="152"/>
      <c r="GO257" s="152"/>
      <c r="GP257" s="152"/>
      <c r="GQ257" s="152"/>
      <c r="GR257" s="152"/>
      <c r="GS257" s="152"/>
      <c r="GT257" s="152"/>
      <c r="GU257" s="152"/>
      <c r="GV257" s="152"/>
      <c r="GW257" s="152"/>
      <c r="GX257" s="152"/>
      <c r="GY257" s="152"/>
      <c r="GZ257" s="152"/>
      <c r="HA257" s="152"/>
      <c r="HB257" s="152"/>
      <c r="HC257" s="152"/>
      <c r="HD257" s="152"/>
      <c r="HE257" s="152"/>
      <c r="HF257" s="152"/>
      <c r="HG257" s="152"/>
      <c r="HH257" s="152"/>
      <c r="HI257" s="152"/>
      <c r="HJ257" s="152"/>
      <c r="HK257" s="152"/>
      <c r="HL257" s="152"/>
      <c r="HM257" s="152"/>
      <c r="HN257" s="152"/>
      <c r="HO257" s="152"/>
      <c r="HP257" s="152"/>
      <c r="HQ257" s="152"/>
      <c r="HR257" s="152"/>
      <c r="HS257" s="152"/>
      <c r="HT257" s="152"/>
      <c r="HU257" s="152"/>
      <c r="HV257" s="152"/>
      <c r="HW257" s="152"/>
      <c r="HX257" s="152"/>
      <c r="HY257" s="152"/>
      <c r="HZ257" s="152"/>
      <c r="IA257" s="152"/>
      <c r="IB257" s="152"/>
      <c r="IC257" s="152"/>
      <c r="ID257" s="152"/>
      <c r="IE257" s="152"/>
      <c r="IF257" s="152"/>
      <c r="IG257" s="152"/>
      <c r="IH257" s="152"/>
      <c r="II257" s="152"/>
      <c r="IJ257" s="152"/>
      <c r="IK257" s="152"/>
      <c r="IL257" s="152"/>
      <c r="IM257" s="152"/>
      <c r="IN257" s="152"/>
      <c r="IO257" s="152"/>
      <c r="IP257" s="152"/>
      <c r="IQ257" s="152"/>
      <c r="IR257" s="152"/>
      <c r="IS257" s="152"/>
      <c r="IT257" s="152"/>
      <c r="IU257" s="152"/>
      <c r="IV257" s="152"/>
      <c r="IW257" s="152"/>
    </row>
    <row r="258" s="218" customFormat="true" ht="96" hidden="false" customHeight="true" outlineLevel="0" collapsed="false">
      <c r="A258" s="268" t="s">
        <v>271</v>
      </c>
      <c r="B258" s="268"/>
      <c r="C258" s="269" t="s">
        <v>269</v>
      </c>
      <c r="D258" s="269" t="s">
        <v>25</v>
      </c>
      <c r="E258" s="269" t="s">
        <v>25</v>
      </c>
      <c r="F258" s="269" t="s">
        <v>25</v>
      </c>
      <c r="G258" s="31" t="s">
        <v>25</v>
      </c>
      <c r="H258" s="31" t="s">
        <v>25</v>
      </c>
      <c r="I258" s="263" t="s">
        <v>25</v>
      </c>
      <c r="J258" s="159"/>
      <c r="K258" s="160"/>
      <c r="L258" s="161"/>
      <c r="M258" s="162"/>
      <c r="N258" s="154"/>
      <c r="O258" s="152"/>
      <c r="P258" s="152"/>
      <c r="Q258" s="152"/>
      <c r="R258" s="152"/>
      <c r="S258" s="152"/>
      <c r="T258" s="152"/>
      <c r="U258" s="152"/>
      <c r="V258" s="152"/>
      <c r="W258" s="152"/>
      <c r="X258" s="152"/>
      <c r="Y258" s="152"/>
      <c r="Z258" s="152"/>
      <c r="AA258" s="152"/>
      <c r="AB258" s="152"/>
      <c r="AC258" s="152"/>
      <c r="AD258" s="152"/>
      <c r="AE258" s="152"/>
      <c r="AF258" s="152"/>
      <c r="AG258" s="152"/>
      <c r="AH258" s="152"/>
      <c r="AI258" s="152"/>
      <c r="AJ258" s="152"/>
      <c r="AK258" s="152"/>
      <c r="AL258" s="152"/>
      <c r="AM258" s="152"/>
      <c r="AN258" s="152"/>
      <c r="AO258" s="152"/>
      <c r="AP258" s="152"/>
      <c r="AQ258" s="152"/>
      <c r="AR258" s="152"/>
      <c r="AS258" s="152"/>
      <c r="AT258" s="152"/>
      <c r="AU258" s="152"/>
      <c r="AV258" s="152"/>
      <c r="AW258" s="152"/>
      <c r="AX258" s="152"/>
      <c r="AY258" s="152"/>
      <c r="AZ258" s="152"/>
      <c r="BA258" s="152"/>
      <c r="BB258" s="152"/>
      <c r="BC258" s="152"/>
      <c r="BD258" s="152"/>
      <c r="BE258" s="152"/>
      <c r="BF258" s="152"/>
      <c r="BG258" s="152"/>
      <c r="BH258" s="152"/>
      <c r="BI258" s="152"/>
      <c r="BJ258" s="152"/>
      <c r="BK258" s="152"/>
      <c r="BL258" s="152"/>
      <c r="BM258" s="152"/>
      <c r="BN258" s="152"/>
      <c r="BO258" s="152"/>
      <c r="BP258" s="152"/>
      <c r="BQ258" s="152"/>
      <c r="BR258" s="152"/>
      <c r="BS258" s="152"/>
      <c r="BT258" s="152"/>
      <c r="BU258" s="152"/>
      <c r="BV258" s="152"/>
      <c r="BW258" s="152"/>
      <c r="BX258" s="152"/>
      <c r="BY258" s="152"/>
      <c r="BZ258" s="152"/>
      <c r="CA258" s="152"/>
      <c r="CB258" s="152"/>
      <c r="CC258" s="152"/>
      <c r="CD258" s="152"/>
      <c r="CE258" s="152"/>
      <c r="CF258" s="152"/>
      <c r="CG258" s="152"/>
      <c r="CH258" s="152"/>
      <c r="CI258" s="152"/>
      <c r="CJ258" s="152"/>
      <c r="CK258" s="152"/>
      <c r="CL258" s="152"/>
      <c r="CM258" s="152"/>
      <c r="CN258" s="152"/>
      <c r="CO258" s="152"/>
      <c r="CP258" s="152"/>
      <c r="CQ258" s="152"/>
      <c r="CR258" s="152"/>
      <c r="CS258" s="152"/>
      <c r="CT258" s="152"/>
      <c r="CU258" s="152"/>
      <c r="CV258" s="152"/>
      <c r="CW258" s="152"/>
      <c r="CX258" s="152"/>
      <c r="CY258" s="152"/>
      <c r="CZ258" s="152"/>
      <c r="DA258" s="152"/>
      <c r="DB258" s="152"/>
      <c r="DC258" s="152"/>
      <c r="DD258" s="152"/>
      <c r="DE258" s="152"/>
      <c r="DF258" s="152"/>
      <c r="DG258" s="152"/>
      <c r="DH258" s="152"/>
      <c r="DI258" s="152"/>
      <c r="DJ258" s="152"/>
      <c r="DK258" s="152"/>
      <c r="DL258" s="152"/>
      <c r="DM258" s="152"/>
      <c r="DN258" s="152"/>
      <c r="DO258" s="152"/>
      <c r="DP258" s="152"/>
      <c r="DQ258" s="152"/>
      <c r="DR258" s="152"/>
      <c r="DS258" s="152"/>
      <c r="DT258" s="152"/>
      <c r="DU258" s="152"/>
      <c r="DV258" s="152"/>
      <c r="DW258" s="152"/>
      <c r="DX258" s="152"/>
      <c r="DY258" s="152"/>
      <c r="DZ258" s="152"/>
      <c r="EA258" s="152"/>
      <c r="EB258" s="152"/>
      <c r="EC258" s="152"/>
      <c r="ED258" s="152"/>
      <c r="EE258" s="152"/>
      <c r="EF258" s="152"/>
      <c r="EG258" s="152"/>
      <c r="EH258" s="152"/>
      <c r="EI258" s="152"/>
      <c r="EJ258" s="152"/>
      <c r="EK258" s="152"/>
      <c r="EL258" s="152"/>
      <c r="EM258" s="152"/>
      <c r="EN258" s="152"/>
      <c r="EO258" s="152"/>
      <c r="EP258" s="152"/>
      <c r="EQ258" s="152"/>
      <c r="ER258" s="152"/>
      <c r="ES258" s="152"/>
      <c r="ET258" s="152"/>
      <c r="EU258" s="152"/>
      <c r="EV258" s="152"/>
      <c r="EW258" s="152"/>
      <c r="EX258" s="152"/>
      <c r="EY258" s="152"/>
      <c r="EZ258" s="152"/>
      <c r="FA258" s="152"/>
      <c r="FB258" s="152"/>
      <c r="FC258" s="152"/>
      <c r="FD258" s="152"/>
      <c r="FE258" s="152"/>
      <c r="FF258" s="152"/>
      <c r="FG258" s="152"/>
      <c r="FH258" s="152"/>
      <c r="FI258" s="152"/>
      <c r="FJ258" s="152"/>
      <c r="FK258" s="152"/>
      <c r="FL258" s="152"/>
      <c r="FM258" s="152"/>
      <c r="FN258" s="152"/>
      <c r="FO258" s="152"/>
      <c r="FP258" s="152"/>
      <c r="FQ258" s="152"/>
      <c r="FR258" s="152"/>
      <c r="FS258" s="152"/>
      <c r="FT258" s="152"/>
      <c r="FU258" s="152"/>
      <c r="FV258" s="152"/>
      <c r="FW258" s="152"/>
      <c r="FX258" s="152"/>
      <c r="FY258" s="152"/>
      <c r="FZ258" s="152"/>
      <c r="GA258" s="152"/>
      <c r="GB258" s="152"/>
      <c r="GC258" s="152"/>
      <c r="GD258" s="152"/>
      <c r="GE258" s="152"/>
      <c r="GF258" s="152"/>
      <c r="GG258" s="152"/>
      <c r="GH258" s="152"/>
      <c r="GI258" s="152"/>
      <c r="GJ258" s="152"/>
      <c r="GK258" s="152"/>
      <c r="GL258" s="152"/>
      <c r="GM258" s="152"/>
      <c r="GN258" s="152"/>
      <c r="GO258" s="152"/>
      <c r="GP258" s="152"/>
      <c r="GQ258" s="152"/>
      <c r="GR258" s="152"/>
      <c r="GS258" s="152"/>
      <c r="GT258" s="152"/>
      <c r="GU258" s="152"/>
      <c r="GV258" s="152"/>
      <c r="GW258" s="152"/>
      <c r="GX258" s="152"/>
      <c r="GY258" s="152"/>
      <c r="GZ258" s="152"/>
      <c r="HA258" s="152"/>
      <c r="HB258" s="152"/>
      <c r="HC258" s="152"/>
      <c r="HD258" s="152"/>
      <c r="HE258" s="152"/>
      <c r="HF258" s="152"/>
      <c r="HG258" s="152"/>
      <c r="HH258" s="152"/>
      <c r="HI258" s="152"/>
      <c r="HJ258" s="152"/>
      <c r="HK258" s="152"/>
      <c r="HL258" s="152"/>
      <c r="HM258" s="152"/>
      <c r="HN258" s="152"/>
      <c r="HO258" s="152"/>
      <c r="HP258" s="152"/>
      <c r="HQ258" s="152"/>
      <c r="HR258" s="152"/>
      <c r="HS258" s="152"/>
      <c r="HT258" s="152"/>
      <c r="HU258" s="152"/>
      <c r="HV258" s="152"/>
      <c r="HW258" s="152"/>
      <c r="HX258" s="152"/>
      <c r="HY258" s="152"/>
      <c r="HZ258" s="152"/>
      <c r="IA258" s="152"/>
      <c r="IB258" s="152"/>
      <c r="IC258" s="152"/>
      <c r="ID258" s="152"/>
      <c r="IE258" s="152"/>
      <c r="IF258" s="152"/>
      <c r="IG258" s="152"/>
      <c r="IH258" s="152"/>
      <c r="II258" s="152"/>
      <c r="IJ258" s="152"/>
      <c r="IK258" s="152"/>
      <c r="IL258" s="152"/>
      <c r="IM258" s="152"/>
      <c r="IN258" s="152"/>
      <c r="IO258" s="152"/>
      <c r="IP258" s="152"/>
      <c r="IQ258" s="152"/>
      <c r="IR258" s="152"/>
      <c r="IS258" s="152"/>
      <c r="IT258" s="152"/>
      <c r="IU258" s="152"/>
      <c r="IV258" s="152"/>
      <c r="IW258" s="152"/>
    </row>
    <row r="259" s="218" customFormat="true" ht="25.5" hidden="false" customHeight="true" outlineLevel="0" collapsed="false">
      <c r="A259" s="254" t="s">
        <v>272</v>
      </c>
      <c r="B259" s="254"/>
      <c r="C259" s="255" t="s">
        <v>225</v>
      </c>
      <c r="D259" s="269" t="s">
        <v>25</v>
      </c>
      <c r="E259" s="269" t="s">
        <v>25</v>
      </c>
      <c r="F259" s="269" t="s">
        <v>25</v>
      </c>
      <c r="G259" s="31" t="s">
        <v>25</v>
      </c>
      <c r="H259" s="31" t="s">
        <v>25</v>
      </c>
      <c r="I259" s="263" t="s">
        <v>25</v>
      </c>
      <c r="J259" s="155"/>
      <c r="K259" s="156" t="n">
        <f aca="false">K260+K261+K262+K263</f>
        <v>0</v>
      </c>
      <c r="L259" s="157" t="n">
        <f aca="false">L261+L262</f>
        <v>0</v>
      </c>
      <c r="M259" s="158"/>
      <c r="N259" s="39"/>
      <c r="O259" s="152"/>
      <c r="P259" s="152"/>
      <c r="Q259" s="152"/>
      <c r="R259" s="152"/>
      <c r="S259" s="152"/>
      <c r="T259" s="152"/>
      <c r="U259" s="152"/>
      <c r="V259" s="152"/>
      <c r="W259" s="152"/>
      <c r="X259" s="152"/>
      <c r="Y259" s="152"/>
      <c r="Z259" s="152"/>
      <c r="AA259" s="152"/>
      <c r="AB259" s="152"/>
      <c r="AC259" s="152"/>
      <c r="AD259" s="152"/>
      <c r="AE259" s="152"/>
      <c r="AF259" s="152"/>
      <c r="AG259" s="152"/>
      <c r="AH259" s="152"/>
      <c r="AI259" s="152"/>
      <c r="AJ259" s="152"/>
      <c r="AK259" s="152"/>
      <c r="AL259" s="152"/>
      <c r="AM259" s="152"/>
      <c r="AN259" s="152"/>
      <c r="AO259" s="152"/>
      <c r="AP259" s="152"/>
      <c r="AQ259" s="152"/>
      <c r="AR259" s="152"/>
      <c r="AS259" s="152"/>
      <c r="AT259" s="152"/>
      <c r="AU259" s="152"/>
      <c r="AV259" s="152"/>
      <c r="AW259" s="152"/>
      <c r="AX259" s="152"/>
      <c r="AY259" s="152"/>
      <c r="AZ259" s="152"/>
      <c r="BA259" s="152"/>
      <c r="BB259" s="152"/>
      <c r="BC259" s="152"/>
      <c r="BD259" s="152"/>
      <c r="BE259" s="152"/>
      <c r="BF259" s="152"/>
      <c r="BG259" s="152"/>
      <c r="BH259" s="152"/>
      <c r="BI259" s="152"/>
      <c r="BJ259" s="152"/>
      <c r="BK259" s="152"/>
      <c r="BL259" s="152"/>
      <c r="BM259" s="152"/>
      <c r="BN259" s="152"/>
      <c r="BO259" s="152"/>
      <c r="BP259" s="152"/>
      <c r="BQ259" s="152"/>
      <c r="BR259" s="152"/>
      <c r="BS259" s="152"/>
      <c r="BT259" s="152"/>
      <c r="BU259" s="152"/>
      <c r="BV259" s="152"/>
      <c r="BW259" s="152"/>
      <c r="BX259" s="152"/>
      <c r="BY259" s="152"/>
      <c r="BZ259" s="152"/>
      <c r="CA259" s="152"/>
      <c r="CB259" s="152"/>
      <c r="CC259" s="152"/>
      <c r="CD259" s="152"/>
      <c r="CE259" s="152"/>
      <c r="CF259" s="152"/>
      <c r="CG259" s="152"/>
      <c r="CH259" s="152"/>
      <c r="CI259" s="152"/>
      <c r="CJ259" s="152"/>
      <c r="CK259" s="152"/>
      <c r="CL259" s="152"/>
      <c r="CM259" s="152"/>
      <c r="CN259" s="152"/>
      <c r="CO259" s="152"/>
      <c r="CP259" s="152"/>
      <c r="CQ259" s="152"/>
      <c r="CR259" s="152"/>
      <c r="CS259" s="152"/>
      <c r="CT259" s="152"/>
      <c r="CU259" s="152"/>
      <c r="CV259" s="152"/>
      <c r="CW259" s="152"/>
      <c r="CX259" s="152"/>
      <c r="CY259" s="152"/>
      <c r="CZ259" s="152"/>
      <c r="DA259" s="152"/>
      <c r="DB259" s="152"/>
      <c r="DC259" s="152"/>
      <c r="DD259" s="152"/>
      <c r="DE259" s="152"/>
      <c r="DF259" s="152"/>
      <c r="DG259" s="152"/>
      <c r="DH259" s="152"/>
      <c r="DI259" s="152"/>
      <c r="DJ259" s="152"/>
      <c r="DK259" s="152"/>
      <c r="DL259" s="152"/>
      <c r="DM259" s="152"/>
      <c r="DN259" s="152"/>
      <c r="DO259" s="152"/>
      <c r="DP259" s="152"/>
      <c r="DQ259" s="152"/>
      <c r="DR259" s="152"/>
      <c r="DS259" s="152"/>
      <c r="DT259" s="152"/>
      <c r="DU259" s="152"/>
      <c r="DV259" s="152"/>
      <c r="DW259" s="152"/>
      <c r="DX259" s="152"/>
      <c r="DY259" s="152"/>
      <c r="DZ259" s="152"/>
      <c r="EA259" s="152"/>
      <c r="EB259" s="152"/>
      <c r="EC259" s="152"/>
      <c r="ED259" s="152"/>
      <c r="EE259" s="152"/>
      <c r="EF259" s="152"/>
      <c r="EG259" s="152"/>
      <c r="EH259" s="152"/>
      <c r="EI259" s="152"/>
      <c r="EJ259" s="152"/>
      <c r="EK259" s="152"/>
      <c r="EL259" s="152"/>
      <c r="EM259" s="152"/>
      <c r="EN259" s="152"/>
      <c r="EO259" s="152"/>
      <c r="EP259" s="152"/>
      <c r="EQ259" s="152"/>
      <c r="ER259" s="152"/>
      <c r="ES259" s="152"/>
      <c r="ET259" s="152"/>
      <c r="EU259" s="152"/>
      <c r="EV259" s="152"/>
      <c r="EW259" s="152"/>
      <c r="EX259" s="152"/>
      <c r="EY259" s="152"/>
      <c r="EZ259" s="152"/>
      <c r="FA259" s="152"/>
      <c r="FB259" s="152"/>
      <c r="FC259" s="152"/>
      <c r="FD259" s="152"/>
      <c r="FE259" s="152"/>
      <c r="FF259" s="152"/>
      <c r="FG259" s="152"/>
      <c r="FH259" s="152"/>
      <c r="FI259" s="152"/>
      <c r="FJ259" s="152"/>
      <c r="FK259" s="152"/>
      <c r="FL259" s="152"/>
      <c r="FM259" s="152"/>
      <c r="FN259" s="152"/>
      <c r="FO259" s="152"/>
      <c r="FP259" s="152"/>
      <c r="FQ259" s="152"/>
      <c r="FR259" s="152"/>
      <c r="FS259" s="152"/>
      <c r="FT259" s="152"/>
      <c r="FU259" s="152"/>
      <c r="FV259" s="152"/>
      <c r="FW259" s="152"/>
      <c r="FX259" s="152"/>
      <c r="FY259" s="152"/>
      <c r="FZ259" s="152"/>
      <c r="GA259" s="152"/>
      <c r="GB259" s="152"/>
      <c r="GC259" s="152"/>
      <c r="GD259" s="152"/>
      <c r="GE259" s="152"/>
      <c r="GF259" s="152"/>
      <c r="GG259" s="152"/>
      <c r="GH259" s="152"/>
      <c r="GI259" s="152"/>
      <c r="GJ259" s="152"/>
      <c r="GK259" s="152"/>
      <c r="GL259" s="152"/>
      <c r="GM259" s="152"/>
      <c r="GN259" s="152"/>
      <c r="GO259" s="152"/>
      <c r="GP259" s="152"/>
      <c r="GQ259" s="152"/>
      <c r="GR259" s="152"/>
      <c r="GS259" s="152"/>
      <c r="GT259" s="152"/>
      <c r="GU259" s="152"/>
      <c r="GV259" s="152"/>
      <c r="GW259" s="152"/>
      <c r="GX259" s="152"/>
      <c r="GY259" s="152"/>
      <c r="GZ259" s="152"/>
      <c r="HA259" s="152"/>
      <c r="HB259" s="152"/>
      <c r="HC259" s="152"/>
      <c r="HD259" s="152"/>
      <c r="HE259" s="152"/>
      <c r="HF259" s="152"/>
      <c r="HG259" s="152"/>
      <c r="HH259" s="152"/>
      <c r="HI259" s="152"/>
      <c r="HJ259" s="152"/>
      <c r="HK259" s="152"/>
      <c r="HL259" s="152"/>
      <c r="HM259" s="152"/>
      <c r="HN259" s="152"/>
      <c r="HO259" s="152"/>
      <c r="HP259" s="152"/>
      <c r="HQ259" s="152"/>
      <c r="HR259" s="152"/>
      <c r="HS259" s="152"/>
      <c r="HT259" s="152"/>
      <c r="HU259" s="152"/>
      <c r="HV259" s="152"/>
      <c r="HW259" s="152"/>
      <c r="HX259" s="152"/>
      <c r="HY259" s="152"/>
      <c r="HZ259" s="152"/>
      <c r="IA259" s="152"/>
      <c r="IB259" s="152"/>
      <c r="IC259" s="152"/>
      <c r="ID259" s="152"/>
      <c r="IE259" s="152"/>
      <c r="IF259" s="152"/>
      <c r="IG259" s="152"/>
      <c r="IH259" s="152"/>
      <c r="II259" s="152"/>
      <c r="IJ259" s="152"/>
      <c r="IK259" s="152"/>
      <c r="IL259" s="152"/>
      <c r="IM259" s="152"/>
      <c r="IN259" s="152"/>
      <c r="IO259" s="152"/>
      <c r="IP259" s="152"/>
      <c r="IQ259" s="152"/>
      <c r="IR259" s="152"/>
      <c r="IS259" s="152"/>
      <c r="IT259" s="152"/>
      <c r="IU259" s="152"/>
      <c r="IV259" s="152"/>
      <c r="IW259" s="152"/>
    </row>
    <row r="260" s="218" customFormat="true" ht="25.5" hidden="false" customHeight="true" outlineLevel="0" collapsed="false">
      <c r="A260" s="254"/>
      <c r="B260" s="254"/>
      <c r="C260" s="255"/>
      <c r="D260" s="269"/>
      <c r="E260" s="269"/>
      <c r="F260" s="269"/>
      <c r="G260" s="31" t="s">
        <v>27</v>
      </c>
      <c r="H260" s="31"/>
      <c r="I260" s="263"/>
      <c r="J260" s="155"/>
      <c r="K260" s="156"/>
      <c r="L260" s="157"/>
      <c r="M260" s="158"/>
      <c r="N260" s="39"/>
      <c r="O260" s="152"/>
      <c r="P260" s="152"/>
      <c r="Q260" s="152"/>
      <c r="R260" s="152"/>
      <c r="S260" s="152"/>
      <c r="T260" s="152"/>
      <c r="U260" s="152"/>
      <c r="V260" s="152"/>
      <c r="W260" s="152"/>
      <c r="X260" s="152"/>
      <c r="Y260" s="152"/>
      <c r="Z260" s="152"/>
      <c r="AA260" s="152"/>
      <c r="AB260" s="152"/>
      <c r="AC260" s="152"/>
      <c r="AD260" s="152"/>
      <c r="AE260" s="152"/>
      <c r="AF260" s="152"/>
      <c r="AG260" s="152"/>
      <c r="AH260" s="152"/>
      <c r="AI260" s="152"/>
      <c r="AJ260" s="152"/>
      <c r="AK260" s="152"/>
      <c r="AL260" s="152"/>
      <c r="AM260" s="152"/>
      <c r="AN260" s="152"/>
      <c r="AO260" s="152"/>
      <c r="AP260" s="152"/>
      <c r="AQ260" s="152"/>
      <c r="AR260" s="152"/>
      <c r="AS260" s="152"/>
      <c r="AT260" s="152"/>
      <c r="AU260" s="152"/>
      <c r="AV260" s="152"/>
      <c r="AW260" s="152"/>
      <c r="AX260" s="152"/>
      <c r="AY260" s="152"/>
      <c r="AZ260" s="152"/>
      <c r="BA260" s="152"/>
      <c r="BB260" s="152"/>
      <c r="BC260" s="152"/>
      <c r="BD260" s="152"/>
      <c r="BE260" s="152"/>
      <c r="BF260" s="152"/>
      <c r="BG260" s="152"/>
      <c r="BH260" s="152"/>
      <c r="BI260" s="152"/>
      <c r="BJ260" s="152"/>
      <c r="BK260" s="152"/>
      <c r="BL260" s="152"/>
      <c r="BM260" s="152"/>
      <c r="BN260" s="152"/>
      <c r="BO260" s="152"/>
      <c r="BP260" s="152"/>
      <c r="BQ260" s="152"/>
      <c r="BR260" s="152"/>
      <c r="BS260" s="152"/>
      <c r="BT260" s="152"/>
      <c r="BU260" s="152"/>
      <c r="BV260" s="152"/>
      <c r="BW260" s="152"/>
      <c r="BX260" s="152"/>
      <c r="BY260" s="152"/>
      <c r="BZ260" s="152"/>
      <c r="CA260" s="152"/>
      <c r="CB260" s="152"/>
      <c r="CC260" s="152"/>
      <c r="CD260" s="152"/>
      <c r="CE260" s="152"/>
      <c r="CF260" s="152"/>
      <c r="CG260" s="152"/>
      <c r="CH260" s="152"/>
      <c r="CI260" s="152"/>
      <c r="CJ260" s="152"/>
      <c r="CK260" s="152"/>
      <c r="CL260" s="152"/>
      <c r="CM260" s="152"/>
      <c r="CN260" s="152"/>
      <c r="CO260" s="152"/>
      <c r="CP260" s="152"/>
      <c r="CQ260" s="152"/>
      <c r="CR260" s="152"/>
      <c r="CS260" s="152"/>
      <c r="CT260" s="152"/>
      <c r="CU260" s="152"/>
      <c r="CV260" s="152"/>
      <c r="CW260" s="152"/>
      <c r="CX260" s="152"/>
      <c r="CY260" s="152"/>
      <c r="CZ260" s="152"/>
      <c r="DA260" s="152"/>
      <c r="DB260" s="152"/>
      <c r="DC260" s="152"/>
      <c r="DD260" s="152"/>
      <c r="DE260" s="152"/>
      <c r="DF260" s="152"/>
      <c r="DG260" s="152"/>
      <c r="DH260" s="152"/>
      <c r="DI260" s="152"/>
      <c r="DJ260" s="152"/>
      <c r="DK260" s="152"/>
      <c r="DL260" s="152"/>
      <c r="DM260" s="152"/>
      <c r="DN260" s="152"/>
      <c r="DO260" s="152"/>
      <c r="DP260" s="152"/>
      <c r="DQ260" s="152"/>
      <c r="DR260" s="152"/>
      <c r="DS260" s="152"/>
      <c r="DT260" s="152"/>
      <c r="DU260" s="152"/>
      <c r="DV260" s="152"/>
      <c r="DW260" s="152"/>
      <c r="DX260" s="152"/>
      <c r="DY260" s="152"/>
      <c r="DZ260" s="152"/>
      <c r="EA260" s="152"/>
      <c r="EB260" s="152"/>
      <c r="EC260" s="152"/>
      <c r="ED260" s="152"/>
      <c r="EE260" s="152"/>
      <c r="EF260" s="152"/>
      <c r="EG260" s="152"/>
      <c r="EH260" s="152"/>
      <c r="EI260" s="152"/>
      <c r="EJ260" s="152"/>
      <c r="EK260" s="152"/>
      <c r="EL260" s="152"/>
      <c r="EM260" s="152"/>
      <c r="EN260" s="152"/>
      <c r="EO260" s="152"/>
      <c r="EP260" s="152"/>
      <c r="EQ260" s="152"/>
      <c r="ER260" s="152"/>
      <c r="ES260" s="152"/>
      <c r="ET260" s="152"/>
      <c r="EU260" s="152"/>
      <c r="EV260" s="152"/>
      <c r="EW260" s="152"/>
      <c r="EX260" s="152"/>
      <c r="EY260" s="152"/>
      <c r="EZ260" s="152"/>
      <c r="FA260" s="152"/>
      <c r="FB260" s="152"/>
      <c r="FC260" s="152"/>
      <c r="FD260" s="152"/>
      <c r="FE260" s="152"/>
      <c r="FF260" s="152"/>
      <c r="FG260" s="152"/>
      <c r="FH260" s="152"/>
      <c r="FI260" s="152"/>
      <c r="FJ260" s="152"/>
      <c r="FK260" s="152"/>
      <c r="FL260" s="152"/>
      <c r="FM260" s="152"/>
      <c r="FN260" s="152"/>
      <c r="FO260" s="152"/>
      <c r="FP260" s="152"/>
      <c r="FQ260" s="152"/>
      <c r="FR260" s="152"/>
      <c r="FS260" s="152"/>
      <c r="FT260" s="152"/>
      <c r="FU260" s="152"/>
      <c r="FV260" s="152"/>
      <c r="FW260" s="152"/>
      <c r="FX260" s="152"/>
      <c r="FY260" s="152"/>
      <c r="FZ260" s="152"/>
      <c r="GA260" s="152"/>
      <c r="GB260" s="152"/>
      <c r="GC260" s="152"/>
      <c r="GD260" s="152"/>
      <c r="GE260" s="152"/>
      <c r="GF260" s="152"/>
      <c r="GG260" s="152"/>
      <c r="GH260" s="152"/>
      <c r="GI260" s="152"/>
      <c r="GJ260" s="152"/>
      <c r="GK260" s="152"/>
      <c r="GL260" s="152"/>
      <c r="GM260" s="152"/>
      <c r="GN260" s="152"/>
      <c r="GO260" s="152"/>
      <c r="GP260" s="152"/>
      <c r="GQ260" s="152"/>
      <c r="GR260" s="152"/>
      <c r="GS260" s="152"/>
      <c r="GT260" s="152"/>
      <c r="GU260" s="152"/>
      <c r="GV260" s="152"/>
      <c r="GW260" s="152"/>
      <c r="GX260" s="152"/>
      <c r="GY260" s="152"/>
      <c r="GZ260" s="152"/>
      <c r="HA260" s="152"/>
      <c r="HB260" s="152"/>
      <c r="HC260" s="152"/>
      <c r="HD260" s="152"/>
      <c r="HE260" s="152"/>
      <c r="HF260" s="152"/>
      <c r="HG260" s="152"/>
      <c r="HH260" s="152"/>
      <c r="HI260" s="152"/>
      <c r="HJ260" s="152"/>
      <c r="HK260" s="152"/>
      <c r="HL260" s="152"/>
      <c r="HM260" s="152"/>
      <c r="HN260" s="152"/>
      <c r="HO260" s="152"/>
      <c r="HP260" s="152"/>
      <c r="HQ260" s="152"/>
      <c r="HR260" s="152"/>
      <c r="HS260" s="152"/>
      <c r="HT260" s="152"/>
      <c r="HU260" s="152"/>
      <c r="HV260" s="152"/>
      <c r="HW260" s="152"/>
      <c r="HX260" s="152"/>
      <c r="HY260" s="152"/>
      <c r="HZ260" s="152"/>
      <c r="IA260" s="152"/>
      <c r="IB260" s="152"/>
      <c r="IC260" s="152"/>
      <c r="ID260" s="152"/>
      <c r="IE260" s="152"/>
      <c r="IF260" s="152"/>
      <c r="IG260" s="152"/>
      <c r="IH260" s="152"/>
      <c r="II260" s="152"/>
      <c r="IJ260" s="152"/>
      <c r="IK260" s="152"/>
      <c r="IL260" s="152"/>
      <c r="IM260" s="152"/>
      <c r="IN260" s="152"/>
      <c r="IO260" s="152"/>
      <c r="IP260" s="152"/>
      <c r="IQ260" s="152"/>
      <c r="IR260" s="152"/>
      <c r="IS260" s="152"/>
      <c r="IT260" s="152"/>
      <c r="IU260" s="152"/>
      <c r="IV260" s="152"/>
      <c r="IW260" s="152"/>
    </row>
    <row r="261" s="218" customFormat="true" ht="25.5" hidden="false" customHeight="true" outlineLevel="0" collapsed="false">
      <c r="A261" s="254"/>
      <c r="B261" s="254"/>
      <c r="C261" s="255"/>
      <c r="D261" s="269" t="s">
        <v>28</v>
      </c>
      <c r="E261" s="269"/>
      <c r="F261" s="269"/>
      <c r="G261" s="31" t="s">
        <v>29</v>
      </c>
      <c r="H261" s="31"/>
      <c r="I261" s="263"/>
      <c r="J261" s="155"/>
      <c r="K261" s="156" t="n">
        <v>0</v>
      </c>
      <c r="L261" s="157" t="n">
        <v>0</v>
      </c>
      <c r="M261" s="158"/>
      <c r="N261" s="39"/>
      <c r="O261" s="152"/>
      <c r="P261" s="152"/>
      <c r="Q261" s="152"/>
      <c r="R261" s="152"/>
      <c r="S261" s="152"/>
      <c r="T261" s="152"/>
      <c r="U261" s="152"/>
      <c r="V261" s="152"/>
      <c r="W261" s="152"/>
      <c r="X261" s="152"/>
      <c r="Y261" s="152"/>
      <c r="Z261" s="152"/>
      <c r="AA261" s="152"/>
      <c r="AB261" s="152"/>
      <c r="AC261" s="152"/>
      <c r="AD261" s="152"/>
      <c r="AE261" s="152"/>
      <c r="AF261" s="152"/>
      <c r="AG261" s="152"/>
      <c r="AH261" s="152"/>
      <c r="AI261" s="152"/>
      <c r="AJ261" s="152"/>
      <c r="AK261" s="152"/>
      <c r="AL261" s="152"/>
      <c r="AM261" s="152"/>
      <c r="AN261" s="152"/>
      <c r="AO261" s="152"/>
      <c r="AP261" s="152"/>
      <c r="AQ261" s="152"/>
      <c r="AR261" s="152"/>
      <c r="AS261" s="152"/>
      <c r="AT261" s="152"/>
      <c r="AU261" s="152"/>
      <c r="AV261" s="152"/>
      <c r="AW261" s="152"/>
      <c r="AX261" s="152"/>
      <c r="AY261" s="152"/>
      <c r="AZ261" s="152"/>
      <c r="BA261" s="152"/>
      <c r="BB261" s="152"/>
      <c r="BC261" s="152"/>
      <c r="BD261" s="152"/>
      <c r="BE261" s="152"/>
      <c r="BF261" s="152"/>
      <c r="BG261" s="152"/>
      <c r="BH261" s="152"/>
      <c r="BI261" s="152"/>
      <c r="BJ261" s="152"/>
      <c r="BK261" s="152"/>
      <c r="BL261" s="152"/>
      <c r="BM261" s="152"/>
      <c r="BN261" s="152"/>
      <c r="BO261" s="152"/>
      <c r="BP261" s="152"/>
      <c r="BQ261" s="152"/>
      <c r="BR261" s="152"/>
      <c r="BS261" s="152"/>
      <c r="BT261" s="152"/>
      <c r="BU261" s="152"/>
      <c r="BV261" s="152"/>
      <c r="BW261" s="152"/>
      <c r="BX261" s="152"/>
      <c r="BY261" s="152"/>
      <c r="BZ261" s="152"/>
      <c r="CA261" s="152"/>
      <c r="CB261" s="152"/>
      <c r="CC261" s="152"/>
      <c r="CD261" s="152"/>
      <c r="CE261" s="152"/>
      <c r="CF261" s="152"/>
      <c r="CG261" s="152"/>
      <c r="CH261" s="152"/>
      <c r="CI261" s="152"/>
      <c r="CJ261" s="152"/>
      <c r="CK261" s="152"/>
      <c r="CL261" s="152"/>
      <c r="CM261" s="152"/>
      <c r="CN261" s="152"/>
      <c r="CO261" s="152"/>
      <c r="CP261" s="152"/>
      <c r="CQ261" s="152"/>
      <c r="CR261" s="152"/>
      <c r="CS261" s="152"/>
      <c r="CT261" s="152"/>
      <c r="CU261" s="152"/>
      <c r="CV261" s="152"/>
      <c r="CW261" s="152"/>
      <c r="CX261" s="152"/>
      <c r="CY261" s="152"/>
      <c r="CZ261" s="152"/>
      <c r="DA261" s="152"/>
      <c r="DB261" s="152"/>
      <c r="DC261" s="152"/>
      <c r="DD261" s="152"/>
      <c r="DE261" s="152"/>
      <c r="DF261" s="152"/>
      <c r="DG261" s="152"/>
      <c r="DH261" s="152"/>
      <c r="DI261" s="152"/>
      <c r="DJ261" s="152"/>
      <c r="DK261" s="152"/>
      <c r="DL261" s="152"/>
      <c r="DM261" s="152"/>
      <c r="DN261" s="152"/>
      <c r="DO261" s="152"/>
      <c r="DP261" s="152"/>
      <c r="DQ261" s="152"/>
      <c r="DR261" s="152"/>
      <c r="DS261" s="152"/>
      <c r="DT261" s="152"/>
      <c r="DU261" s="152"/>
      <c r="DV261" s="152"/>
      <c r="DW261" s="152"/>
      <c r="DX261" s="152"/>
      <c r="DY261" s="152"/>
      <c r="DZ261" s="152"/>
      <c r="EA261" s="152"/>
      <c r="EB261" s="152"/>
      <c r="EC261" s="152"/>
      <c r="ED261" s="152"/>
      <c r="EE261" s="152"/>
      <c r="EF261" s="152"/>
      <c r="EG261" s="152"/>
      <c r="EH261" s="152"/>
      <c r="EI261" s="152"/>
      <c r="EJ261" s="152"/>
      <c r="EK261" s="152"/>
      <c r="EL261" s="152"/>
      <c r="EM261" s="152"/>
      <c r="EN261" s="152"/>
      <c r="EO261" s="152"/>
      <c r="EP261" s="152"/>
      <c r="EQ261" s="152"/>
      <c r="ER261" s="152"/>
      <c r="ES261" s="152"/>
      <c r="ET261" s="152"/>
      <c r="EU261" s="152"/>
      <c r="EV261" s="152"/>
      <c r="EW261" s="152"/>
      <c r="EX261" s="152"/>
      <c r="EY261" s="152"/>
      <c r="EZ261" s="152"/>
      <c r="FA261" s="152"/>
      <c r="FB261" s="152"/>
      <c r="FC261" s="152"/>
      <c r="FD261" s="152"/>
      <c r="FE261" s="152"/>
      <c r="FF261" s="152"/>
      <c r="FG261" s="152"/>
      <c r="FH261" s="152"/>
      <c r="FI261" s="152"/>
      <c r="FJ261" s="152"/>
      <c r="FK261" s="152"/>
      <c r="FL261" s="152"/>
      <c r="FM261" s="152"/>
      <c r="FN261" s="152"/>
      <c r="FO261" s="152"/>
      <c r="FP261" s="152"/>
      <c r="FQ261" s="152"/>
      <c r="FR261" s="152"/>
      <c r="FS261" s="152"/>
      <c r="FT261" s="152"/>
      <c r="FU261" s="152"/>
      <c r="FV261" s="152"/>
      <c r="FW261" s="152"/>
      <c r="FX261" s="152"/>
      <c r="FY261" s="152"/>
      <c r="FZ261" s="152"/>
      <c r="GA261" s="152"/>
      <c r="GB261" s="152"/>
      <c r="GC261" s="152"/>
      <c r="GD261" s="152"/>
      <c r="GE261" s="152"/>
      <c r="GF261" s="152"/>
      <c r="GG261" s="152"/>
      <c r="GH261" s="152"/>
      <c r="GI261" s="152"/>
      <c r="GJ261" s="152"/>
      <c r="GK261" s="152"/>
      <c r="GL261" s="152"/>
      <c r="GM261" s="152"/>
      <c r="GN261" s="152"/>
      <c r="GO261" s="152"/>
      <c r="GP261" s="152"/>
      <c r="GQ261" s="152"/>
      <c r="GR261" s="152"/>
      <c r="GS261" s="152"/>
      <c r="GT261" s="152"/>
      <c r="GU261" s="152"/>
      <c r="GV261" s="152"/>
      <c r="GW261" s="152"/>
      <c r="GX261" s="152"/>
      <c r="GY261" s="152"/>
      <c r="GZ261" s="152"/>
      <c r="HA261" s="152"/>
      <c r="HB261" s="152"/>
      <c r="HC261" s="152"/>
      <c r="HD261" s="152"/>
      <c r="HE261" s="152"/>
      <c r="HF261" s="152"/>
      <c r="HG261" s="152"/>
      <c r="HH261" s="152"/>
      <c r="HI261" s="152"/>
      <c r="HJ261" s="152"/>
      <c r="HK261" s="152"/>
      <c r="HL261" s="152"/>
      <c r="HM261" s="152"/>
      <c r="HN261" s="152"/>
      <c r="HO261" s="152"/>
      <c r="HP261" s="152"/>
      <c r="HQ261" s="152"/>
      <c r="HR261" s="152"/>
      <c r="HS261" s="152"/>
      <c r="HT261" s="152"/>
      <c r="HU261" s="152"/>
      <c r="HV261" s="152"/>
      <c r="HW261" s="152"/>
      <c r="HX261" s="152"/>
      <c r="HY261" s="152"/>
      <c r="HZ261" s="152"/>
      <c r="IA261" s="152"/>
      <c r="IB261" s="152"/>
      <c r="IC261" s="152"/>
      <c r="ID261" s="152"/>
      <c r="IE261" s="152"/>
      <c r="IF261" s="152"/>
      <c r="IG261" s="152"/>
      <c r="IH261" s="152"/>
      <c r="II261" s="152"/>
      <c r="IJ261" s="152"/>
      <c r="IK261" s="152"/>
      <c r="IL261" s="152"/>
      <c r="IM261" s="152"/>
      <c r="IN261" s="152"/>
      <c r="IO261" s="152"/>
      <c r="IP261" s="152"/>
      <c r="IQ261" s="152"/>
      <c r="IR261" s="152"/>
      <c r="IS261" s="152"/>
      <c r="IT261" s="152"/>
      <c r="IU261" s="152"/>
      <c r="IV261" s="152"/>
      <c r="IW261" s="152"/>
    </row>
    <row r="262" s="218" customFormat="true" ht="25.5" hidden="false" customHeight="true" outlineLevel="0" collapsed="false">
      <c r="A262" s="254"/>
      <c r="B262" s="254"/>
      <c r="C262" s="255"/>
      <c r="D262" s="269" t="s">
        <v>30</v>
      </c>
      <c r="E262" s="269"/>
      <c r="F262" s="269"/>
      <c r="G262" s="31" t="s">
        <v>30</v>
      </c>
      <c r="H262" s="31"/>
      <c r="I262" s="263"/>
      <c r="J262" s="155" t="n">
        <v>0</v>
      </c>
      <c r="K262" s="156"/>
      <c r="L262" s="157" t="n">
        <v>0</v>
      </c>
      <c r="M262" s="158"/>
      <c r="N262" s="154"/>
      <c r="O262" s="152"/>
      <c r="P262" s="152"/>
      <c r="Q262" s="152"/>
      <c r="R262" s="152"/>
      <c r="S262" s="152"/>
      <c r="T262" s="152"/>
      <c r="U262" s="152"/>
      <c r="V262" s="152"/>
      <c r="W262" s="152"/>
      <c r="X262" s="152"/>
      <c r="Y262" s="152"/>
      <c r="Z262" s="152"/>
      <c r="AA262" s="152"/>
      <c r="AB262" s="152"/>
      <c r="AC262" s="152"/>
      <c r="AD262" s="152"/>
      <c r="AE262" s="152"/>
      <c r="AF262" s="152"/>
      <c r="AG262" s="152"/>
      <c r="AH262" s="152"/>
      <c r="AI262" s="152"/>
      <c r="AJ262" s="152"/>
      <c r="AK262" s="152"/>
      <c r="AL262" s="152"/>
      <c r="AM262" s="152"/>
      <c r="AN262" s="152"/>
      <c r="AO262" s="152"/>
      <c r="AP262" s="152"/>
      <c r="AQ262" s="152"/>
      <c r="AR262" s="152"/>
      <c r="AS262" s="152"/>
      <c r="AT262" s="152"/>
      <c r="AU262" s="152"/>
      <c r="AV262" s="152"/>
      <c r="AW262" s="152"/>
      <c r="AX262" s="152"/>
      <c r="AY262" s="152"/>
      <c r="AZ262" s="152"/>
      <c r="BA262" s="152"/>
      <c r="BB262" s="152"/>
      <c r="BC262" s="152"/>
      <c r="BD262" s="152"/>
      <c r="BE262" s="152"/>
      <c r="BF262" s="152"/>
      <c r="BG262" s="152"/>
      <c r="BH262" s="152"/>
      <c r="BI262" s="152"/>
      <c r="BJ262" s="152"/>
      <c r="BK262" s="152"/>
      <c r="BL262" s="152"/>
      <c r="BM262" s="152"/>
      <c r="BN262" s="152"/>
      <c r="BO262" s="152"/>
      <c r="BP262" s="152"/>
      <c r="BQ262" s="152"/>
      <c r="BR262" s="152"/>
      <c r="BS262" s="152"/>
      <c r="BT262" s="152"/>
      <c r="BU262" s="152"/>
      <c r="BV262" s="152"/>
      <c r="BW262" s="152"/>
      <c r="BX262" s="152"/>
      <c r="BY262" s="152"/>
      <c r="BZ262" s="152"/>
      <c r="CA262" s="152"/>
      <c r="CB262" s="152"/>
      <c r="CC262" s="152"/>
      <c r="CD262" s="152"/>
      <c r="CE262" s="152"/>
      <c r="CF262" s="152"/>
      <c r="CG262" s="152"/>
      <c r="CH262" s="152"/>
      <c r="CI262" s="152"/>
      <c r="CJ262" s="152"/>
      <c r="CK262" s="152"/>
      <c r="CL262" s="152"/>
      <c r="CM262" s="152"/>
      <c r="CN262" s="152"/>
      <c r="CO262" s="152"/>
      <c r="CP262" s="152"/>
      <c r="CQ262" s="152"/>
      <c r="CR262" s="152"/>
      <c r="CS262" s="152"/>
      <c r="CT262" s="152"/>
      <c r="CU262" s="152"/>
      <c r="CV262" s="152"/>
      <c r="CW262" s="152"/>
      <c r="CX262" s="152"/>
      <c r="CY262" s="152"/>
      <c r="CZ262" s="152"/>
      <c r="DA262" s="152"/>
      <c r="DB262" s="152"/>
      <c r="DC262" s="152"/>
      <c r="DD262" s="152"/>
      <c r="DE262" s="152"/>
      <c r="DF262" s="152"/>
      <c r="DG262" s="152"/>
      <c r="DH262" s="152"/>
      <c r="DI262" s="152"/>
      <c r="DJ262" s="152"/>
      <c r="DK262" s="152"/>
      <c r="DL262" s="152"/>
      <c r="DM262" s="152"/>
      <c r="DN262" s="152"/>
      <c r="DO262" s="152"/>
      <c r="DP262" s="152"/>
      <c r="DQ262" s="152"/>
      <c r="DR262" s="152"/>
      <c r="DS262" s="152"/>
      <c r="DT262" s="152"/>
      <c r="DU262" s="152"/>
      <c r="DV262" s="152"/>
      <c r="DW262" s="152"/>
      <c r="DX262" s="152"/>
      <c r="DY262" s="152"/>
      <c r="DZ262" s="152"/>
      <c r="EA262" s="152"/>
      <c r="EB262" s="152"/>
      <c r="EC262" s="152"/>
      <c r="ED262" s="152"/>
      <c r="EE262" s="152"/>
      <c r="EF262" s="152"/>
      <c r="EG262" s="152"/>
      <c r="EH262" s="152"/>
      <c r="EI262" s="152"/>
      <c r="EJ262" s="152"/>
      <c r="EK262" s="152"/>
      <c r="EL262" s="152"/>
      <c r="EM262" s="152"/>
      <c r="EN262" s="152"/>
      <c r="EO262" s="152"/>
      <c r="EP262" s="152"/>
      <c r="EQ262" s="152"/>
      <c r="ER262" s="152"/>
      <c r="ES262" s="152"/>
      <c r="ET262" s="152"/>
      <c r="EU262" s="152"/>
      <c r="EV262" s="152"/>
      <c r="EW262" s="152"/>
      <c r="EX262" s="152"/>
      <c r="EY262" s="152"/>
      <c r="EZ262" s="152"/>
      <c r="FA262" s="152"/>
      <c r="FB262" s="152"/>
      <c r="FC262" s="152"/>
      <c r="FD262" s="152"/>
      <c r="FE262" s="152"/>
      <c r="FF262" s="152"/>
      <c r="FG262" s="152"/>
      <c r="FH262" s="152"/>
      <c r="FI262" s="152"/>
      <c r="FJ262" s="152"/>
      <c r="FK262" s="152"/>
      <c r="FL262" s="152"/>
      <c r="FM262" s="152"/>
      <c r="FN262" s="152"/>
      <c r="FO262" s="152"/>
      <c r="FP262" s="152"/>
      <c r="FQ262" s="152"/>
      <c r="FR262" s="152"/>
      <c r="FS262" s="152"/>
      <c r="FT262" s="152"/>
      <c r="FU262" s="152"/>
      <c r="FV262" s="152"/>
      <c r="FW262" s="152"/>
      <c r="FX262" s="152"/>
      <c r="FY262" s="152"/>
      <c r="FZ262" s="152"/>
      <c r="GA262" s="152"/>
      <c r="GB262" s="152"/>
      <c r="GC262" s="152"/>
      <c r="GD262" s="152"/>
      <c r="GE262" s="152"/>
      <c r="GF262" s="152"/>
      <c r="GG262" s="152"/>
      <c r="GH262" s="152"/>
      <c r="GI262" s="152"/>
      <c r="GJ262" s="152"/>
      <c r="GK262" s="152"/>
      <c r="GL262" s="152"/>
      <c r="GM262" s="152"/>
      <c r="GN262" s="152"/>
      <c r="GO262" s="152"/>
      <c r="GP262" s="152"/>
      <c r="GQ262" s="152"/>
      <c r="GR262" s="152"/>
      <c r="GS262" s="152"/>
      <c r="GT262" s="152"/>
      <c r="GU262" s="152"/>
      <c r="GV262" s="152"/>
      <c r="GW262" s="152"/>
      <c r="GX262" s="152"/>
      <c r="GY262" s="152"/>
      <c r="GZ262" s="152"/>
      <c r="HA262" s="152"/>
      <c r="HB262" s="152"/>
      <c r="HC262" s="152"/>
      <c r="HD262" s="152"/>
      <c r="HE262" s="152"/>
      <c r="HF262" s="152"/>
      <c r="HG262" s="152"/>
      <c r="HH262" s="152"/>
      <c r="HI262" s="152"/>
      <c r="HJ262" s="152"/>
      <c r="HK262" s="152"/>
      <c r="HL262" s="152"/>
      <c r="HM262" s="152"/>
      <c r="HN262" s="152"/>
      <c r="HO262" s="152"/>
      <c r="HP262" s="152"/>
      <c r="HQ262" s="152"/>
      <c r="HR262" s="152"/>
      <c r="HS262" s="152"/>
      <c r="HT262" s="152"/>
      <c r="HU262" s="152"/>
      <c r="HV262" s="152"/>
      <c r="HW262" s="152"/>
      <c r="HX262" s="152"/>
      <c r="HY262" s="152"/>
      <c r="HZ262" s="152"/>
      <c r="IA262" s="152"/>
      <c r="IB262" s="152"/>
      <c r="IC262" s="152"/>
      <c r="ID262" s="152"/>
      <c r="IE262" s="152"/>
      <c r="IF262" s="152"/>
      <c r="IG262" s="152"/>
      <c r="IH262" s="152"/>
      <c r="II262" s="152"/>
      <c r="IJ262" s="152"/>
      <c r="IK262" s="152"/>
      <c r="IL262" s="152"/>
      <c r="IM262" s="152"/>
      <c r="IN262" s="152"/>
      <c r="IO262" s="152"/>
      <c r="IP262" s="152"/>
      <c r="IQ262" s="152"/>
      <c r="IR262" s="152"/>
      <c r="IS262" s="152"/>
      <c r="IT262" s="152"/>
      <c r="IU262" s="152"/>
      <c r="IV262" s="152"/>
      <c r="IW262" s="152"/>
    </row>
    <row r="263" s="218" customFormat="true" ht="18.75" hidden="false" customHeight="true" outlineLevel="0" collapsed="false">
      <c r="A263" s="254"/>
      <c r="B263" s="254"/>
      <c r="C263" s="255"/>
      <c r="D263" s="269"/>
      <c r="E263" s="269"/>
      <c r="F263" s="269"/>
      <c r="G263" s="31" t="s">
        <v>31</v>
      </c>
      <c r="H263" s="31"/>
      <c r="I263" s="263"/>
      <c r="J263" s="155"/>
      <c r="K263" s="156"/>
      <c r="L263" s="157"/>
      <c r="M263" s="158"/>
      <c r="N263" s="154"/>
      <c r="O263" s="152"/>
      <c r="P263" s="152"/>
      <c r="Q263" s="152"/>
      <c r="R263" s="152"/>
      <c r="S263" s="152"/>
      <c r="T263" s="152"/>
      <c r="U263" s="152"/>
      <c r="V263" s="152"/>
      <c r="W263" s="152"/>
      <c r="X263" s="152"/>
      <c r="Y263" s="152"/>
      <c r="Z263" s="152"/>
      <c r="AA263" s="152"/>
      <c r="AB263" s="152"/>
      <c r="AC263" s="152"/>
      <c r="AD263" s="152"/>
      <c r="AE263" s="152"/>
      <c r="AF263" s="152"/>
      <c r="AG263" s="152"/>
      <c r="AH263" s="152"/>
      <c r="AI263" s="152"/>
      <c r="AJ263" s="152"/>
      <c r="AK263" s="152"/>
      <c r="AL263" s="152"/>
      <c r="AM263" s="152"/>
      <c r="AN263" s="152"/>
      <c r="AO263" s="152"/>
      <c r="AP263" s="152"/>
      <c r="AQ263" s="152"/>
      <c r="AR263" s="152"/>
      <c r="AS263" s="152"/>
      <c r="AT263" s="152"/>
      <c r="AU263" s="152"/>
      <c r="AV263" s="152"/>
      <c r="AW263" s="152"/>
      <c r="AX263" s="152"/>
      <c r="AY263" s="152"/>
      <c r="AZ263" s="152"/>
      <c r="BA263" s="152"/>
      <c r="BB263" s="152"/>
      <c r="BC263" s="152"/>
      <c r="BD263" s="152"/>
      <c r="BE263" s="152"/>
      <c r="BF263" s="152"/>
      <c r="BG263" s="152"/>
      <c r="BH263" s="152"/>
      <c r="BI263" s="152"/>
      <c r="BJ263" s="152"/>
      <c r="BK263" s="152"/>
      <c r="BL263" s="152"/>
      <c r="BM263" s="152"/>
      <c r="BN263" s="152"/>
      <c r="BO263" s="152"/>
      <c r="BP263" s="152"/>
      <c r="BQ263" s="152"/>
      <c r="BR263" s="152"/>
      <c r="BS263" s="152"/>
      <c r="BT263" s="152"/>
      <c r="BU263" s="152"/>
      <c r="BV263" s="152"/>
      <c r="BW263" s="152"/>
      <c r="BX263" s="152"/>
      <c r="BY263" s="152"/>
      <c r="BZ263" s="152"/>
      <c r="CA263" s="152"/>
      <c r="CB263" s="152"/>
      <c r="CC263" s="152"/>
      <c r="CD263" s="152"/>
      <c r="CE263" s="152"/>
      <c r="CF263" s="152"/>
      <c r="CG263" s="152"/>
      <c r="CH263" s="152"/>
      <c r="CI263" s="152"/>
      <c r="CJ263" s="152"/>
      <c r="CK263" s="152"/>
      <c r="CL263" s="152"/>
      <c r="CM263" s="152"/>
      <c r="CN263" s="152"/>
      <c r="CO263" s="152"/>
      <c r="CP263" s="152"/>
      <c r="CQ263" s="152"/>
      <c r="CR263" s="152"/>
      <c r="CS263" s="152"/>
      <c r="CT263" s="152"/>
      <c r="CU263" s="152"/>
      <c r="CV263" s="152"/>
      <c r="CW263" s="152"/>
      <c r="CX263" s="152"/>
      <c r="CY263" s="152"/>
      <c r="CZ263" s="152"/>
      <c r="DA263" s="152"/>
      <c r="DB263" s="152"/>
      <c r="DC263" s="152"/>
      <c r="DD263" s="152"/>
      <c r="DE263" s="152"/>
      <c r="DF263" s="152"/>
      <c r="DG263" s="152"/>
      <c r="DH263" s="152"/>
      <c r="DI263" s="152"/>
      <c r="DJ263" s="152"/>
      <c r="DK263" s="152"/>
      <c r="DL263" s="152"/>
      <c r="DM263" s="152"/>
      <c r="DN263" s="152"/>
      <c r="DO263" s="152"/>
      <c r="DP263" s="152"/>
      <c r="DQ263" s="152"/>
      <c r="DR263" s="152"/>
      <c r="DS263" s="152"/>
      <c r="DT263" s="152"/>
      <c r="DU263" s="152"/>
      <c r="DV263" s="152"/>
      <c r="DW263" s="152"/>
      <c r="DX263" s="152"/>
      <c r="DY263" s="152"/>
      <c r="DZ263" s="152"/>
      <c r="EA263" s="152"/>
      <c r="EB263" s="152"/>
      <c r="EC263" s="152"/>
      <c r="ED263" s="152"/>
      <c r="EE263" s="152"/>
      <c r="EF263" s="152"/>
      <c r="EG263" s="152"/>
      <c r="EH263" s="152"/>
      <c r="EI263" s="152"/>
      <c r="EJ263" s="152"/>
      <c r="EK263" s="152"/>
      <c r="EL263" s="152"/>
      <c r="EM263" s="152"/>
      <c r="EN263" s="152"/>
      <c r="EO263" s="152"/>
      <c r="EP263" s="152"/>
      <c r="EQ263" s="152"/>
      <c r="ER263" s="152"/>
      <c r="ES263" s="152"/>
      <c r="ET263" s="152"/>
      <c r="EU263" s="152"/>
      <c r="EV263" s="152"/>
      <c r="EW263" s="152"/>
      <c r="EX263" s="152"/>
      <c r="EY263" s="152"/>
      <c r="EZ263" s="152"/>
      <c r="FA263" s="152"/>
      <c r="FB263" s="152"/>
      <c r="FC263" s="152"/>
      <c r="FD263" s="152"/>
      <c r="FE263" s="152"/>
      <c r="FF263" s="152"/>
      <c r="FG263" s="152"/>
      <c r="FH263" s="152"/>
      <c r="FI263" s="152"/>
      <c r="FJ263" s="152"/>
      <c r="FK263" s="152"/>
      <c r="FL263" s="152"/>
      <c r="FM263" s="152"/>
      <c r="FN263" s="152"/>
      <c r="FO263" s="152"/>
      <c r="FP263" s="152"/>
      <c r="FQ263" s="152"/>
      <c r="FR263" s="152"/>
      <c r="FS263" s="152"/>
      <c r="FT263" s="152"/>
      <c r="FU263" s="152"/>
      <c r="FV263" s="152"/>
      <c r="FW263" s="152"/>
      <c r="FX263" s="152"/>
      <c r="FY263" s="152"/>
      <c r="FZ263" s="152"/>
      <c r="GA263" s="152"/>
      <c r="GB263" s="152"/>
      <c r="GC263" s="152"/>
      <c r="GD263" s="152"/>
      <c r="GE263" s="152"/>
      <c r="GF263" s="152"/>
      <c r="GG263" s="152"/>
      <c r="GH263" s="152"/>
      <c r="GI263" s="152"/>
      <c r="GJ263" s="152"/>
      <c r="GK263" s="152"/>
      <c r="GL263" s="152"/>
      <c r="GM263" s="152"/>
      <c r="GN263" s="152"/>
      <c r="GO263" s="152"/>
      <c r="GP263" s="152"/>
      <c r="GQ263" s="152"/>
      <c r="GR263" s="152"/>
      <c r="GS263" s="152"/>
      <c r="GT263" s="152"/>
      <c r="GU263" s="152"/>
      <c r="GV263" s="152"/>
      <c r="GW263" s="152"/>
      <c r="GX263" s="152"/>
      <c r="GY263" s="152"/>
      <c r="GZ263" s="152"/>
      <c r="HA263" s="152"/>
      <c r="HB263" s="152"/>
      <c r="HC263" s="152"/>
      <c r="HD263" s="152"/>
      <c r="HE263" s="152"/>
      <c r="HF263" s="152"/>
      <c r="HG263" s="152"/>
      <c r="HH263" s="152"/>
      <c r="HI263" s="152"/>
      <c r="HJ263" s="152"/>
      <c r="HK263" s="152"/>
      <c r="HL263" s="152"/>
      <c r="HM263" s="152"/>
      <c r="HN263" s="152"/>
      <c r="HO263" s="152"/>
      <c r="HP263" s="152"/>
      <c r="HQ263" s="152"/>
      <c r="HR263" s="152"/>
      <c r="HS263" s="152"/>
      <c r="HT263" s="152"/>
      <c r="HU263" s="152"/>
      <c r="HV263" s="152"/>
      <c r="HW263" s="152"/>
      <c r="HX263" s="152"/>
      <c r="HY263" s="152"/>
      <c r="HZ263" s="152"/>
      <c r="IA263" s="152"/>
      <c r="IB263" s="152"/>
      <c r="IC263" s="152"/>
      <c r="ID263" s="152"/>
      <c r="IE263" s="152"/>
      <c r="IF263" s="152"/>
      <c r="IG263" s="152"/>
      <c r="IH263" s="152"/>
      <c r="II263" s="152"/>
      <c r="IJ263" s="152"/>
      <c r="IK263" s="152"/>
      <c r="IL263" s="152"/>
      <c r="IM263" s="152"/>
      <c r="IN263" s="152"/>
      <c r="IO263" s="152"/>
      <c r="IP263" s="152"/>
      <c r="IQ263" s="152"/>
      <c r="IR263" s="152"/>
      <c r="IS263" s="152"/>
      <c r="IT263" s="152"/>
      <c r="IU263" s="152"/>
      <c r="IV263" s="152"/>
      <c r="IW263" s="152"/>
    </row>
    <row r="264" s="218" customFormat="true" ht="18.75" hidden="false" customHeight="true" outlineLevel="0" collapsed="false">
      <c r="A264" s="268" t="s">
        <v>273</v>
      </c>
      <c r="B264" s="268"/>
      <c r="C264" s="269" t="s">
        <v>269</v>
      </c>
      <c r="D264" s="269" t="s">
        <v>25</v>
      </c>
      <c r="E264" s="269" t="s">
        <v>25</v>
      </c>
      <c r="F264" s="269" t="s">
        <v>25</v>
      </c>
      <c r="G264" s="31" t="s">
        <v>25</v>
      </c>
      <c r="H264" s="31" t="s">
        <v>25</v>
      </c>
      <c r="I264" s="263" t="s">
        <v>25</v>
      </c>
      <c r="J264" s="155"/>
      <c r="K264" s="156"/>
      <c r="L264" s="157"/>
      <c r="M264" s="158"/>
      <c r="N264" s="154"/>
      <c r="O264" s="152"/>
      <c r="P264" s="152"/>
      <c r="Q264" s="152"/>
      <c r="R264" s="152"/>
      <c r="S264" s="152"/>
      <c r="T264" s="152"/>
      <c r="U264" s="152"/>
      <c r="V264" s="152"/>
      <c r="W264" s="152"/>
      <c r="X264" s="152"/>
      <c r="Y264" s="152"/>
      <c r="Z264" s="152"/>
      <c r="AA264" s="152"/>
      <c r="AB264" s="152"/>
      <c r="AC264" s="152"/>
      <c r="AD264" s="152"/>
      <c r="AE264" s="152"/>
      <c r="AF264" s="152"/>
      <c r="AG264" s="152"/>
      <c r="AH264" s="152"/>
      <c r="AI264" s="152"/>
      <c r="AJ264" s="152"/>
      <c r="AK264" s="152"/>
      <c r="AL264" s="152"/>
      <c r="AM264" s="152"/>
      <c r="AN264" s="152"/>
      <c r="AO264" s="152"/>
      <c r="AP264" s="152"/>
      <c r="AQ264" s="152"/>
      <c r="AR264" s="152"/>
      <c r="AS264" s="152"/>
      <c r="AT264" s="152"/>
      <c r="AU264" s="152"/>
      <c r="AV264" s="152"/>
      <c r="AW264" s="152"/>
      <c r="AX264" s="152"/>
      <c r="AY264" s="152"/>
      <c r="AZ264" s="152"/>
      <c r="BA264" s="152"/>
      <c r="BB264" s="152"/>
      <c r="BC264" s="152"/>
      <c r="BD264" s="152"/>
      <c r="BE264" s="152"/>
      <c r="BF264" s="152"/>
      <c r="BG264" s="152"/>
      <c r="BH264" s="152"/>
      <c r="BI264" s="152"/>
      <c r="BJ264" s="152"/>
      <c r="BK264" s="152"/>
      <c r="BL264" s="152"/>
      <c r="BM264" s="152"/>
      <c r="BN264" s="152"/>
      <c r="BO264" s="152"/>
      <c r="BP264" s="152"/>
      <c r="BQ264" s="152"/>
      <c r="BR264" s="152"/>
      <c r="BS264" s="152"/>
      <c r="BT264" s="152"/>
      <c r="BU264" s="152"/>
      <c r="BV264" s="152"/>
      <c r="BW264" s="152"/>
      <c r="BX264" s="152"/>
      <c r="BY264" s="152"/>
      <c r="BZ264" s="152"/>
      <c r="CA264" s="152"/>
      <c r="CB264" s="152"/>
      <c r="CC264" s="152"/>
      <c r="CD264" s="152"/>
      <c r="CE264" s="152"/>
      <c r="CF264" s="152"/>
      <c r="CG264" s="152"/>
      <c r="CH264" s="152"/>
      <c r="CI264" s="152"/>
      <c r="CJ264" s="152"/>
      <c r="CK264" s="152"/>
      <c r="CL264" s="152"/>
      <c r="CM264" s="152"/>
      <c r="CN264" s="152"/>
      <c r="CO264" s="152"/>
      <c r="CP264" s="152"/>
      <c r="CQ264" s="152"/>
      <c r="CR264" s="152"/>
      <c r="CS264" s="152"/>
      <c r="CT264" s="152"/>
      <c r="CU264" s="152"/>
      <c r="CV264" s="152"/>
      <c r="CW264" s="152"/>
      <c r="CX264" s="152"/>
      <c r="CY264" s="152"/>
      <c r="CZ264" s="152"/>
      <c r="DA264" s="152"/>
      <c r="DB264" s="152"/>
      <c r="DC264" s="152"/>
      <c r="DD264" s="152"/>
      <c r="DE264" s="152"/>
      <c r="DF264" s="152"/>
      <c r="DG264" s="152"/>
      <c r="DH264" s="152"/>
      <c r="DI264" s="152"/>
      <c r="DJ264" s="152"/>
      <c r="DK264" s="152"/>
      <c r="DL264" s="152"/>
      <c r="DM264" s="152"/>
      <c r="DN264" s="152"/>
      <c r="DO264" s="152"/>
      <c r="DP264" s="152"/>
      <c r="DQ264" s="152"/>
      <c r="DR264" s="152"/>
      <c r="DS264" s="152"/>
      <c r="DT264" s="152"/>
      <c r="DU264" s="152"/>
      <c r="DV264" s="152"/>
      <c r="DW264" s="152"/>
      <c r="DX264" s="152"/>
      <c r="DY264" s="152"/>
      <c r="DZ264" s="152"/>
      <c r="EA264" s="152"/>
      <c r="EB264" s="152"/>
      <c r="EC264" s="152"/>
      <c r="ED264" s="152"/>
      <c r="EE264" s="152"/>
      <c r="EF264" s="152"/>
      <c r="EG264" s="152"/>
      <c r="EH264" s="152"/>
      <c r="EI264" s="152"/>
      <c r="EJ264" s="152"/>
      <c r="EK264" s="152"/>
      <c r="EL264" s="152"/>
      <c r="EM264" s="152"/>
      <c r="EN264" s="152"/>
      <c r="EO264" s="152"/>
      <c r="EP264" s="152"/>
      <c r="EQ264" s="152"/>
      <c r="ER264" s="152"/>
      <c r="ES264" s="152"/>
      <c r="ET264" s="152"/>
      <c r="EU264" s="152"/>
      <c r="EV264" s="152"/>
      <c r="EW264" s="152"/>
      <c r="EX264" s="152"/>
      <c r="EY264" s="152"/>
      <c r="EZ264" s="152"/>
      <c r="FA264" s="152"/>
      <c r="FB264" s="152"/>
      <c r="FC264" s="152"/>
      <c r="FD264" s="152"/>
      <c r="FE264" s="152"/>
      <c r="FF264" s="152"/>
      <c r="FG264" s="152"/>
      <c r="FH264" s="152"/>
      <c r="FI264" s="152"/>
      <c r="FJ264" s="152"/>
      <c r="FK264" s="152"/>
      <c r="FL264" s="152"/>
      <c r="FM264" s="152"/>
      <c r="FN264" s="152"/>
      <c r="FO264" s="152"/>
      <c r="FP264" s="152"/>
      <c r="FQ264" s="152"/>
      <c r="FR264" s="152"/>
      <c r="FS264" s="152"/>
      <c r="FT264" s="152"/>
      <c r="FU264" s="152"/>
      <c r="FV264" s="152"/>
      <c r="FW264" s="152"/>
      <c r="FX264" s="152"/>
      <c r="FY264" s="152"/>
      <c r="FZ264" s="152"/>
      <c r="GA264" s="152"/>
      <c r="GB264" s="152"/>
      <c r="GC264" s="152"/>
      <c r="GD264" s="152"/>
      <c r="GE264" s="152"/>
      <c r="GF264" s="152"/>
      <c r="GG264" s="152"/>
      <c r="GH264" s="152"/>
      <c r="GI264" s="152"/>
      <c r="GJ264" s="152"/>
      <c r="GK264" s="152"/>
      <c r="GL264" s="152"/>
      <c r="GM264" s="152"/>
      <c r="GN264" s="152"/>
      <c r="GO264" s="152"/>
      <c r="GP264" s="152"/>
      <c r="GQ264" s="152"/>
      <c r="GR264" s="152"/>
      <c r="GS264" s="152"/>
      <c r="GT264" s="152"/>
      <c r="GU264" s="152"/>
      <c r="GV264" s="152"/>
      <c r="GW264" s="152"/>
      <c r="GX264" s="152"/>
      <c r="GY264" s="152"/>
      <c r="GZ264" s="152"/>
      <c r="HA264" s="152"/>
      <c r="HB264" s="152"/>
      <c r="HC264" s="152"/>
      <c r="HD264" s="152"/>
      <c r="HE264" s="152"/>
      <c r="HF264" s="152"/>
      <c r="HG264" s="152"/>
      <c r="HH264" s="152"/>
      <c r="HI264" s="152"/>
      <c r="HJ264" s="152"/>
      <c r="HK264" s="152"/>
      <c r="HL264" s="152"/>
      <c r="HM264" s="152"/>
      <c r="HN264" s="152"/>
      <c r="HO264" s="152"/>
      <c r="HP264" s="152"/>
      <c r="HQ264" s="152"/>
      <c r="HR264" s="152"/>
      <c r="HS264" s="152"/>
      <c r="HT264" s="152"/>
      <c r="HU264" s="152"/>
      <c r="HV264" s="152"/>
      <c r="HW264" s="152"/>
      <c r="HX264" s="152"/>
      <c r="HY264" s="152"/>
      <c r="HZ264" s="152"/>
      <c r="IA264" s="152"/>
      <c r="IB264" s="152"/>
      <c r="IC264" s="152"/>
      <c r="ID264" s="152"/>
      <c r="IE264" s="152"/>
      <c r="IF264" s="152"/>
      <c r="IG264" s="152"/>
      <c r="IH264" s="152"/>
      <c r="II264" s="152"/>
      <c r="IJ264" s="152"/>
      <c r="IK264" s="152"/>
      <c r="IL264" s="152"/>
      <c r="IM264" s="152"/>
      <c r="IN264" s="152"/>
      <c r="IO264" s="152"/>
      <c r="IP264" s="152"/>
      <c r="IQ264" s="152"/>
      <c r="IR264" s="152"/>
      <c r="IS264" s="152"/>
      <c r="IT264" s="152"/>
      <c r="IU264" s="152"/>
      <c r="IV264" s="152"/>
      <c r="IW264" s="152"/>
    </row>
    <row r="265" s="218" customFormat="true" ht="18.75" hidden="false" customHeight="true" outlineLevel="0" collapsed="false">
      <c r="A265" s="268"/>
      <c r="B265" s="268"/>
      <c r="C265" s="269"/>
      <c r="D265" s="269"/>
      <c r="E265" s="269"/>
      <c r="F265" s="269"/>
      <c r="G265" s="31" t="s">
        <v>27</v>
      </c>
      <c r="H265" s="31"/>
      <c r="I265" s="263"/>
      <c r="J265" s="159"/>
      <c r="K265" s="160"/>
      <c r="L265" s="161"/>
      <c r="M265" s="162"/>
      <c r="N265" s="154"/>
      <c r="O265" s="152"/>
      <c r="P265" s="152"/>
      <c r="Q265" s="152"/>
      <c r="R265" s="152"/>
      <c r="S265" s="152"/>
      <c r="T265" s="152"/>
      <c r="U265" s="152"/>
      <c r="V265" s="152"/>
      <c r="W265" s="152"/>
      <c r="X265" s="152"/>
      <c r="Y265" s="152"/>
      <c r="Z265" s="152"/>
      <c r="AA265" s="152"/>
      <c r="AB265" s="152"/>
      <c r="AC265" s="152"/>
      <c r="AD265" s="152"/>
      <c r="AE265" s="152"/>
      <c r="AF265" s="152"/>
      <c r="AG265" s="152"/>
      <c r="AH265" s="152"/>
      <c r="AI265" s="152"/>
      <c r="AJ265" s="152"/>
      <c r="AK265" s="152"/>
      <c r="AL265" s="152"/>
      <c r="AM265" s="152"/>
      <c r="AN265" s="152"/>
      <c r="AO265" s="152"/>
      <c r="AP265" s="152"/>
      <c r="AQ265" s="152"/>
      <c r="AR265" s="152"/>
      <c r="AS265" s="152"/>
      <c r="AT265" s="152"/>
      <c r="AU265" s="152"/>
      <c r="AV265" s="152"/>
      <c r="AW265" s="152"/>
      <c r="AX265" s="152"/>
      <c r="AY265" s="152"/>
      <c r="AZ265" s="152"/>
      <c r="BA265" s="152"/>
      <c r="BB265" s="152"/>
      <c r="BC265" s="152"/>
      <c r="BD265" s="152"/>
      <c r="BE265" s="152"/>
      <c r="BF265" s="152"/>
      <c r="BG265" s="152"/>
      <c r="BH265" s="152"/>
      <c r="BI265" s="152"/>
      <c r="BJ265" s="152"/>
      <c r="BK265" s="152"/>
      <c r="BL265" s="152"/>
      <c r="BM265" s="152"/>
      <c r="BN265" s="152"/>
      <c r="BO265" s="152"/>
      <c r="BP265" s="152"/>
      <c r="BQ265" s="152"/>
      <c r="BR265" s="152"/>
      <c r="BS265" s="152"/>
      <c r="BT265" s="152"/>
      <c r="BU265" s="152"/>
      <c r="BV265" s="152"/>
      <c r="BW265" s="152"/>
      <c r="BX265" s="152"/>
      <c r="BY265" s="152"/>
      <c r="BZ265" s="152"/>
      <c r="CA265" s="152"/>
      <c r="CB265" s="152"/>
      <c r="CC265" s="152"/>
      <c r="CD265" s="152"/>
      <c r="CE265" s="152"/>
      <c r="CF265" s="152"/>
      <c r="CG265" s="152"/>
      <c r="CH265" s="152"/>
      <c r="CI265" s="152"/>
      <c r="CJ265" s="152"/>
      <c r="CK265" s="152"/>
      <c r="CL265" s="152"/>
      <c r="CM265" s="152"/>
      <c r="CN265" s="152"/>
      <c r="CO265" s="152"/>
      <c r="CP265" s="152"/>
      <c r="CQ265" s="152"/>
      <c r="CR265" s="152"/>
      <c r="CS265" s="152"/>
      <c r="CT265" s="152"/>
      <c r="CU265" s="152"/>
      <c r="CV265" s="152"/>
      <c r="CW265" s="152"/>
      <c r="CX265" s="152"/>
      <c r="CY265" s="152"/>
      <c r="CZ265" s="152"/>
      <c r="DA265" s="152"/>
      <c r="DB265" s="152"/>
      <c r="DC265" s="152"/>
      <c r="DD265" s="152"/>
      <c r="DE265" s="152"/>
      <c r="DF265" s="152"/>
      <c r="DG265" s="152"/>
      <c r="DH265" s="152"/>
      <c r="DI265" s="152"/>
      <c r="DJ265" s="152"/>
      <c r="DK265" s="152"/>
      <c r="DL265" s="152"/>
      <c r="DM265" s="152"/>
      <c r="DN265" s="152"/>
      <c r="DO265" s="152"/>
      <c r="DP265" s="152"/>
      <c r="DQ265" s="152"/>
      <c r="DR265" s="152"/>
      <c r="DS265" s="152"/>
      <c r="DT265" s="152"/>
      <c r="DU265" s="152"/>
      <c r="DV265" s="152"/>
      <c r="DW265" s="152"/>
      <c r="DX265" s="152"/>
      <c r="DY265" s="152"/>
      <c r="DZ265" s="152"/>
      <c r="EA265" s="152"/>
      <c r="EB265" s="152"/>
      <c r="EC265" s="152"/>
      <c r="ED265" s="152"/>
      <c r="EE265" s="152"/>
      <c r="EF265" s="152"/>
      <c r="EG265" s="152"/>
      <c r="EH265" s="152"/>
      <c r="EI265" s="152"/>
      <c r="EJ265" s="152"/>
      <c r="EK265" s="152"/>
      <c r="EL265" s="152"/>
      <c r="EM265" s="152"/>
      <c r="EN265" s="152"/>
      <c r="EO265" s="152"/>
      <c r="EP265" s="152"/>
      <c r="EQ265" s="152"/>
      <c r="ER265" s="152"/>
      <c r="ES265" s="152"/>
      <c r="ET265" s="152"/>
      <c r="EU265" s="152"/>
      <c r="EV265" s="152"/>
      <c r="EW265" s="152"/>
      <c r="EX265" s="152"/>
      <c r="EY265" s="152"/>
      <c r="EZ265" s="152"/>
      <c r="FA265" s="152"/>
      <c r="FB265" s="152"/>
      <c r="FC265" s="152"/>
      <c r="FD265" s="152"/>
      <c r="FE265" s="152"/>
      <c r="FF265" s="152"/>
      <c r="FG265" s="152"/>
      <c r="FH265" s="152"/>
      <c r="FI265" s="152"/>
      <c r="FJ265" s="152"/>
      <c r="FK265" s="152"/>
      <c r="FL265" s="152"/>
      <c r="FM265" s="152"/>
      <c r="FN265" s="152"/>
      <c r="FO265" s="152"/>
      <c r="FP265" s="152"/>
      <c r="FQ265" s="152"/>
      <c r="FR265" s="152"/>
      <c r="FS265" s="152"/>
      <c r="FT265" s="152"/>
      <c r="FU265" s="152"/>
      <c r="FV265" s="152"/>
      <c r="FW265" s="152"/>
      <c r="FX265" s="152"/>
      <c r="FY265" s="152"/>
      <c r="FZ265" s="152"/>
      <c r="GA265" s="152"/>
      <c r="GB265" s="152"/>
      <c r="GC265" s="152"/>
      <c r="GD265" s="152"/>
      <c r="GE265" s="152"/>
      <c r="GF265" s="152"/>
      <c r="GG265" s="152"/>
      <c r="GH265" s="152"/>
      <c r="GI265" s="152"/>
      <c r="GJ265" s="152"/>
      <c r="GK265" s="152"/>
      <c r="GL265" s="152"/>
      <c r="GM265" s="152"/>
      <c r="GN265" s="152"/>
      <c r="GO265" s="152"/>
      <c r="GP265" s="152"/>
      <c r="GQ265" s="152"/>
      <c r="GR265" s="152"/>
      <c r="GS265" s="152"/>
      <c r="GT265" s="152"/>
      <c r="GU265" s="152"/>
      <c r="GV265" s="152"/>
      <c r="GW265" s="152"/>
      <c r="GX265" s="152"/>
      <c r="GY265" s="152"/>
      <c r="GZ265" s="152"/>
      <c r="HA265" s="152"/>
      <c r="HB265" s="152"/>
      <c r="HC265" s="152"/>
      <c r="HD265" s="152"/>
      <c r="HE265" s="152"/>
      <c r="HF265" s="152"/>
      <c r="HG265" s="152"/>
      <c r="HH265" s="152"/>
      <c r="HI265" s="152"/>
      <c r="HJ265" s="152"/>
      <c r="HK265" s="152"/>
      <c r="HL265" s="152"/>
      <c r="HM265" s="152"/>
      <c r="HN265" s="152"/>
      <c r="HO265" s="152"/>
      <c r="HP265" s="152"/>
      <c r="HQ265" s="152"/>
      <c r="HR265" s="152"/>
      <c r="HS265" s="152"/>
      <c r="HT265" s="152"/>
      <c r="HU265" s="152"/>
      <c r="HV265" s="152"/>
      <c r="HW265" s="152"/>
      <c r="HX265" s="152"/>
      <c r="HY265" s="152"/>
      <c r="HZ265" s="152"/>
      <c r="IA265" s="152"/>
      <c r="IB265" s="152"/>
      <c r="IC265" s="152"/>
      <c r="ID265" s="152"/>
      <c r="IE265" s="152"/>
      <c r="IF265" s="152"/>
      <c r="IG265" s="152"/>
      <c r="IH265" s="152"/>
      <c r="II265" s="152"/>
      <c r="IJ265" s="152"/>
      <c r="IK265" s="152"/>
      <c r="IL265" s="152"/>
      <c r="IM265" s="152"/>
      <c r="IN265" s="152"/>
      <c r="IO265" s="152"/>
      <c r="IP265" s="152"/>
      <c r="IQ265" s="152"/>
      <c r="IR265" s="152"/>
      <c r="IS265" s="152"/>
      <c r="IT265" s="152"/>
      <c r="IU265" s="152"/>
      <c r="IV265" s="152"/>
      <c r="IW265" s="152"/>
    </row>
    <row r="266" s="218" customFormat="true" ht="18.75" hidden="false" customHeight="true" outlineLevel="0" collapsed="false">
      <c r="A266" s="268"/>
      <c r="B266" s="268"/>
      <c r="C266" s="269"/>
      <c r="D266" s="269" t="s">
        <v>28</v>
      </c>
      <c r="E266" s="269"/>
      <c r="F266" s="269"/>
      <c r="G266" s="31" t="s">
        <v>29</v>
      </c>
      <c r="H266" s="31"/>
      <c r="I266" s="263"/>
      <c r="J266" s="159"/>
      <c r="K266" s="160"/>
      <c r="L266" s="161"/>
      <c r="M266" s="162"/>
      <c r="N266" s="154"/>
      <c r="O266" s="152"/>
      <c r="P266" s="152"/>
      <c r="Q266" s="152"/>
      <c r="R266" s="152"/>
      <c r="S266" s="152"/>
      <c r="T266" s="152"/>
      <c r="U266" s="152"/>
      <c r="V266" s="152"/>
      <c r="W266" s="152"/>
      <c r="X266" s="152"/>
      <c r="Y266" s="152"/>
      <c r="Z266" s="152"/>
      <c r="AA266" s="152"/>
      <c r="AB266" s="152"/>
      <c r="AC266" s="152"/>
      <c r="AD266" s="152"/>
      <c r="AE266" s="152"/>
      <c r="AF266" s="152"/>
      <c r="AG266" s="152"/>
      <c r="AH266" s="152"/>
      <c r="AI266" s="152"/>
      <c r="AJ266" s="152"/>
      <c r="AK266" s="152"/>
      <c r="AL266" s="152"/>
      <c r="AM266" s="152"/>
      <c r="AN266" s="152"/>
      <c r="AO266" s="152"/>
      <c r="AP266" s="152"/>
      <c r="AQ266" s="152"/>
      <c r="AR266" s="152"/>
      <c r="AS266" s="152"/>
      <c r="AT266" s="152"/>
      <c r="AU266" s="152"/>
      <c r="AV266" s="152"/>
      <c r="AW266" s="152"/>
      <c r="AX266" s="152"/>
      <c r="AY266" s="152"/>
      <c r="AZ266" s="152"/>
      <c r="BA266" s="152"/>
      <c r="BB266" s="152"/>
      <c r="BC266" s="152"/>
      <c r="BD266" s="152"/>
      <c r="BE266" s="152"/>
      <c r="BF266" s="152"/>
      <c r="BG266" s="152"/>
      <c r="BH266" s="152"/>
      <c r="BI266" s="152"/>
      <c r="BJ266" s="152"/>
      <c r="BK266" s="152"/>
      <c r="BL266" s="152"/>
      <c r="BM266" s="152"/>
      <c r="BN266" s="152"/>
      <c r="BO266" s="152"/>
      <c r="BP266" s="152"/>
      <c r="BQ266" s="152"/>
      <c r="BR266" s="152"/>
      <c r="BS266" s="152"/>
      <c r="BT266" s="152"/>
      <c r="BU266" s="152"/>
      <c r="BV266" s="152"/>
      <c r="BW266" s="152"/>
      <c r="BX266" s="152"/>
      <c r="BY266" s="152"/>
      <c r="BZ266" s="152"/>
      <c r="CA266" s="152"/>
      <c r="CB266" s="152"/>
      <c r="CC266" s="152"/>
      <c r="CD266" s="152"/>
      <c r="CE266" s="152"/>
      <c r="CF266" s="152"/>
      <c r="CG266" s="152"/>
      <c r="CH266" s="152"/>
      <c r="CI266" s="152"/>
      <c r="CJ266" s="152"/>
      <c r="CK266" s="152"/>
      <c r="CL266" s="152"/>
      <c r="CM266" s="152"/>
      <c r="CN266" s="152"/>
      <c r="CO266" s="152"/>
      <c r="CP266" s="152"/>
      <c r="CQ266" s="152"/>
      <c r="CR266" s="152"/>
      <c r="CS266" s="152"/>
      <c r="CT266" s="152"/>
      <c r="CU266" s="152"/>
      <c r="CV266" s="152"/>
      <c r="CW266" s="152"/>
      <c r="CX266" s="152"/>
      <c r="CY266" s="152"/>
      <c r="CZ266" s="152"/>
      <c r="DA266" s="152"/>
      <c r="DB266" s="152"/>
      <c r="DC266" s="152"/>
      <c r="DD266" s="152"/>
      <c r="DE266" s="152"/>
      <c r="DF266" s="152"/>
      <c r="DG266" s="152"/>
      <c r="DH266" s="152"/>
      <c r="DI266" s="152"/>
      <c r="DJ266" s="152"/>
      <c r="DK266" s="152"/>
      <c r="DL266" s="152"/>
      <c r="DM266" s="152"/>
      <c r="DN266" s="152"/>
      <c r="DO266" s="152"/>
      <c r="DP266" s="152"/>
      <c r="DQ266" s="152"/>
      <c r="DR266" s="152"/>
      <c r="DS266" s="152"/>
      <c r="DT266" s="152"/>
      <c r="DU266" s="152"/>
      <c r="DV266" s="152"/>
      <c r="DW266" s="152"/>
      <c r="DX266" s="152"/>
      <c r="DY266" s="152"/>
      <c r="DZ266" s="152"/>
      <c r="EA266" s="152"/>
      <c r="EB266" s="152"/>
      <c r="EC266" s="152"/>
      <c r="ED266" s="152"/>
      <c r="EE266" s="152"/>
      <c r="EF266" s="152"/>
      <c r="EG266" s="152"/>
      <c r="EH266" s="152"/>
      <c r="EI266" s="152"/>
      <c r="EJ266" s="152"/>
      <c r="EK266" s="152"/>
      <c r="EL266" s="152"/>
      <c r="EM266" s="152"/>
      <c r="EN266" s="152"/>
      <c r="EO266" s="152"/>
      <c r="EP266" s="152"/>
      <c r="EQ266" s="152"/>
      <c r="ER266" s="152"/>
      <c r="ES266" s="152"/>
      <c r="ET266" s="152"/>
      <c r="EU266" s="152"/>
      <c r="EV266" s="152"/>
      <c r="EW266" s="152"/>
      <c r="EX266" s="152"/>
      <c r="EY266" s="152"/>
      <c r="EZ266" s="152"/>
      <c r="FA266" s="152"/>
      <c r="FB266" s="152"/>
      <c r="FC266" s="152"/>
      <c r="FD266" s="152"/>
      <c r="FE266" s="152"/>
      <c r="FF266" s="152"/>
      <c r="FG266" s="152"/>
      <c r="FH266" s="152"/>
      <c r="FI266" s="152"/>
      <c r="FJ266" s="152"/>
      <c r="FK266" s="152"/>
      <c r="FL266" s="152"/>
      <c r="FM266" s="152"/>
      <c r="FN266" s="152"/>
      <c r="FO266" s="152"/>
      <c r="FP266" s="152"/>
      <c r="FQ266" s="152"/>
      <c r="FR266" s="152"/>
      <c r="FS266" s="152"/>
      <c r="FT266" s="152"/>
      <c r="FU266" s="152"/>
      <c r="FV266" s="152"/>
      <c r="FW266" s="152"/>
      <c r="FX266" s="152"/>
      <c r="FY266" s="152"/>
      <c r="FZ266" s="152"/>
      <c r="GA266" s="152"/>
      <c r="GB266" s="152"/>
      <c r="GC266" s="152"/>
      <c r="GD266" s="152"/>
      <c r="GE266" s="152"/>
      <c r="GF266" s="152"/>
      <c r="GG266" s="152"/>
      <c r="GH266" s="152"/>
      <c r="GI266" s="152"/>
      <c r="GJ266" s="152"/>
      <c r="GK266" s="152"/>
      <c r="GL266" s="152"/>
      <c r="GM266" s="152"/>
      <c r="GN266" s="152"/>
      <c r="GO266" s="152"/>
      <c r="GP266" s="152"/>
      <c r="GQ266" s="152"/>
      <c r="GR266" s="152"/>
      <c r="GS266" s="152"/>
      <c r="GT266" s="152"/>
      <c r="GU266" s="152"/>
      <c r="GV266" s="152"/>
      <c r="GW266" s="152"/>
      <c r="GX266" s="152"/>
      <c r="GY266" s="152"/>
      <c r="GZ266" s="152"/>
      <c r="HA266" s="152"/>
      <c r="HB266" s="152"/>
      <c r="HC266" s="152"/>
      <c r="HD266" s="152"/>
      <c r="HE266" s="152"/>
      <c r="HF266" s="152"/>
      <c r="HG266" s="152"/>
      <c r="HH266" s="152"/>
      <c r="HI266" s="152"/>
      <c r="HJ266" s="152"/>
      <c r="HK266" s="152"/>
      <c r="HL266" s="152"/>
      <c r="HM266" s="152"/>
      <c r="HN266" s="152"/>
      <c r="HO266" s="152"/>
      <c r="HP266" s="152"/>
      <c r="HQ266" s="152"/>
      <c r="HR266" s="152"/>
      <c r="HS266" s="152"/>
      <c r="HT266" s="152"/>
      <c r="HU266" s="152"/>
      <c r="HV266" s="152"/>
      <c r="HW266" s="152"/>
      <c r="HX266" s="152"/>
      <c r="HY266" s="152"/>
      <c r="HZ266" s="152"/>
      <c r="IA266" s="152"/>
      <c r="IB266" s="152"/>
      <c r="IC266" s="152"/>
      <c r="ID266" s="152"/>
      <c r="IE266" s="152"/>
      <c r="IF266" s="152"/>
      <c r="IG266" s="152"/>
      <c r="IH266" s="152"/>
      <c r="II266" s="152"/>
      <c r="IJ266" s="152"/>
      <c r="IK266" s="152"/>
      <c r="IL266" s="152"/>
      <c r="IM266" s="152"/>
      <c r="IN266" s="152"/>
      <c r="IO266" s="152"/>
      <c r="IP266" s="152"/>
      <c r="IQ266" s="152"/>
      <c r="IR266" s="152"/>
      <c r="IS266" s="152"/>
      <c r="IT266" s="152"/>
      <c r="IU266" s="152"/>
      <c r="IV266" s="152"/>
      <c r="IW266" s="152"/>
    </row>
    <row r="267" s="218" customFormat="true" ht="18.75" hidden="false" customHeight="true" outlineLevel="0" collapsed="false">
      <c r="A267" s="268"/>
      <c r="B267" s="268"/>
      <c r="C267" s="269"/>
      <c r="D267" s="269" t="s">
        <v>30</v>
      </c>
      <c r="E267" s="269"/>
      <c r="F267" s="269"/>
      <c r="G267" s="31" t="s">
        <v>30</v>
      </c>
      <c r="H267" s="31"/>
      <c r="I267" s="263"/>
      <c r="J267" s="159"/>
      <c r="K267" s="160"/>
      <c r="L267" s="161"/>
      <c r="M267" s="162"/>
      <c r="N267" s="154"/>
      <c r="O267" s="152"/>
      <c r="P267" s="152"/>
      <c r="Q267" s="152"/>
      <c r="R267" s="152"/>
      <c r="S267" s="152"/>
      <c r="T267" s="152"/>
      <c r="U267" s="152"/>
      <c r="V267" s="152"/>
      <c r="W267" s="152"/>
      <c r="X267" s="152"/>
      <c r="Y267" s="152"/>
      <c r="Z267" s="152"/>
      <c r="AA267" s="152"/>
      <c r="AB267" s="152"/>
      <c r="AC267" s="152"/>
      <c r="AD267" s="152"/>
      <c r="AE267" s="152"/>
      <c r="AF267" s="152"/>
      <c r="AG267" s="152"/>
      <c r="AH267" s="152"/>
      <c r="AI267" s="152"/>
      <c r="AJ267" s="152"/>
      <c r="AK267" s="152"/>
      <c r="AL267" s="152"/>
      <c r="AM267" s="152"/>
      <c r="AN267" s="152"/>
      <c r="AO267" s="152"/>
      <c r="AP267" s="152"/>
      <c r="AQ267" s="152"/>
      <c r="AR267" s="152"/>
      <c r="AS267" s="152"/>
      <c r="AT267" s="152"/>
      <c r="AU267" s="152"/>
      <c r="AV267" s="152"/>
      <c r="AW267" s="152"/>
      <c r="AX267" s="152"/>
      <c r="AY267" s="152"/>
      <c r="AZ267" s="152"/>
      <c r="BA267" s="152"/>
      <c r="BB267" s="152"/>
      <c r="BC267" s="152"/>
      <c r="BD267" s="152"/>
      <c r="BE267" s="152"/>
      <c r="BF267" s="152"/>
      <c r="BG267" s="152"/>
      <c r="BH267" s="152"/>
      <c r="BI267" s="152"/>
      <c r="BJ267" s="152"/>
      <c r="BK267" s="152"/>
      <c r="BL267" s="152"/>
      <c r="BM267" s="152"/>
      <c r="BN267" s="152"/>
      <c r="BO267" s="152"/>
      <c r="BP267" s="152"/>
      <c r="BQ267" s="152"/>
      <c r="BR267" s="152"/>
      <c r="BS267" s="152"/>
      <c r="BT267" s="152"/>
      <c r="BU267" s="152"/>
      <c r="BV267" s="152"/>
      <c r="BW267" s="152"/>
      <c r="BX267" s="152"/>
      <c r="BY267" s="152"/>
      <c r="BZ267" s="152"/>
      <c r="CA267" s="152"/>
      <c r="CB267" s="152"/>
      <c r="CC267" s="152"/>
      <c r="CD267" s="152"/>
      <c r="CE267" s="152"/>
      <c r="CF267" s="152"/>
      <c r="CG267" s="152"/>
      <c r="CH267" s="152"/>
      <c r="CI267" s="152"/>
      <c r="CJ267" s="152"/>
      <c r="CK267" s="152"/>
      <c r="CL267" s="152"/>
      <c r="CM267" s="152"/>
      <c r="CN267" s="152"/>
      <c r="CO267" s="152"/>
      <c r="CP267" s="152"/>
      <c r="CQ267" s="152"/>
      <c r="CR267" s="152"/>
      <c r="CS267" s="152"/>
      <c r="CT267" s="152"/>
      <c r="CU267" s="152"/>
      <c r="CV267" s="152"/>
      <c r="CW267" s="152"/>
      <c r="CX267" s="152"/>
      <c r="CY267" s="152"/>
      <c r="CZ267" s="152"/>
      <c r="DA267" s="152"/>
      <c r="DB267" s="152"/>
      <c r="DC267" s="152"/>
      <c r="DD267" s="152"/>
      <c r="DE267" s="152"/>
      <c r="DF267" s="152"/>
      <c r="DG267" s="152"/>
      <c r="DH267" s="152"/>
      <c r="DI267" s="152"/>
      <c r="DJ267" s="152"/>
      <c r="DK267" s="152"/>
      <c r="DL267" s="152"/>
      <c r="DM267" s="152"/>
      <c r="DN267" s="152"/>
      <c r="DO267" s="152"/>
      <c r="DP267" s="152"/>
      <c r="DQ267" s="152"/>
      <c r="DR267" s="152"/>
      <c r="DS267" s="152"/>
      <c r="DT267" s="152"/>
      <c r="DU267" s="152"/>
      <c r="DV267" s="152"/>
      <c r="DW267" s="152"/>
      <c r="DX267" s="152"/>
      <c r="DY267" s="152"/>
      <c r="DZ267" s="152"/>
      <c r="EA267" s="152"/>
      <c r="EB267" s="152"/>
      <c r="EC267" s="152"/>
      <c r="ED267" s="152"/>
      <c r="EE267" s="152"/>
      <c r="EF267" s="152"/>
      <c r="EG267" s="152"/>
      <c r="EH267" s="152"/>
      <c r="EI267" s="152"/>
      <c r="EJ267" s="152"/>
      <c r="EK267" s="152"/>
      <c r="EL267" s="152"/>
      <c r="EM267" s="152"/>
      <c r="EN267" s="152"/>
      <c r="EO267" s="152"/>
      <c r="EP267" s="152"/>
      <c r="EQ267" s="152"/>
      <c r="ER267" s="152"/>
      <c r="ES267" s="152"/>
      <c r="ET267" s="152"/>
      <c r="EU267" s="152"/>
      <c r="EV267" s="152"/>
      <c r="EW267" s="152"/>
      <c r="EX267" s="152"/>
      <c r="EY267" s="152"/>
      <c r="EZ267" s="152"/>
      <c r="FA267" s="152"/>
      <c r="FB267" s="152"/>
      <c r="FC267" s="152"/>
      <c r="FD267" s="152"/>
      <c r="FE267" s="152"/>
      <c r="FF267" s="152"/>
      <c r="FG267" s="152"/>
      <c r="FH267" s="152"/>
      <c r="FI267" s="152"/>
      <c r="FJ267" s="152"/>
      <c r="FK267" s="152"/>
      <c r="FL267" s="152"/>
      <c r="FM267" s="152"/>
      <c r="FN267" s="152"/>
      <c r="FO267" s="152"/>
      <c r="FP267" s="152"/>
      <c r="FQ267" s="152"/>
      <c r="FR267" s="152"/>
      <c r="FS267" s="152"/>
      <c r="FT267" s="152"/>
      <c r="FU267" s="152"/>
      <c r="FV267" s="152"/>
      <c r="FW267" s="152"/>
      <c r="FX267" s="152"/>
      <c r="FY267" s="152"/>
      <c r="FZ267" s="152"/>
      <c r="GA267" s="152"/>
      <c r="GB267" s="152"/>
      <c r="GC267" s="152"/>
      <c r="GD267" s="152"/>
      <c r="GE267" s="152"/>
      <c r="GF267" s="152"/>
      <c r="GG267" s="152"/>
      <c r="GH267" s="152"/>
      <c r="GI267" s="152"/>
      <c r="GJ267" s="152"/>
      <c r="GK267" s="152"/>
      <c r="GL267" s="152"/>
      <c r="GM267" s="152"/>
      <c r="GN267" s="152"/>
      <c r="GO267" s="152"/>
      <c r="GP267" s="152"/>
      <c r="GQ267" s="152"/>
      <c r="GR267" s="152"/>
      <c r="GS267" s="152"/>
      <c r="GT267" s="152"/>
      <c r="GU267" s="152"/>
      <c r="GV267" s="152"/>
      <c r="GW267" s="152"/>
      <c r="GX267" s="152"/>
      <c r="GY267" s="152"/>
      <c r="GZ267" s="152"/>
      <c r="HA267" s="152"/>
      <c r="HB267" s="152"/>
      <c r="HC267" s="152"/>
      <c r="HD267" s="152"/>
      <c r="HE267" s="152"/>
      <c r="HF267" s="152"/>
      <c r="HG267" s="152"/>
      <c r="HH267" s="152"/>
      <c r="HI267" s="152"/>
      <c r="HJ267" s="152"/>
      <c r="HK267" s="152"/>
      <c r="HL267" s="152"/>
      <c r="HM267" s="152"/>
      <c r="HN267" s="152"/>
      <c r="HO267" s="152"/>
      <c r="HP267" s="152"/>
      <c r="HQ267" s="152"/>
      <c r="HR267" s="152"/>
      <c r="HS267" s="152"/>
      <c r="HT267" s="152"/>
      <c r="HU267" s="152"/>
      <c r="HV267" s="152"/>
      <c r="HW267" s="152"/>
      <c r="HX267" s="152"/>
      <c r="HY267" s="152"/>
      <c r="HZ267" s="152"/>
      <c r="IA267" s="152"/>
      <c r="IB267" s="152"/>
      <c r="IC267" s="152"/>
      <c r="ID267" s="152"/>
      <c r="IE267" s="152"/>
      <c r="IF267" s="152"/>
      <c r="IG267" s="152"/>
      <c r="IH267" s="152"/>
      <c r="II267" s="152"/>
      <c r="IJ267" s="152"/>
      <c r="IK267" s="152"/>
      <c r="IL267" s="152"/>
      <c r="IM267" s="152"/>
      <c r="IN267" s="152"/>
      <c r="IO267" s="152"/>
      <c r="IP267" s="152"/>
      <c r="IQ267" s="152"/>
      <c r="IR267" s="152"/>
      <c r="IS267" s="152"/>
      <c r="IT267" s="152"/>
      <c r="IU267" s="152"/>
      <c r="IV267" s="152"/>
      <c r="IW267" s="152"/>
    </row>
    <row r="268" s="218" customFormat="true" ht="96" hidden="false" customHeight="true" outlineLevel="0" collapsed="false">
      <c r="A268" s="268"/>
      <c r="B268" s="268"/>
      <c r="C268" s="269"/>
      <c r="D268" s="269"/>
      <c r="E268" s="269"/>
      <c r="F268" s="269"/>
      <c r="G268" s="31" t="s">
        <v>31</v>
      </c>
      <c r="H268" s="31"/>
      <c r="I268" s="263"/>
      <c r="J268" s="159"/>
      <c r="K268" s="160"/>
      <c r="L268" s="161"/>
      <c r="M268" s="162"/>
      <c r="N268" s="154"/>
      <c r="O268" s="152"/>
      <c r="P268" s="152"/>
      <c r="Q268" s="152"/>
      <c r="R268" s="152"/>
      <c r="S268" s="152"/>
      <c r="T268" s="152"/>
      <c r="U268" s="152"/>
      <c r="V268" s="152"/>
      <c r="W268" s="152"/>
      <c r="X268" s="152"/>
      <c r="Y268" s="152"/>
      <c r="Z268" s="152"/>
      <c r="AA268" s="152"/>
      <c r="AB268" s="152"/>
      <c r="AC268" s="152"/>
      <c r="AD268" s="152"/>
      <c r="AE268" s="152"/>
      <c r="AF268" s="152"/>
      <c r="AG268" s="152"/>
      <c r="AH268" s="152"/>
      <c r="AI268" s="152"/>
      <c r="AJ268" s="152"/>
      <c r="AK268" s="152"/>
      <c r="AL268" s="152"/>
      <c r="AM268" s="152"/>
      <c r="AN268" s="152"/>
      <c r="AO268" s="152"/>
      <c r="AP268" s="152"/>
      <c r="AQ268" s="152"/>
      <c r="AR268" s="152"/>
      <c r="AS268" s="152"/>
      <c r="AT268" s="152"/>
      <c r="AU268" s="152"/>
      <c r="AV268" s="152"/>
      <c r="AW268" s="152"/>
      <c r="AX268" s="152"/>
      <c r="AY268" s="152"/>
      <c r="AZ268" s="152"/>
      <c r="BA268" s="152"/>
      <c r="BB268" s="152"/>
      <c r="BC268" s="152"/>
      <c r="BD268" s="152"/>
      <c r="BE268" s="152"/>
      <c r="BF268" s="152"/>
      <c r="BG268" s="152"/>
      <c r="BH268" s="152"/>
      <c r="BI268" s="152"/>
      <c r="BJ268" s="152"/>
      <c r="BK268" s="152"/>
      <c r="BL268" s="152"/>
      <c r="BM268" s="152"/>
      <c r="BN268" s="152"/>
      <c r="BO268" s="152"/>
      <c r="BP268" s="152"/>
      <c r="BQ268" s="152"/>
      <c r="BR268" s="152"/>
      <c r="BS268" s="152"/>
      <c r="BT268" s="152"/>
      <c r="BU268" s="152"/>
      <c r="BV268" s="152"/>
      <c r="BW268" s="152"/>
      <c r="BX268" s="152"/>
      <c r="BY268" s="152"/>
      <c r="BZ268" s="152"/>
      <c r="CA268" s="152"/>
      <c r="CB268" s="152"/>
      <c r="CC268" s="152"/>
      <c r="CD268" s="152"/>
      <c r="CE268" s="152"/>
      <c r="CF268" s="152"/>
      <c r="CG268" s="152"/>
      <c r="CH268" s="152"/>
      <c r="CI268" s="152"/>
      <c r="CJ268" s="152"/>
      <c r="CK268" s="152"/>
      <c r="CL268" s="152"/>
      <c r="CM268" s="152"/>
      <c r="CN268" s="152"/>
      <c r="CO268" s="152"/>
      <c r="CP268" s="152"/>
      <c r="CQ268" s="152"/>
      <c r="CR268" s="152"/>
      <c r="CS268" s="152"/>
      <c r="CT268" s="152"/>
      <c r="CU268" s="152"/>
      <c r="CV268" s="152"/>
      <c r="CW268" s="152"/>
      <c r="CX268" s="152"/>
      <c r="CY268" s="152"/>
      <c r="CZ268" s="152"/>
      <c r="DA268" s="152"/>
      <c r="DB268" s="152"/>
      <c r="DC268" s="152"/>
      <c r="DD268" s="152"/>
      <c r="DE268" s="152"/>
      <c r="DF268" s="152"/>
      <c r="DG268" s="152"/>
      <c r="DH268" s="152"/>
      <c r="DI268" s="152"/>
      <c r="DJ268" s="152"/>
      <c r="DK268" s="152"/>
      <c r="DL268" s="152"/>
      <c r="DM268" s="152"/>
      <c r="DN268" s="152"/>
      <c r="DO268" s="152"/>
      <c r="DP268" s="152"/>
      <c r="DQ268" s="152"/>
      <c r="DR268" s="152"/>
      <c r="DS268" s="152"/>
      <c r="DT268" s="152"/>
      <c r="DU268" s="152"/>
      <c r="DV268" s="152"/>
      <c r="DW268" s="152"/>
      <c r="DX268" s="152"/>
      <c r="DY268" s="152"/>
      <c r="DZ268" s="152"/>
      <c r="EA268" s="152"/>
      <c r="EB268" s="152"/>
      <c r="EC268" s="152"/>
      <c r="ED268" s="152"/>
      <c r="EE268" s="152"/>
      <c r="EF268" s="152"/>
      <c r="EG268" s="152"/>
      <c r="EH268" s="152"/>
      <c r="EI268" s="152"/>
      <c r="EJ268" s="152"/>
      <c r="EK268" s="152"/>
      <c r="EL268" s="152"/>
      <c r="EM268" s="152"/>
      <c r="EN268" s="152"/>
      <c r="EO268" s="152"/>
      <c r="EP268" s="152"/>
      <c r="EQ268" s="152"/>
      <c r="ER268" s="152"/>
      <c r="ES268" s="152"/>
      <c r="ET268" s="152"/>
      <c r="EU268" s="152"/>
      <c r="EV268" s="152"/>
      <c r="EW268" s="152"/>
      <c r="EX268" s="152"/>
      <c r="EY268" s="152"/>
      <c r="EZ268" s="152"/>
      <c r="FA268" s="152"/>
      <c r="FB268" s="152"/>
      <c r="FC268" s="152"/>
      <c r="FD268" s="152"/>
      <c r="FE268" s="152"/>
      <c r="FF268" s="152"/>
      <c r="FG268" s="152"/>
      <c r="FH268" s="152"/>
      <c r="FI268" s="152"/>
      <c r="FJ268" s="152"/>
      <c r="FK268" s="152"/>
      <c r="FL268" s="152"/>
      <c r="FM268" s="152"/>
      <c r="FN268" s="152"/>
      <c r="FO268" s="152"/>
      <c r="FP268" s="152"/>
      <c r="FQ268" s="152"/>
      <c r="FR268" s="152"/>
      <c r="FS268" s="152"/>
      <c r="FT268" s="152"/>
      <c r="FU268" s="152"/>
      <c r="FV268" s="152"/>
      <c r="FW268" s="152"/>
      <c r="FX268" s="152"/>
      <c r="FY268" s="152"/>
      <c r="FZ268" s="152"/>
      <c r="GA268" s="152"/>
      <c r="GB268" s="152"/>
      <c r="GC268" s="152"/>
      <c r="GD268" s="152"/>
      <c r="GE268" s="152"/>
      <c r="GF268" s="152"/>
      <c r="GG268" s="152"/>
      <c r="GH268" s="152"/>
      <c r="GI268" s="152"/>
      <c r="GJ268" s="152"/>
      <c r="GK268" s="152"/>
      <c r="GL268" s="152"/>
      <c r="GM268" s="152"/>
      <c r="GN268" s="152"/>
      <c r="GO268" s="152"/>
      <c r="GP268" s="152"/>
      <c r="GQ268" s="152"/>
      <c r="GR268" s="152"/>
      <c r="GS268" s="152"/>
      <c r="GT268" s="152"/>
      <c r="GU268" s="152"/>
      <c r="GV268" s="152"/>
      <c r="GW268" s="152"/>
      <c r="GX268" s="152"/>
      <c r="GY268" s="152"/>
      <c r="GZ268" s="152"/>
      <c r="HA268" s="152"/>
      <c r="HB268" s="152"/>
      <c r="HC268" s="152"/>
      <c r="HD268" s="152"/>
      <c r="HE268" s="152"/>
      <c r="HF268" s="152"/>
      <c r="HG268" s="152"/>
      <c r="HH268" s="152"/>
      <c r="HI268" s="152"/>
      <c r="HJ268" s="152"/>
      <c r="HK268" s="152"/>
      <c r="HL268" s="152"/>
      <c r="HM268" s="152"/>
      <c r="HN268" s="152"/>
      <c r="HO268" s="152"/>
      <c r="HP268" s="152"/>
      <c r="HQ268" s="152"/>
      <c r="HR268" s="152"/>
      <c r="HS268" s="152"/>
      <c r="HT268" s="152"/>
      <c r="HU268" s="152"/>
      <c r="HV268" s="152"/>
      <c r="HW268" s="152"/>
      <c r="HX268" s="152"/>
      <c r="HY268" s="152"/>
      <c r="HZ268" s="152"/>
      <c r="IA268" s="152"/>
      <c r="IB268" s="152"/>
      <c r="IC268" s="152"/>
      <c r="ID268" s="152"/>
      <c r="IE268" s="152"/>
      <c r="IF268" s="152"/>
      <c r="IG268" s="152"/>
      <c r="IH268" s="152"/>
      <c r="II268" s="152"/>
      <c r="IJ268" s="152"/>
      <c r="IK268" s="152"/>
      <c r="IL268" s="152"/>
      <c r="IM268" s="152"/>
      <c r="IN268" s="152"/>
      <c r="IO268" s="152"/>
      <c r="IP268" s="152"/>
      <c r="IQ268" s="152"/>
      <c r="IR268" s="152"/>
      <c r="IS268" s="152"/>
      <c r="IT268" s="152"/>
      <c r="IU268" s="152"/>
      <c r="IV268" s="152"/>
      <c r="IW268" s="152"/>
    </row>
    <row r="269" s="218" customFormat="true" ht="115.5" hidden="false" customHeight="true" outlineLevel="0" collapsed="false">
      <c r="A269" s="268" t="s">
        <v>274</v>
      </c>
      <c r="B269" s="268"/>
      <c r="C269" s="269" t="s">
        <v>269</v>
      </c>
      <c r="D269" s="269" t="s">
        <v>25</v>
      </c>
      <c r="E269" s="269" t="s">
        <v>25</v>
      </c>
      <c r="F269" s="269" t="s">
        <v>25</v>
      </c>
      <c r="G269" s="31" t="s">
        <v>25</v>
      </c>
      <c r="H269" s="31" t="s">
        <v>25</v>
      </c>
      <c r="I269" s="263" t="s">
        <v>25</v>
      </c>
      <c r="J269" s="159"/>
      <c r="K269" s="160"/>
      <c r="L269" s="161"/>
      <c r="M269" s="162"/>
      <c r="N269" s="154"/>
      <c r="O269" s="152"/>
      <c r="P269" s="152"/>
      <c r="Q269" s="152"/>
      <c r="R269" s="152"/>
      <c r="S269" s="152"/>
      <c r="T269" s="152"/>
      <c r="U269" s="152"/>
      <c r="V269" s="152"/>
      <c r="W269" s="152"/>
      <c r="X269" s="152"/>
      <c r="Y269" s="152"/>
      <c r="Z269" s="152"/>
      <c r="AA269" s="152"/>
      <c r="AB269" s="152"/>
      <c r="AC269" s="152"/>
      <c r="AD269" s="152"/>
      <c r="AE269" s="152"/>
      <c r="AF269" s="152"/>
      <c r="AG269" s="152"/>
      <c r="AH269" s="152"/>
      <c r="AI269" s="152"/>
      <c r="AJ269" s="152"/>
      <c r="AK269" s="152"/>
      <c r="AL269" s="152"/>
      <c r="AM269" s="152"/>
      <c r="AN269" s="152"/>
      <c r="AO269" s="152"/>
      <c r="AP269" s="152"/>
      <c r="AQ269" s="152"/>
      <c r="AR269" s="152"/>
      <c r="AS269" s="152"/>
      <c r="AT269" s="152"/>
      <c r="AU269" s="152"/>
      <c r="AV269" s="152"/>
      <c r="AW269" s="152"/>
      <c r="AX269" s="152"/>
      <c r="AY269" s="152"/>
      <c r="AZ269" s="152"/>
      <c r="BA269" s="152"/>
      <c r="BB269" s="152"/>
      <c r="BC269" s="152"/>
      <c r="BD269" s="152"/>
      <c r="BE269" s="152"/>
      <c r="BF269" s="152"/>
      <c r="BG269" s="152"/>
      <c r="BH269" s="152"/>
      <c r="BI269" s="152"/>
      <c r="BJ269" s="152"/>
      <c r="BK269" s="152"/>
      <c r="BL269" s="152"/>
      <c r="BM269" s="152"/>
      <c r="BN269" s="152"/>
      <c r="BO269" s="152"/>
      <c r="BP269" s="152"/>
      <c r="BQ269" s="152"/>
      <c r="BR269" s="152"/>
      <c r="BS269" s="152"/>
      <c r="BT269" s="152"/>
      <c r="BU269" s="152"/>
      <c r="BV269" s="152"/>
      <c r="BW269" s="152"/>
      <c r="BX269" s="152"/>
      <c r="BY269" s="152"/>
      <c r="BZ269" s="152"/>
      <c r="CA269" s="152"/>
      <c r="CB269" s="152"/>
      <c r="CC269" s="152"/>
      <c r="CD269" s="152"/>
      <c r="CE269" s="152"/>
      <c r="CF269" s="152"/>
      <c r="CG269" s="152"/>
      <c r="CH269" s="152"/>
      <c r="CI269" s="152"/>
      <c r="CJ269" s="152"/>
      <c r="CK269" s="152"/>
      <c r="CL269" s="152"/>
      <c r="CM269" s="152"/>
      <c r="CN269" s="152"/>
      <c r="CO269" s="152"/>
      <c r="CP269" s="152"/>
      <c r="CQ269" s="152"/>
      <c r="CR269" s="152"/>
      <c r="CS269" s="152"/>
      <c r="CT269" s="152"/>
      <c r="CU269" s="152"/>
      <c r="CV269" s="152"/>
      <c r="CW269" s="152"/>
      <c r="CX269" s="152"/>
      <c r="CY269" s="152"/>
      <c r="CZ269" s="152"/>
      <c r="DA269" s="152"/>
      <c r="DB269" s="152"/>
      <c r="DC269" s="152"/>
      <c r="DD269" s="152"/>
      <c r="DE269" s="152"/>
      <c r="DF269" s="152"/>
      <c r="DG269" s="152"/>
      <c r="DH269" s="152"/>
      <c r="DI269" s="152"/>
      <c r="DJ269" s="152"/>
      <c r="DK269" s="152"/>
      <c r="DL269" s="152"/>
      <c r="DM269" s="152"/>
      <c r="DN269" s="152"/>
      <c r="DO269" s="152"/>
      <c r="DP269" s="152"/>
      <c r="DQ269" s="152"/>
      <c r="DR269" s="152"/>
      <c r="DS269" s="152"/>
      <c r="DT269" s="152"/>
      <c r="DU269" s="152"/>
      <c r="DV269" s="152"/>
      <c r="DW269" s="152"/>
      <c r="DX269" s="152"/>
      <c r="DY269" s="152"/>
      <c r="DZ269" s="152"/>
      <c r="EA269" s="152"/>
      <c r="EB269" s="152"/>
      <c r="EC269" s="152"/>
      <c r="ED269" s="152"/>
      <c r="EE269" s="152"/>
      <c r="EF269" s="152"/>
      <c r="EG269" s="152"/>
      <c r="EH269" s="152"/>
      <c r="EI269" s="152"/>
      <c r="EJ269" s="152"/>
      <c r="EK269" s="152"/>
      <c r="EL269" s="152"/>
      <c r="EM269" s="152"/>
      <c r="EN269" s="152"/>
      <c r="EO269" s="152"/>
      <c r="EP269" s="152"/>
      <c r="EQ269" s="152"/>
      <c r="ER269" s="152"/>
      <c r="ES269" s="152"/>
      <c r="ET269" s="152"/>
      <c r="EU269" s="152"/>
      <c r="EV269" s="152"/>
      <c r="EW269" s="152"/>
      <c r="EX269" s="152"/>
      <c r="EY269" s="152"/>
      <c r="EZ269" s="152"/>
      <c r="FA269" s="152"/>
      <c r="FB269" s="152"/>
      <c r="FC269" s="152"/>
      <c r="FD269" s="152"/>
      <c r="FE269" s="152"/>
      <c r="FF269" s="152"/>
      <c r="FG269" s="152"/>
      <c r="FH269" s="152"/>
      <c r="FI269" s="152"/>
      <c r="FJ269" s="152"/>
      <c r="FK269" s="152"/>
      <c r="FL269" s="152"/>
      <c r="FM269" s="152"/>
      <c r="FN269" s="152"/>
      <c r="FO269" s="152"/>
      <c r="FP269" s="152"/>
      <c r="FQ269" s="152"/>
      <c r="FR269" s="152"/>
      <c r="FS269" s="152"/>
      <c r="FT269" s="152"/>
      <c r="FU269" s="152"/>
      <c r="FV269" s="152"/>
      <c r="FW269" s="152"/>
      <c r="FX269" s="152"/>
      <c r="FY269" s="152"/>
      <c r="FZ269" s="152"/>
      <c r="GA269" s="152"/>
      <c r="GB269" s="152"/>
      <c r="GC269" s="152"/>
      <c r="GD269" s="152"/>
      <c r="GE269" s="152"/>
      <c r="GF269" s="152"/>
      <c r="GG269" s="152"/>
      <c r="GH269" s="152"/>
      <c r="GI269" s="152"/>
      <c r="GJ269" s="152"/>
      <c r="GK269" s="152"/>
      <c r="GL269" s="152"/>
      <c r="GM269" s="152"/>
      <c r="GN269" s="152"/>
      <c r="GO269" s="152"/>
      <c r="GP269" s="152"/>
      <c r="GQ269" s="152"/>
      <c r="GR269" s="152"/>
      <c r="GS269" s="152"/>
      <c r="GT269" s="152"/>
      <c r="GU269" s="152"/>
      <c r="GV269" s="152"/>
      <c r="GW269" s="152"/>
      <c r="GX269" s="152"/>
      <c r="GY269" s="152"/>
      <c r="GZ269" s="152"/>
      <c r="HA269" s="152"/>
      <c r="HB269" s="152"/>
      <c r="HC269" s="152"/>
      <c r="HD269" s="152"/>
      <c r="HE269" s="152"/>
      <c r="HF269" s="152"/>
      <c r="HG269" s="152"/>
      <c r="HH269" s="152"/>
      <c r="HI269" s="152"/>
      <c r="HJ269" s="152"/>
      <c r="HK269" s="152"/>
      <c r="HL269" s="152"/>
      <c r="HM269" s="152"/>
      <c r="HN269" s="152"/>
      <c r="HO269" s="152"/>
      <c r="HP269" s="152"/>
      <c r="HQ269" s="152"/>
      <c r="HR269" s="152"/>
      <c r="HS269" s="152"/>
      <c r="HT269" s="152"/>
      <c r="HU269" s="152"/>
      <c r="HV269" s="152"/>
      <c r="HW269" s="152"/>
      <c r="HX269" s="152"/>
      <c r="HY269" s="152"/>
      <c r="HZ269" s="152"/>
      <c r="IA269" s="152"/>
      <c r="IB269" s="152"/>
      <c r="IC269" s="152"/>
      <c r="ID269" s="152"/>
      <c r="IE269" s="152"/>
      <c r="IF269" s="152"/>
      <c r="IG269" s="152"/>
      <c r="IH269" s="152"/>
      <c r="II269" s="152"/>
      <c r="IJ269" s="152"/>
      <c r="IK269" s="152"/>
      <c r="IL269" s="152"/>
      <c r="IM269" s="152"/>
      <c r="IN269" s="152"/>
      <c r="IO269" s="152"/>
      <c r="IP269" s="152"/>
      <c r="IQ269" s="152"/>
      <c r="IR269" s="152"/>
      <c r="IS269" s="152"/>
      <c r="IT269" s="152"/>
      <c r="IU269" s="152"/>
      <c r="IV269" s="152"/>
      <c r="IW269" s="152"/>
    </row>
    <row r="270" s="218" customFormat="true" ht="15" hidden="false" customHeight="true" outlineLevel="0" collapsed="false">
      <c r="A270" s="254" t="s">
        <v>183</v>
      </c>
      <c r="B270" s="254"/>
      <c r="C270" s="255" t="s">
        <v>275</v>
      </c>
      <c r="D270" s="256" t="s">
        <v>24</v>
      </c>
      <c r="E270" s="276" t="s">
        <v>312</v>
      </c>
      <c r="F270" s="259"/>
      <c r="G270" s="257" t="s">
        <v>26</v>
      </c>
      <c r="H270" s="257" t="n">
        <v>47453</v>
      </c>
      <c r="I270" s="258" t="n">
        <v>14534.7</v>
      </c>
      <c r="J270" s="155"/>
      <c r="K270" s="156" t="n">
        <f aca="false">K273</f>
        <v>40000</v>
      </c>
      <c r="L270" s="157" t="n">
        <f aca="false">L273</f>
        <v>0</v>
      </c>
      <c r="M270" s="158"/>
      <c r="N270" s="39"/>
      <c r="O270" s="152"/>
      <c r="P270" s="152"/>
      <c r="Q270" s="152"/>
      <c r="R270" s="152"/>
      <c r="S270" s="152"/>
      <c r="T270" s="152"/>
      <c r="U270" s="152"/>
      <c r="V270" s="152"/>
      <c r="W270" s="152"/>
      <c r="X270" s="152"/>
      <c r="Y270" s="152"/>
      <c r="Z270" s="152"/>
      <c r="AA270" s="152"/>
      <c r="AB270" s="152"/>
      <c r="AC270" s="152"/>
      <c r="AD270" s="152"/>
      <c r="AE270" s="152"/>
      <c r="AF270" s="152"/>
      <c r="AG270" s="152"/>
      <c r="AH270" s="152"/>
      <c r="AI270" s="152"/>
      <c r="AJ270" s="152"/>
      <c r="AK270" s="152"/>
      <c r="AL270" s="152"/>
      <c r="AM270" s="152"/>
      <c r="AN270" s="152"/>
      <c r="AO270" s="152"/>
      <c r="AP270" s="152"/>
      <c r="AQ270" s="152"/>
      <c r="AR270" s="152"/>
      <c r="AS270" s="152"/>
      <c r="AT270" s="152"/>
      <c r="AU270" s="152"/>
      <c r="AV270" s="152"/>
      <c r="AW270" s="152"/>
      <c r="AX270" s="152"/>
      <c r="AY270" s="152"/>
      <c r="AZ270" s="152"/>
      <c r="BA270" s="152"/>
      <c r="BB270" s="152"/>
      <c r="BC270" s="152"/>
      <c r="BD270" s="152"/>
      <c r="BE270" s="152"/>
      <c r="BF270" s="152"/>
      <c r="BG270" s="152"/>
      <c r="BH270" s="152"/>
      <c r="BI270" s="152"/>
      <c r="BJ270" s="152"/>
      <c r="BK270" s="152"/>
      <c r="BL270" s="152"/>
      <c r="BM270" s="152"/>
      <c r="BN270" s="152"/>
      <c r="BO270" s="152"/>
      <c r="BP270" s="152"/>
      <c r="BQ270" s="152"/>
      <c r="BR270" s="152"/>
      <c r="BS270" s="152"/>
      <c r="BT270" s="152"/>
      <c r="BU270" s="152"/>
      <c r="BV270" s="152"/>
      <c r="BW270" s="152"/>
      <c r="BX270" s="152"/>
      <c r="BY270" s="152"/>
      <c r="BZ270" s="152"/>
      <c r="CA270" s="152"/>
      <c r="CB270" s="152"/>
      <c r="CC270" s="152"/>
      <c r="CD270" s="152"/>
      <c r="CE270" s="152"/>
      <c r="CF270" s="152"/>
      <c r="CG270" s="152"/>
      <c r="CH270" s="152"/>
      <c r="CI270" s="152"/>
      <c r="CJ270" s="152"/>
      <c r="CK270" s="152"/>
      <c r="CL270" s="152"/>
      <c r="CM270" s="152"/>
      <c r="CN270" s="152"/>
      <c r="CO270" s="152"/>
      <c r="CP270" s="152"/>
      <c r="CQ270" s="152"/>
      <c r="CR270" s="152"/>
      <c r="CS270" s="152"/>
      <c r="CT270" s="152"/>
      <c r="CU270" s="152"/>
      <c r="CV270" s="152"/>
      <c r="CW270" s="152"/>
      <c r="CX270" s="152"/>
      <c r="CY270" s="152"/>
      <c r="CZ270" s="152"/>
      <c r="DA270" s="152"/>
      <c r="DB270" s="152"/>
      <c r="DC270" s="152"/>
      <c r="DD270" s="152"/>
      <c r="DE270" s="152"/>
      <c r="DF270" s="152"/>
      <c r="DG270" s="152"/>
      <c r="DH270" s="152"/>
      <c r="DI270" s="152"/>
      <c r="DJ270" s="152"/>
      <c r="DK270" s="152"/>
      <c r="DL270" s="152"/>
      <c r="DM270" s="152"/>
      <c r="DN270" s="152"/>
      <c r="DO270" s="152"/>
      <c r="DP270" s="152"/>
      <c r="DQ270" s="152"/>
      <c r="DR270" s="152"/>
      <c r="DS270" s="152"/>
      <c r="DT270" s="152"/>
      <c r="DU270" s="152"/>
      <c r="DV270" s="152"/>
      <c r="DW270" s="152"/>
      <c r="DX270" s="152"/>
      <c r="DY270" s="152"/>
      <c r="DZ270" s="152"/>
      <c r="EA270" s="152"/>
      <c r="EB270" s="152"/>
      <c r="EC270" s="152"/>
      <c r="ED270" s="152"/>
      <c r="EE270" s="152"/>
      <c r="EF270" s="152"/>
      <c r="EG270" s="152"/>
      <c r="EH270" s="152"/>
      <c r="EI270" s="152"/>
      <c r="EJ270" s="152"/>
      <c r="EK270" s="152"/>
      <c r="EL270" s="152"/>
      <c r="EM270" s="152"/>
      <c r="EN270" s="152"/>
      <c r="EO270" s="152"/>
      <c r="EP270" s="152"/>
      <c r="EQ270" s="152"/>
      <c r="ER270" s="152"/>
      <c r="ES270" s="152"/>
      <c r="ET270" s="152"/>
      <c r="EU270" s="152"/>
      <c r="EV270" s="152"/>
      <c r="EW270" s="152"/>
      <c r="EX270" s="152"/>
      <c r="EY270" s="152"/>
      <c r="EZ270" s="152"/>
      <c r="FA270" s="152"/>
      <c r="FB270" s="152"/>
      <c r="FC270" s="152"/>
      <c r="FD270" s="152"/>
      <c r="FE270" s="152"/>
      <c r="FF270" s="152"/>
      <c r="FG270" s="152"/>
      <c r="FH270" s="152"/>
      <c r="FI270" s="152"/>
      <c r="FJ270" s="152"/>
      <c r="FK270" s="152"/>
      <c r="FL270" s="152"/>
      <c r="FM270" s="152"/>
      <c r="FN270" s="152"/>
      <c r="FO270" s="152"/>
      <c r="FP270" s="152"/>
      <c r="FQ270" s="152"/>
      <c r="FR270" s="152"/>
      <c r="FS270" s="152"/>
      <c r="FT270" s="152"/>
      <c r="FU270" s="152"/>
      <c r="FV270" s="152"/>
      <c r="FW270" s="152"/>
      <c r="FX270" s="152"/>
      <c r="FY270" s="152"/>
      <c r="FZ270" s="152"/>
      <c r="GA270" s="152"/>
      <c r="GB270" s="152"/>
      <c r="GC270" s="152"/>
      <c r="GD270" s="152"/>
      <c r="GE270" s="152"/>
      <c r="GF270" s="152"/>
      <c r="GG270" s="152"/>
      <c r="GH270" s="152"/>
      <c r="GI270" s="152"/>
      <c r="GJ270" s="152"/>
      <c r="GK270" s="152"/>
      <c r="GL270" s="152"/>
      <c r="GM270" s="152"/>
      <c r="GN270" s="152"/>
      <c r="GO270" s="152"/>
      <c r="GP270" s="152"/>
      <c r="GQ270" s="152"/>
      <c r="GR270" s="152"/>
      <c r="GS270" s="152"/>
      <c r="GT270" s="152"/>
      <c r="GU270" s="152"/>
      <c r="GV270" s="152"/>
      <c r="GW270" s="152"/>
      <c r="GX270" s="152"/>
      <c r="GY270" s="152"/>
      <c r="GZ270" s="152"/>
      <c r="HA270" s="152"/>
      <c r="HB270" s="152"/>
      <c r="HC270" s="152"/>
      <c r="HD270" s="152"/>
      <c r="HE270" s="152"/>
      <c r="HF270" s="152"/>
      <c r="HG270" s="152"/>
      <c r="HH270" s="152"/>
      <c r="HI270" s="152"/>
      <c r="HJ270" s="152"/>
      <c r="HK270" s="152"/>
      <c r="HL270" s="152"/>
      <c r="HM270" s="152"/>
      <c r="HN270" s="152"/>
      <c r="HO270" s="152"/>
      <c r="HP270" s="152"/>
      <c r="HQ270" s="152"/>
      <c r="HR270" s="152"/>
      <c r="HS270" s="152"/>
      <c r="HT270" s="152"/>
      <c r="HU270" s="152"/>
      <c r="HV270" s="152"/>
      <c r="HW270" s="152"/>
      <c r="HX270" s="152"/>
      <c r="HY270" s="152"/>
      <c r="HZ270" s="152"/>
      <c r="IA270" s="152"/>
      <c r="IB270" s="152"/>
      <c r="IC270" s="152"/>
      <c r="ID270" s="152"/>
      <c r="IE270" s="152"/>
      <c r="IF270" s="152"/>
      <c r="IG270" s="152"/>
      <c r="IH270" s="152"/>
      <c r="II270" s="152"/>
      <c r="IJ270" s="152"/>
      <c r="IK270" s="152"/>
      <c r="IL270" s="152"/>
      <c r="IM270" s="152"/>
      <c r="IN270" s="152"/>
      <c r="IO270" s="152"/>
      <c r="IP270" s="152"/>
      <c r="IQ270" s="152"/>
      <c r="IR270" s="152"/>
      <c r="IS270" s="152"/>
      <c r="IT270" s="152"/>
      <c r="IU270" s="152"/>
      <c r="IV270" s="152"/>
      <c r="IW270" s="152"/>
    </row>
    <row r="271" s="218" customFormat="true" ht="15.75" hidden="false" customHeight="false" outlineLevel="0" collapsed="false">
      <c r="A271" s="254"/>
      <c r="B271" s="254"/>
      <c r="C271" s="255"/>
      <c r="D271" s="256"/>
      <c r="E271" s="276"/>
      <c r="F271" s="259"/>
      <c r="G271" s="257" t="s">
        <v>27</v>
      </c>
      <c r="H271" s="257"/>
      <c r="I271" s="258"/>
      <c r="J271" s="155"/>
      <c r="K271" s="156"/>
      <c r="L271" s="157"/>
      <c r="M271" s="158"/>
      <c r="N271" s="39"/>
      <c r="O271" s="152"/>
      <c r="P271" s="152"/>
      <c r="Q271" s="152"/>
      <c r="R271" s="152"/>
      <c r="S271" s="152"/>
      <c r="T271" s="152"/>
      <c r="U271" s="152"/>
      <c r="V271" s="152"/>
      <c r="W271" s="152"/>
      <c r="X271" s="152"/>
      <c r="Y271" s="152"/>
      <c r="Z271" s="152"/>
      <c r="AA271" s="152"/>
      <c r="AB271" s="152"/>
      <c r="AC271" s="152"/>
      <c r="AD271" s="152"/>
      <c r="AE271" s="152"/>
      <c r="AF271" s="152"/>
      <c r="AG271" s="152"/>
      <c r="AH271" s="152"/>
      <c r="AI271" s="152"/>
      <c r="AJ271" s="152"/>
      <c r="AK271" s="152"/>
      <c r="AL271" s="152"/>
      <c r="AM271" s="152"/>
      <c r="AN271" s="152"/>
      <c r="AO271" s="152"/>
      <c r="AP271" s="152"/>
      <c r="AQ271" s="152"/>
      <c r="AR271" s="152"/>
      <c r="AS271" s="152"/>
      <c r="AT271" s="152"/>
      <c r="AU271" s="152"/>
      <c r="AV271" s="152"/>
      <c r="AW271" s="152"/>
      <c r="AX271" s="152"/>
      <c r="AY271" s="152"/>
      <c r="AZ271" s="152"/>
      <c r="BA271" s="152"/>
      <c r="BB271" s="152"/>
      <c r="BC271" s="152"/>
      <c r="BD271" s="152"/>
      <c r="BE271" s="152"/>
      <c r="BF271" s="152"/>
      <c r="BG271" s="152"/>
      <c r="BH271" s="152"/>
      <c r="BI271" s="152"/>
      <c r="BJ271" s="152"/>
      <c r="BK271" s="152"/>
      <c r="BL271" s="152"/>
      <c r="BM271" s="152"/>
      <c r="BN271" s="152"/>
      <c r="BO271" s="152"/>
      <c r="BP271" s="152"/>
      <c r="BQ271" s="152"/>
      <c r="BR271" s="152"/>
      <c r="BS271" s="152"/>
      <c r="BT271" s="152"/>
      <c r="BU271" s="152"/>
      <c r="BV271" s="152"/>
      <c r="BW271" s="152"/>
      <c r="BX271" s="152"/>
      <c r="BY271" s="152"/>
      <c r="BZ271" s="152"/>
      <c r="CA271" s="152"/>
      <c r="CB271" s="152"/>
      <c r="CC271" s="152"/>
      <c r="CD271" s="152"/>
      <c r="CE271" s="152"/>
      <c r="CF271" s="152"/>
      <c r="CG271" s="152"/>
      <c r="CH271" s="152"/>
      <c r="CI271" s="152"/>
      <c r="CJ271" s="152"/>
      <c r="CK271" s="152"/>
      <c r="CL271" s="152"/>
      <c r="CM271" s="152"/>
      <c r="CN271" s="152"/>
      <c r="CO271" s="152"/>
      <c r="CP271" s="152"/>
      <c r="CQ271" s="152"/>
      <c r="CR271" s="152"/>
      <c r="CS271" s="152"/>
      <c r="CT271" s="152"/>
      <c r="CU271" s="152"/>
      <c r="CV271" s="152"/>
      <c r="CW271" s="152"/>
      <c r="CX271" s="152"/>
      <c r="CY271" s="152"/>
      <c r="CZ271" s="152"/>
      <c r="DA271" s="152"/>
      <c r="DB271" s="152"/>
      <c r="DC271" s="152"/>
      <c r="DD271" s="152"/>
      <c r="DE271" s="152"/>
      <c r="DF271" s="152"/>
      <c r="DG271" s="152"/>
      <c r="DH271" s="152"/>
      <c r="DI271" s="152"/>
      <c r="DJ271" s="152"/>
      <c r="DK271" s="152"/>
      <c r="DL271" s="152"/>
      <c r="DM271" s="152"/>
      <c r="DN271" s="152"/>
      <c r="DO271" s="152"/>
      <c r="DP271" s="152"/>
      <c r="DQ271" s="152"/>
      <c r="DR271" s="152"/>
      <c r="DS271" s="152"/>
      <c r="DT271" s="152"/>
      <c r="DU271" s="152"/>
      <c r="DV271" s="152"/>
      <c r="DW271" s="152"/>
      <c r="DX271" s="152"/>
      <c r="DY271" s="152"/>
      <c r="DZ271" s="152"/>
      <c r="EA271" s="152"/>
      <c r="EB271" s="152"/>
      <c r="EC271" s="152"/>
      <c r="ED271" s="152"/>
      <c r="EE271" s="152"/>
      <c r="EF271" s="152"/>
      <c r="EG271" s="152"/>
      <c r="EH271" s="152"/>
      <c r="EI271" s="152"/>
      <c r="EJ271" s="152"/>
      <c r="EK271" s="152"/>
      <c r="EL271" s="152"/>
      <c r="EM271" s="152"/>
      <c r="EN271" s="152"/>
      <c r="EO271" s="152"/>
      <c r="EP271" s="152"/>
      <c r="EQ271" s="152"/>
      <c r="ER271" s="152"/>
      <c r="ES271" s="152"/>
      <c r="ET271" s="152"/>
      <c r="EU271" s="152"/>
      <c r="EV271" s="152"/>
      <c r="EW271" s="152"/>
      <c r="EX271" s="152"/>
      <c r="EY271" s="152"/>
      <c r="EZ271" s="152"/>
      <c r="FA271" s="152"/>
      <c r="FB271" s="152"/>
      <c r="FC271" s="152"/>
      <c r="FD271" s="152"/>
      <c r="FE271" s="152"/>
      <c r="FF271" s="152"/>
      <c r="FG271" s="152"/>
      <c r="FH271" s="152"/>
      <c r="FI271" s="152"/>
      <c r="FJ271" s="152"/>
      <c r="FK271" s="152"/>
      <c r="FL271" s="152"/>
      <c r="FM271" s="152"/>
      <c r="FN271" s="152"/>
      <c r="FO271" s="152"/>
      <c r="FP271" s="152"/>
      <c r="FQ271" s="152"/>
      <c r="FR271" s="152"/>
      <c r="FS271" s="152"/>
      <c r="FT271" s="152"/>
      <c r="FU271" s="152"/>
      <c r="FV271" s="152"/>
      <c r="FW271" s="152"/>
      <c r="FX271" s="152"/>
      <c r="FY271" s="152"/>
      <c r="FZ271" s="152"/>
      <c r="GA271" s="152"/>
      <c r="GB271" s="152"/>
      <c r="GC271" s="152"/>
      <c r="GD271" s="152"/>
      <c r="GE271" s="152"/>
      <c r="GF271" s="152"/>
      <c r="GG271" s="152"/>
      <c r="GH271" s="152"/>
      <c r="GI271" s="152"/>
      <c r="GJ271" s="152"/>
      <c r="GK271" s="152"/>
      <c r="GL271" s="152"/>
      <c r="GM271" s="152"/>
      <c r="GN271" s="152"/>
      <c r="GO271" s="152"/>
      <c r="GP271" s="152"/>
      <c r="GQ271" s="152"/>
      <c r="GR271" s="152"/>
      <c r="GS271" s="152"/>
      <c r="GT271" s="152"/>
      <c r="GU271" s="152"/>
      <c r="GV271" s="152"/>
      <c r="GW271" s="152"/>
      <c r="GX271" s="152"/>
      <c r="GY271" s="152"/>
      <c r="GZ271" s="152"/>
      <c r="HA271" s="152"/>
      <c r="HB271" s="152"/>
      <c r="HC271" s="152"/>
      <c r="HD271" s="152"/>
      <c r="HE271" s="152"/>
      <c r="HF271" s="152"/>
      <c r="HG271" s="152"/>
      <c r="HH271" s="152"/>
      <c r="HI271" s="152"/>
      <c r="HJ271" s="152"/>
      <c r="HK271" s="152"/>
      <c r="HL271" s="152"/>
      <c r="HM271" s="152"/>
      <c r="HN271" s="152"/>
      <c r="HO271" s="152"/>
      <c r="HP271" s="152"/>
      <c r="HQ271" s="152"/>
      <c r="HR271" s="152"/>
      <c r="HS271" s="152"/>
      <c r="HT271" s="152"/>
      <c r="HU271" s="152"/>
      <c r="HV271" s="152"/>
      <c r="HW271" s="152"/>
      <c r="HX271" s="152"/>
      <c r="HY271" s="152"/>
      <c r="HZ271" s="152"/>
      <c r="IA271" s="152"/>
      <c r="IB271" s="152"/>
      <c r="IC271" s="152"/>
      <c r="ID271" s="152"/>
      <c r="IE271" s="152"/>
      <c r="IF271" s="152"/>
      <c r="IG271" s="152"/>
      <c r="IH271" s="152"/>
      <c r="II271" s="152"/>
      <c r="IJ271" s="152"/>
      <c r="IK271" s="152"/>
      <c r="IL271" s="152"/>
      <c r="IM271" s="152"/>
      <c r="IN271" s="152"/>
      <c r="IO271" s="152"/>
      <c r="IP271" s="152"/>
      <c r="IQ271" s="152"/>
      <c r="IR271" s="152"/>
      <c r="IS271" s="152"/>
      <c r="IT271" s="152"/>
      <c r="IU271" s="152"/>
      <c r="IV271" s="152"/>
      <c r="IW271" s="152"/>
    </row>
    <row r="272" s="218" customFormat="true" ht="15" hidden="false" customHeight="true" outlineLevel="0" collapsed="false">
      <c r="A272" s="254"/>
      <c r="B272" s="254"/>
      <c r="C272" s="255"/>
      <c r="D272" s="256" t="s">
        <v>28</v>
      </c>
      <c r="E272" s="276"/>
      <c r="F272" s="259"/>
      <c r="G272" s="257" t="s">
        <v>29</v>
      </c>
      <c r="H272" s="257"/>
      <c r="I272" s="258"/>
      <c r="J272" s="155"/>
      <c r="K272" s="156"/>
      <c r="L272" s="157"/>
      <c r="M272" s="158"/>
      <c r="N272" s="39"/>
      <c r="O272" s="152"/>
      <c r="P272" s="152"/>
      <c r="Q272" s="152"/>
      <c r="R272" s="152"/>
      <c r="S272" s="152"/>
      <c r="T272" s="152"/>
      <c r="U272" s="152"/>
      <c r="V272" s="152"/>
      <c r="W272" s="152"/>
      <c r="X272" s="152"/>
      <c r="Y272" s="152"/>
      <c r="Z272" s="152"/>
      <c r="AA272" s="152"/>
      <c r="AB272" s="152"/>
      <c r="AC272" s="152"/>
      <c r="AD272" s="152"/>
      <c r="AE272" s="152"/>
      <c r="AF272" s="152"/>
      <c r="AG272" s="152"/>
      <c r="AH272" s="152"/>
      <c r="AI272" s="152"/>
      <c r="AJ272" s="152"/>
      <c r="AK272" s="152"/>
      <c r="AL272" s="152"/>
      <c r="AM272" s="152"/>
      <c r="AN272" s="152"/>
      <c r="AO272" s="152"/>
      <c r="AP272" s="152"/>
      <c r="AQ272" s="152"/>
      <c r="AR272" s="152"/>
      <c r="AS272" s="152"/>
      <c r="AT272" s="152"/>
      <c r="AU272" s="152"/>
      <c r="AV272" s="152"/>
      <c r="AW272" s="152"/>
      <c r="AX272" s="152"/>
      <c r="AY272" s="152"/>
      <c r="AZ272" s="152"/>
      <c r="BA272" s="152"/>
      <c r="BB272" s="152"/>
      <c r="BC272" s="152"/>
      <c r="BD272" s="152"/>
      <c r="BE272" s="152"/>
      <c r="BF272" s="152"/>
      <c r="BG272" s="152"/>
      <c r="BH272" s="152"/>
      <c r="BI272" s="152"/>
      <c r="BJ272" s="152"/>
      <c r="BK272" s="152"/>
      <c r="BL272" s="152"/>
      <c r="BM272" s="152"/>
      <c r="BN272" s="152"/>
      <c r="BO272" s="152"/>
      <c r="BP272" s="152"/>
      <c r="BQ272" s="152"/>
      <c r="BR272" s="152"/>
      <c r="BS272" s="152"/>
      <c r="BT272" s="152"/>
      <c r="BU272" s="152"/>
      <c r="BV272" s="152"/>
      <c r="BW272" s="152"/>
      <c r="BX272" s="152"/>
      <c r="BY272" s="152"/>
      <c r="BZ272" s="152"/>
      <c r="CA272" s="152"/>
      <c r="CB272" s="152"/>
      <c r="CC272" s="152"/>
      <c r="CD272" s="152"/>
      <c r="CE272" s="152"/>
      <c r="CF272" s="152"/>
      <c r="CG272" s="152"/>
      <c r="CH272" s="152"/>
      <c r="CI272" s="152"/>
      <c r="CJ272" s="152"/>
      <c r="CK272" s="152"/>
      <c r="CL272" s="152"/>
      <c r="CM272" s="152"/>
      <c r="CN272" s="152"/>
      <c r="CO272" s="152"/>
      <c r="CP272" s="152"/>
      <c r="CQ272" s="152"/>
      <c r="CR272" s="152"/>
      <c r="CS272" s="152"/>
      <c r="CT272" s="152"/>
      <c r="CU272" s="152"/>
      <c r="CV272" s="152"/>
      <c r="CW272" s="152"/>
      <c r="CX272" s="152"/>
      <c r="CY272" s="152"/>
      <c r="CZ272" s="152"/>
      <c r="DA272" s="152"/>
      <c r="DB272" s="152"/>
      <c r="DC272" s="152"/>
      <c r="DD272" s="152"/>
      <c r="DE272" s="152"/>
      <c r="DF272" s="152"/>
      <c r="DG272" s="152"/>
      <c r="DH272" s="152"/>
      <c r="DI272" s="152"/>
      <c r="DJ272" s="152"/>
      <c r="DK272" s="152"/>
      <c r="DL272" s="152"/>
      <c r="DM272" s="152"/>
      <c r="DN272" s="152"/>
      <c r="DO272" s="152"/>
      <c r="DP272" s="152"/>
      <c r="DQ272" s="152"/>
      <c r="DR272" s="152"/>
      <c r="DS272" s="152"/>
      <c r="DT272" s="152"/>
      <c r="DU272" s="152"/>
      <c r="DV272" s="152"/>
      <c r="DW272" s="152"/>
      <c r="DX272" s="152"/>
      <c r="DY272" s="152"/>
      <c r="DZ272" s="152"/>
      <c r="EA272" s="152"/>
      <c r="EB272" s="152"/>
      <c r="EC272" s="152"/>
      <c r="ED272" s="152"/>
      <c r="EE272" s="152"/>
      <c r="EF272" s="152"/>
      <c r="EG272" s="152"/>
      <c r="EH272" s="152"/>
      <c r="EI272" s="152"/>
      <c r="EJ272" s="152"/>
      <c r="EK272" s="152"/>
      <c r="EL272" s="152"/>
      <c r="EM272" s="152"/>
      <c r="EN272" s="152"/>
      <c r="EO272" s="152"/>
      <c r="EP272" s="152"/>
      <c r="EQ272" s="152"/>
      <c r="ER272" s="152"/>
      <c r="ES272" s="152"/>
      <c r="ET272" s="152"/>
      <c r="EU272" s="152"/>
      <c r="EV272" s="152"/>
      <c r="EW272" s="152"/>
      <c r="EX272" s="152"/>
      <c r="EY272" s="152"/>
      <c r="EZ272" s="152"/>
      <c r="FA272" s="152"/>
      <c r="FB272" s="152"/>
      <c r="FC272" s="152"/>
      <c r="FD272" s="152"/>
      <c r="FE272" s="152"/>
      <c r="FF272" s="152"/>
      <c r="FG272" s="152"/>
      <c r="FH272" s="152"/>
      <c r="FI272" s="152"/>
      <c r="FJ272" s="152"/>
      <c r="FK272" s="152"/>
      <c r="FL272" s="152"/>
      <c r="FM272" s="152"/>
      <c r="FN272" s="152"/>
      <c r="FO272" s="152"/>
      <c r="FP272" s="152"/>
      <c r="FQ272" s="152"/>
      <c r="FR272" s="152"/>
      <c r="FS272" s="152"/>
      <c r="FT272" s="152"/>
      <c r="FU272" s="152"/>
      <c r="FV272" s="152"/>
      <c r="FW272" s="152"/>
      <c r="FX272" s="152"/>
      <c r="FY272" s="152"/>
      <c r="FZ272" s="152"/>
      <c r="GA272" s="152"/>
      <c r="GB272" s="152"/>
      <c r="GC272" s="152"/>
      <c r="GD272" s="152"/>
      <c r="GE272" s="152"/>
      <c r="GF272" s="152"/>
      <c r="GG272" s="152"/>
      <c r="GH272" s="152"/>
      <c r="GI272" s="152"/>
      <c r="GJ272" s="152"/>
      <c r="GK272" s="152"/>
      <c r="GL272" s="152"/>
      <c r="GM272" s="152"/>
      <c r="GN272" s="152"/>
      <c r="GO272" s="152"/>
      <c r="GP272" s="152"/>
      <c r="GQ272" s="152"/>
      <c r="GR272" s="152"/>
      <c r="GS272" s="152"/>
      <c r="GT272" s="152"/>
      <c r="GU272" s="152"/>
      <c r="GV272" s="152"/>
      <c r="GW272" s="152"/>
      <c r="GX272" s="152"/>
      <c r="GY272" s="152"/>
      <c r="GZ272" s="152"/>
      <c r="HA272" s="152"/>
      <c r="HB272" s="152"/>
      <c r="HC272" s="152"/>
      <c r="HD272" s="152"/>
      <c r="HE272" s="152"/>
      <c r="HF272" s="152"/>
      <c r="HG272" s="152"/>
      <c r="HH272" s="152"/>
      <c r="HI272" s="152"/>
      <c r="HJ272" s="152"/>
      <c r="HK272" s="152"/>
      <c r="HL272" s="152"/>
      <c r="HM272" s="152"/>
      <c r="HN272" s="152"/>
      <c r="HO272" s="152"/>
      <c r="HP272" s="152"/>
      <c r="HQ272" s="152"/>
      <c r="HR272" s="152"/>
      <c r="HS272" s="152"/>
      <c r="HT272" s="152"/>
      <c r="HU272" s="152"/>
      <c r="HV272" s="152"/>
      <c r="HW272" s="152"/>
      <c r="HX272" s="152"/>
      <c r="HY272" s="152"/>
      <c r="HZ272" s="152"/>
      <c r="IA272" s="152"/>
      <c r="IB272" s="152"/>
      <c r="IC272" s="152"/>
      <c r="ID272" s="152"/>
      <c r="IE272" s="152"/>
      <c r="IF272" s="152"/>
      <c r="IG272" s="152"/>
      <c r="IH272" s="152"/>
      <c r="II272" s="152"/>
      <c r="IJ272" s="152"/>
      <c r="IK272" s="152"/>
      <c r="IL272" s="152"/>
      <c r="IM272" s="152"/>
      <c r="IN272" s="152"/>
      <c r="IO272" s="152"/>
      <c r="IP272" s="152"/>
      <c r="IQ272" s="152"/>
      <c r="IR272" s="152"/>
      <c r="IS272" s="152"/>
      <c r="IT272" s="152"/>
      <c r="IU272" s="152"/>
      <c r="IV272" s="152"/>
      <c r="IW272" s="152"/>
    </row>
    <row r="273" s="218" customFormat="true" ht="15" hidden="false" customHeight="true" outlineLevel="0" collapsed="false">
      <c r="A273" s="254"/>
      <c r="B273" s="254"/>
      <c r="C273" s="255"/>
      <c r="D273" s="256" t="s">
        <v>30</v>
      </c>
      <c r="E273" s="361" t="n">
        <v>40000</v>
      </c>
      <c r="F273" s="259"/>
      <c r="G273" s="257" t="s">
        <v>30</v>
      </c>
      <c r="H273" s="257" t="n">
        <v>47453</v>
      </c>
      <c r="I273" s="258" t="n">
        <v>14534.7</v>
      </c>
      <c r="J273" s="155"/>
      <c r="K273" s="156" t="n">
        <f aca="false">K285</f>
        <v>40000</v>
      </c>
      <c r="L273" s="157" t="n">
        <v>0</v>
      </c>
      <c r="M273" s="158"/>
      <c r="N273" s="39"/>
      <c r="O273" s="152"/>
      <c r="P273" s="152"/>
      <c r="Q273" s="152"/>
      <c r="R273" s="152"/>
      <c r="S273" s="152"/>
      <c r="T273" s="152"/>
      <c r="U273" s="152"/>
      <c r="V273" s="152"/>
      <c r="W273" s="152"/>
      <c r="X273" s="152"/>
      <c r="Y273" s="152"/>
      <c r="Z273" s="152"/>
      <c r="AA273" s="152"/>
      <c r="AB273" s="152"/>
      <c r="AC273" s="152"/>
      <c r="AD273" s="152"/>
      <c r="AE273" s="152"/>
      <c r="AF273" s="152"/>
      <c r="AG273" s="152"/>
      <c r="AH273" s="152"/>
      <c r="AI273" s="152"/>
      <c r="AJ273" s="152"/>
      <c r="AK273" s="152"/>
      <c r="AL273" s="152"/>
      <c r="AM273" s="152"/>
      <c r="AN273" s="152"/>
      <c r="AO273" s="152"/>
      <c r="AP273" s="152"/>
      <c r="AQ273" s="152"/>
      <c r="AR273" s="152"/>
      <c r="AS273" s="152"/>
      <c r="AT273" s="152"/>
      <c r="AU273" s="152"/>
      <c r="AV273" s="152"/>
      <c r="AW273" s="152"/>
      <c r="AX273" s="152"/>
      <c r="AY273" s="152"/>
      <c r="AZ273" s="152"/>
      <c r="BA273" s="152"/>
      <c r="BB273" s="152"/>
      <c r="BC273" s="152"/>
      <c r="BD273" s="152"/>
      <c r="BE273" s="152"/>
      <c r="BF273" s="152"/>
      <c r="BG273" s="152"/>
      <c r="BH273" s="152"/>
      <c r="BI273" s="152"/>
      <c r="BJ273" s="152"/>
      <c r="BK273" s="152"/>
      <c r="BL273" s="152"/>
      <c r="BM273" s="152"/>
      <c r="BN273" s="152"/>
      <c r="BO273" s="152"/>
      <c r="BP273" s="152"/>
      <c r="BQ273" s="152"/>
      <c r="BR273" s="152"/>
      <c r="BS273" s="152"/>
      <c r="BT273" s="152"/>
      <c r="BU273" s="152"/>
      <c r="BV273" s="152"/>
      <c r="BW273" s="152"/>
      <c r="BX273" s="152"/>
      <c r="BY273" s="152"/>
      <c r="BZ273" s="152"/>
      <c r="CA273" s="152"/>
      <c r="CB273" s="152"/>
      <c r="CC273" s="152"/>
      <c r="CD273" s="152"/>
      <c r="CE273" s="152"/>
      <c r="CF273" s="152"/>
      <c r="CG273" s="152"/>
      <c r="CH273" s="152"/>
      <c r="CI273" s="152"/>
      <c r="CJ273" s="152"/>
      <c r="CK273" s="152"/>
      <c r="CL273" s="152"/>
      <c r="CM273" s="152"/>
      <c r="CN273" s="152"/>
      <c r="CO273" s="152"/>
      <c r="CP273" s="152"/>
      <c r="CQ273" s="152"/>
      <c r="CR273" s="152"/>
      <c r="CS273" s="152"/>
      <c r="CT273" s="152"/>
      <c r="CU273" s="152"/>
      <c r="CV273" s="152"/>
      <c r="CW273" s="152"/>
      <c r="CX273" s="152"/>
      <c r="CY273" s="152"/>
      <c r="CZ273" s="152"/>
      <c r="DA273" s="152"/>
      <c r="DB273" s="152"/>
      <c r="DC273" s="152"/>
      <c r="DD273" s="152"/>
      <c r="DE273" s="152"/>
      <c r="DF273" s="152"/>
      <c r="DG273" s="152"/>
      <c r="DH273" s="152"/>
      <c r="DI273" s="152"/>
      <c r="DJ273" s="152"/>
      <c r="DK273" s="152"/>
      <c r="DL273" s="152"/>
      <c r="DM273" s="152"/>
      <c r="DN273" s="152"/>
      <c r="DO273" s="152"/>
      <c r="DP273" s="152"/>
      <c r="DQ273" s="152"/>
      <c r="DR273" s="152"/>
      <c r="DS273" s="152"/>
      <c r="DT273" s="152"/>
      <c r="DU273" s="152"/>
      <c r="DV273" s="152"/>
      <c r="DW273" s="152"/>
      <c r="DX273" s="152"/>
      <c r="DY273" s="152"/>
      <c r="DZ273" s="152"/>
      <c r="EA273" s="152"/>
      <c r="EB273" s="152"/>
      <c r="EC273" s="152"/>
      <c r="ED273" s="152"/>
      <c r="EE273" s="152"/>
      <c r="EF273" s="152"/>
      <c r="EG273" s="152"/>
      <c r="EH273" s="152"/>
      <c r="EI273" s="152"/>
      <c r="EJ273" s="152"/>
      <c r="EK273" s="152"/>
      <c r="EL273" s="152"/>
      <c r="EM273" s="152"/>
      <c r="EN273" s="152"/>
      <c r="EO273" s="152"/>
      <c r="EP273" s="152"/>
      <c r="EQ273" s="152"/>
      <c r="ER273" s="152"/>
      <c r="ES273" s="152"/>
      <c r="ET273" s="152"/>
      <c r="EU273" s="152"/>
      <c r="EV273" s="152"/>
      <c r="EW273" s="152"/>
      <c r="EX273" s="152"/>
      <c r="EY273" s="152"/>
      <c r="EZ273" s="152"/>
      <c r="FA273" s="152"/>
      <c r="FB273" s="152"/>
      <c r="FC273" s="152"/>
      <c r="FD273" s="152"/>
      <c r="FE273" s="152"/>
      <c r="FF273" s="152"/>
      <c r="FG273" s="152"/>
      <c r="FH273" s="152"/>
      <c r="FI273" s="152"/>
      <c r="FJ273" s="152"/>
      <c r="FK273" s="152"/>
      <c r="FL273" s="152"/>
      <c r="FM273" s="152"/>
      <c r="FN273" s="152"/>
      <c r="FO273" s="152"/>
      <c r="FP273" s="152"/>
      <c r="FQ273" s="152"/>
      <c r="FR273" s="152"/>
      <c r="FS273" s="152"/>
      <c r="FT273" s="152"/>
      <c r="FU273" s="152"/>
      <c r="FV273" s="152"/>
      <c r="FW273" s="152"/>
      <c r="FX273" s="152"/>
      <c r="FY273" s="152"/>
      <c r="FZ273" s="152"/>
      <c r="GA273" s="152"/>
      <c r="GB273" s="152"/>
      <c r="GC273" s="152"/>
      <c r="GD273" s="152"/>
      <c r="GE273" s="152"/>
      <c r="GF273" s="152"/>
      <c r="GG273" s="152"/>
      <c r="GH273" s="152"/>
      <c r="GI273" s="152"/>
      <c r="GJ273" s="152"/>
      <c r="GK273" s="152"/>
      <c r="GL273" s="152"/>
      <c r="GM273" s="152"/>
      <c r="GN273" s="152"/>
      <c r="GO273" s="152"/>
      <c r="GP273" s="152"/>
      <c r="GQ273" s="152"/>
      <c r="GR273" s="152"/>
      <c r="GS273" s="152"/>
      <c r="GT273" s="152"/>
      <c r="GU273" s="152"/>
      <c r="GV273" s="152"/>
      <c r="GW273" s="152"/>
      <c r="GX273" s="152"/>
      <c r="GY273" s="152"/>
      <c r="GZ273" s="152"/>
      <c r="HA273" s="152"/>
      <c r="HB273" s="152"/>
      <c r="HC273" s="152"/>
      <c r="HD273" s="152"/>
      <c r="HE273" s="152"/>
      <c r="HF273" s="152"/>
      <c r="HG273" s="152"/>
      <c r="HH273" s="152"/>
      <c r="HI273" s="152"/>
      <c r="HJ273" s="152"/>
      <c r="HK273" s="152"/>
      <c r="HL273" s="152"/>
      <c r="HM273" s="152"/>
      <c r="HN273" s="152"/>
      <c r="HO273" s="152"/>
      <c r="HP273" s="152"/>
      <c r="HQ273" s="152"/>
      <c r="HR273" s="152"/>
      <c r="HS273" s="152"/>
      <c r="HT273" s="152"/>
      <c r="HU273" s="152"/>
      <c r="HV273" s="152"/>
      <c r="HW273" s="152"/>
      <c r="HX273" s="152"/>
      <c r="HY273" s="152"/>
      <c r="HZ273" s="152"/>
      <c r="IA273" s="152"/>
      <c r="IB273" s="152"/>
      <c r="IC273" s="152"/>
      <c r="ID273" s="152"/>
      <c r="IE273" s="152"/>
      <c r="IF273" s="152"/>
      <c r="IG273" s="152"/>
      <c r="IH273" s="152"/>
      <c r="II273" s="152"/>
      <c r="IJ273" s="152"/>
      <c r="IK273" s="152"/>
      <c r="IL273" s="152"/>
      <c r="IM273" s="152"/>
      <c r="IN273" s="152"/>
      <c r="IO273" s="152"/>
      <c r="IP273" s="152"/>
      <c r="IQ273" s="152"/>
      <c r="IR273" s="152"/>
      <c r="IS273" s="152"/>
      <c r="IT273" s="152"/>
      <c r="IU273" s="152"/>
      <c r="IV273" s="152"/>
      <c r="IW273" s="152"/>
    </row>
    <row r="274" s="218" customFormat="true" ht="15.75" hidden="false" customHeight="true" outlineLevel="0" collapsed="false">
      <c r="A274" s="254"/>
      <c r="B274" s="254"/>
      <c r="C274" s="255"/>
      <c r="D274" s="256"/>
      <c r="E274" s="361"/>
      <c r="F274" s="259"/>
      <c r="G274" s="257" t="s">
        <v>31</v>
      </c>
      <c r="H274" s="257"/>
      <c r="I274" s="258"/>
      <c r="J274" s="155"/>
      <c r="K274" s="156"/>
      <c r="L274" s="157"/>
      <c r="M274" s="158"/>
      <c r="N274" s="39"/>
      <c r="O274" s="152"/>
      <c r="P274" s="152"/>
      <c r="Q274" s="152"/>
      <c r="R274" s="152"/>
      <c r="S274" s="152"/>
      <c r="T274" s="152"/>
      <c r="U274" s="152"/>
      <c r="V274" s="152"/>
      <c r="W274" s="152"/>
      <c r="X274" s="152"/>
      <c r="Y274" s="152"/>
      <c r="Z274" s="152"/>
      <c r="AA274" s="152"/>
      <c r="AB274" s="152"/>
      <c r="AC274" s="152"/>
      <c r="AD274" s="152"/>
      <c r="AE274" s="152"/>
      <c r="AF274" s="152"/>
      <c r="AG274" s="152"/>
      <c r="AH274" s="152"/>
      <c r="AI274" s="152"/>
      <c r="AJ274" s="152"/>
      <c r="AK274" s="152"/>
      <c r="AL274" s="152"/>
      <c r="AM274" s="152"/>
      <c r="AN274" s="152"/>
      <c r="AO274" s="152"/>
      <c r="AP274" s="152"/>
      <c r="AQ274" s="152"/>
      <c r="AR274" s="152"/>
      <c r="AS274" s="152"/>
      <c r="AT274" s="152"/>
      <c r="AU274" s="152"/>
      <c r="AV274" s="152"/>
      <c r="AW274" s="152"/>
      <c r="AX274" s="152"/>
      <c r="AY274" s="152"/>
      <c r="AZ274" s="152"/>
      <c r="BA274" s="152"/>
      <c r="BB274" s="152"/>
      <c r="BC274" s="152"/>
      <c r="BD274" s="152"/>
      <c r="BE274" s="152"/>
      <c r="BF274" s="152"/>
      <c r="BG274" s="152"/>
      <c r="BH274" s="152"/>
      <c r="BI274" s="152"/>
      <c r="BJ274" s="152"/>
      <c r="BK274" s="152"/>
      <c r="BL274" s="152"/>
      <c r="BM274" s="152"/>
      <c r="BN274" s="152"/>
      <c r="BO274" s="152"/>
      <c r="BP274" s="152"/>
      <c r="BQ274" s="152"/>
      <c r="BR274" s="152"/>
      <c r="BS274" s="152"/>
      <c r="BT274" s="152"/>
      <c r="BU274" s="152"/>
      <c r="BV274" s="152"/>
      <c r="BW274" s="152"/>
      <c r="BX274" s="152"/>
      <c r="BY274" s="152"/>
      <c r="BZ274" s="152"/>
      <c r="CA274" s="152"/>
      <c r="CB274" s="152"/>
      <c r="CC274" s="152"/>
      <c r="CD274" s="152"/>
      <c r="CE274" s="152"/>
      <c r="CF274" s="152"/>
      <c r="CG274" s="152"/>
      <c r="CH274" s="152"/>
      <c r="CI274" s="152"/>
      <c r="CJ274" s="152"/>
      <c r="CK274" s="152"/>
      <c r="CL274" s="152"/>
      <c r="CM274" s="152"/>
      <c r="CN274" s="152"/>
      <c r="CO274" s="152"/>
      <c r="CP274" s="152"/>
      <c r="CQ274" s="152"/>
      <c r="CR274" s="152"/>
      <c r="CS274" s="152"/>
      <c r="CT274" s="152"/>
      <c r="CU274" s="152"/>
      <c r="CV274" s="152"/>
      <c r="CW274" s="152"/>
      <c r="CX274" s="152"/>
      <c r="CY274" s="152"/>
      <c r="CZ274" s="152"/>
      <c r="DA274" s="152"/>
      <c r="DB274" s="152"/>
      <c r="DC274" s="152"/>
      <c r="DD274" s="152"/>
      <c r="DE274" s="152"/>
      <c r="DF274" s="152"/>
      <c r="DG274" s="152"/>
      <c r="DH274" s="152"/>
      <c r="DI274" s="152"/>
      <c r="DJ274" s="152"/>
      <c r="DK274" s="152"/>
      <c r="DL274" s="152"/>
      <c r="DM274" s="152"/>
      <c r="DN274" s="152"/>
      <c r="DO274" s="152"/>
      <c r="DP274" s="152"/>
      <c r="DQ274" s="152"/>
      <c r="DR274" s="152"/>
      <c r="DS274" s="152"/>
      <c r="DT274" s="152"/>
      <c r="DU274" s="152"/>
      <c r="DV274" s="152"/>
      <c r="DW274" s="152"/>
      <c r="DX274" s="152"/>
      <c r="DY274" s="152"/>
      <c r="DZ274" s="152"/>
      <c r="EA274" s="152"/>
      <c r="EB274" s="152"/>
      <c r="EC274" s="152"/>
      <c r="ED274" s="152"/>
      <c r="EE274" s="152"/>
      <c r="EF274" s="152"/>
      <c r="EG274" s="152"/>
      <c r="EH274" s="152"/>
      <c r="EI274" s="152"/>
      <c r="EJ274" s="152"/>
      <c r="EK274" s="152"/>
      <c r="EL274" s="152"/>
      <c r="EM274" s="152"/>
      <c r="EN274" s="152"/>
      <c r="EO274" s="152"/>
      <c r="EP274" s="152"/>
      <c r="EQ274" s="152"/>
      <c r="ER274" s="152"/>
      <c r="ES274" s="152"/>
      <c r="ET274" s="152"/>
      <c r="EU274" s="152"/>
      <c r="EV274" s="152"/>
      <c r="EW274" s="152"/>
      <c r="EX274" s="152"/>
      <c r="EY274" s="152"/>
      <c r="EZ274" s="152"/>
      <c r="FA274" s="152"/>
      <c r="FB274" s="152"/>
      <c r="FC274" s="152"/>
      <c r="FD274" s="152"/>
      <c r="FE274" s="152"/>
      <c r="FF274" s="152"/>
      <c r="FG274" s="152"/>
      <c r="FH274" s="152"/>
      <c r="FI274" s="152"/>
      <c r="FJ274" s="152"/>
      <c r="FK274" s="152"/>
      <c r="FL274" s="152"/>
      <c r="FM274" s="152"/>
      <c r="FN274" s="152"/>
      <c r="FO274" s="152"/>
      <c r="FP274" s="152"/>
      <c r="FQ274" s="152"/>
      <c r="FR274" s="152"/>
      <c r="FS274" s="152"/>
      <c r="FT274" s="152"/>
      <c r="FU274" s="152"/>
      <c r="FV274" s="152"/>
      <c r="FW274" s="152"/>
      <c r="FX274" s="152"/>
      <c r="FY274" s="152"/>
      <c r="FZ274" s="152"/>
      <c r="GA274" s="152"/>
      <c r="GB274" s="152"/>
      <c r="GC274" s="152"/>
      <c r="GD274" s="152"/>
      <c r="GE274" s="152"/>
      <c r="GF274" s="152"/>
      <c r="GG274" s="152"/>
      <c r="GH274" s="152"/>
      <c r="GI274" s="152"/>
      <c r="GJ274" s="152"/>
      <c r="GK274" s="152"/>
      <c r="GL274" s="152"/>
      <c r="GM274" s="152"/>
      <c r="GN274" s="152"/>
      <c r="GO274" s="152"/>
      <c r="GP274" s="152"/>
      <c r="GQ274" s="152"/>
      <c r="GR274" s="152"/>
      <c r="GS274" s="152"/>
      <c r="GT274" s="152"/>
      <c r="GU274" s="152"/>
      <c r="GV274" s="152"/>
      <c r="GW274" s="152"/>
      <c r="GX274" s="152"/>
      <c r="GY274" s="152"/>
      <c r="GZ274" s="152"/>
      <c r="HA274" s="152"/>
      <c r="HB274" s="152"/>
      <c r="HC274" s="152"/>
      <c r="HD274" s="152"/>
      <c r="HE274" s="152"/>
      <c r="HF274" s="152"/>
      <c r="HG274" s="152"/>
      <c r="HH274" s="152"/>
      <c r="HI274" s="152"/>
      <c r="HJ274" s="152"/>
      <c r="HK274" s="152"/>
      <c r="HL274" s="152"/>
      <c r="HM274" s="152"/>
      <c r="HN274" s="152"/>
      <c r="HO274" s="152"/>
      <c r="HP274" s="152"/>
      <c r="HQ274" s="152"/>
      <c r="HR274" s="152"/>
      <c r="HS274" s="152"/>
      <c r="HT274" s="152"/>
      <c r="HU274" s="152"/>
      <c r="HV274" s="152"/>
      <c r="HW274" s="152"/>
      <c r="HX274" s="152"/>
      <c r="HY274" s="152"/>
      <c r="HZ274" s="152"/>
      <c r="IA274" s="152"/>
      <c r="IB274" s="152"/>
      <c r="IC274" s="152"/>
      <c r="ID274" s="152"/>
      <c r="IE274" s="152"/>
      <c r="IF274" s="152"/>
      <c r="IG274" s="152"/>
      <c r="IH274" s="152"/>
      <c r="II274" s="152"/>
      <c r="IJ274" s="152"/>
      <c r="IK274" s="152"/>
      <c r="IL274" s="152"/>
      <c r="IM274" s="152"/>
      <c r="IN274" s="152"/>
      <c r="IO274" s="152"/>
      <c r="IP274" s="152"/>
      <c r="IQ274" s="152"/>
      <c r="IR274" s="152"/>
      <c r="IS274" s="152"/>
      <c r="IT274" s="152"/>
      <c r="IU274" s="152"/>
      <c r="IV274" s="152"/>
      <c r="IW274" s="152"/>
    </row>
    <row r="275" s="218" customFormat="true" ht="15" hidden="false" customHeight="true" outlineLevel="0" collapsed="false">
      <c r="A275" s="270" t="s">
        <v>276</v>
      </c>
      <c r="B275" s="270"/>
      <c r="C275" s="269" t="s">
        <v>269</v>
      </c>
      <c r="D275" s="256" t="s">
        <v>24</v>
      </c>
      <c r="E275" s="320"/>
      <c r="F275" s="259"/>
      <c r="G275" s="257" t="s">
        <v>26</v>
      </c>
      <c r="H275" s="257"/>
      <c r="I275" s="258"/>
      <c r="J275" s="155"/>
      <c r="K275" s="156"/>
      <c r="L275" s="157"/>
      <c r="M275" s="158"/>
      <c r="N275" s="39"/>
      <c r="O275" s="152"/>
      <c r="P275" s="152"/>
      <c r="Q275" s="152"/>
      <c r="R275" s="152"/>
      <c r="S275" s="152"/>
      <c r="T275" s="152"/>
      <c r="U275" s="152"/>
      <c r="V275" s="152"/>
      <c r="W275" s="152"/>
      <c r="X275" s="152"/>
      <c r="Y275" s="152"/>
      <c r="Z275" s="152"/>
      <c r="AA275" s="152"/>
      <c r="AB275" s="152"/>
      <c r="AC275" s="152"/>
      <c r="AD275" s="152"/>
      <c r="AE275" s="152"/>
      <c r="AF275" s="152"/>
      <c r="AG275" s="152"/>
      <c r="AH275" s="152"/>
      <c r="AI275" s="152"/>
      <c r="AJ275" s="152"/>
      <c r="AK275" s="152"/>
      <c r="AL275" s="152"/>
      <c r="AM275" s="152"/>
      <c r="AN275" s="152"/>
      <c r="AO275" s="152"/>
      <c r="AP275" s="152"/>
      <c r="AQ275" s="152"/>
      <c r="AR275" s="152"/>
      <c r="AS275" s="152"/>
      <c r="AT275" s="152"/>
      <c r="AU275" s="152"/>
      <c r="AV275" s="152"/>
      <c r="AW275" s="152"/>
      <c r="AX275" s="152"/>
      <c r="AY275" s="152"/>
      <c r="AZ275" s="152"/>
      <c r="BA275" s="152"/>
      <c r="BB275" s="152"/>
      <c r="BC275" s="152"/>
      <c r="BD275" s="152"/>
      <c r="BE275" s="152"/>
      <c r="BF275" s="152"/>
      <c r="BG275" s="152"/>
      <c r="BH275" s="152"/>
      <c r="BI275" s="152"/>
      <c r="BJ275" s="152"/>
      <c r="BK275" s="152"/>
      <c r="BL275" s="152"/>
      <c r="BM275" s="152"/>
      <c r="BN275" s="152"/>
      <c r="BO275" s="152"/>
      <c r="BP275" s="152"/>
      <c r="BQ275" s="152"/>
      <c r="BR275" s="152"/>
      <c r="BS275" s="152"/>
      <c r="BT275" s="152"/>
      <c r="BU275" s="152"/>
      <c r="BV275" s="152"/>
      <c r="BW275" s="152"/>
      <c r="BX275" s="152"/>
      <c r="BY275" s="152"/>
      <c r="BZ275" s="152"/>
      <c r="CA275" s="152"/>
      <c r="CB275" s="152"/>
      <c r="CC275" s="152"/>
      <c r="CD275" s="152"/>
      <c r="CE275" s="152"/>
      <c r="CF275" s="152"/>
      <c r="CG275" s="152"/>
      <c r="CH275" s="152"/>
      <c r="CI275" s="152"/>
      <c r="CJ275" s="152"/>
      <c r="CK275" s="152"/>
      <c r="CL275" s="152"/>
      <c r="CM275" s="152"/>
      <c r="CN275" s="152"/>
      <c r="CO275" s="152"/>
      <c r="CP275" s="152"/>
      <c r="CQ275" s="152"/>
      <c r="CR275" s="152"/>
      <c r="CS275" s="152"/>
      <c r="CT275" s="152"/>
      <c r="CU275" s="152"/>
      <c r="CV275" s="152"/>
      <c r="CW275" s="152"/>
      <c r="CX275" s="152"/>
      <c r="CY275" s="152"/>
      <c r="CZ275" s="152"/>
      <c r="DA275" s="152"/>
      <c r="DB275" s="152"/>
      <c r="DC275" s="152"/>
      <c r="DD275" s="152"/>
      <c r="DE275" s="152"/>
      <c r="DF275" s="152"/>
      <c r="DG275" s="152"/>
      <c r="DH275" s="152"/>
      <c r="DI275" s="152"/>
      <c r="DJ275" s="152"/>
      <c r="DK275" s="152"/>
      <c r="DL275" s="152"/>
      <c r="DM275" s="152"/>
      <c r="DN275" s="152"/>
      <c r="DO275" s="152"/>
      <c r="DP275" s="152"/>
      <c r="DQ275" s="152"/>
      <c r="DR275" s="152"/>
      <c r="DS275" s="152"/>
      <c r="DT275" s="152"/>
      <c r="DU275" s="152"/>
      <c r="DV275" s="152"/>
      <c r="DW275" s="152"/>
      <c r="DX275" s="152"/>
      <c r="DY275" s="152"/>
      <c r="DZ275" s="152"/>
      <c r="EA275" s="152"/>
      <c r="EB275" s="152"/>
      <c r="EC275" s="152"/>
      <c r="ED275" s="152"/>
      <c r="EE275" s="152"/>
      <c r="EF275" s="152"/>
      <c r="EG275" s="152"/>
      <c r="EH275" s="152"/>
      <c r="EI275" s="152"/>
      <c r="EJ275" s="152"/>
      <c r="EK275" s="152"/>
      <c r="EL275" s="152"/>
      <c r="EM275" s="152"/>
      <c r="EN275" s="152"/>
      <c r="EO275" s="152"/>
      <c r="EP275" s="152"/>
      <c r="EQ275" s="152"/>
      <c r="ER275" s="152"/>
      <c r="ES275" s="152"/>
      <c r="ET275" s="152"/>
      <c r="EU275" s="152"/>
      <c r="EV275" s="152"/>
      <c r="EW275" s="152"/>
      <c r="EX275" s="152"/>
      <c r="EY275" s="152"/>
      <c r="EZ275" s="152"/>
      <c r="FA275" s="152"/>
      <c r="FB275" s="152"/>
      <c r="FC275" s="152"/>
      <c r="FD275" s="152"/>
      <c r="FE275" s="152"/>
      <c r="FF275" s="152"/>
      <c r="FG275" s="152"/>
      <c r="FH275" s="152"/>
      <c r="FI275" s="152"/>
      <c r="FJ275" s="152"/>
      <c r="FK275" s="152"/>
      <c r="FL275" s="152"/>
      <c r="FM275" s="152"/>
      <c r="FN275" s="152"/>
      <c r="FO275" s="152"/>
      <c r="FP275" s="152"/>
      <c r="FQ275" s="152"/>
      <c r="FR275" s="152"/>
      <c r="FS275" s="152"/>
      <c r="FT275" s="152"/>
      <c r="FU275" s="152"/>
      <c r="FV275" s="152"/>
      <c r="FW275" s="152"/>
      <c r="FX275" s="152"/>
      <c r="FY275" s="152"/>
      <c r="FZ275" s="152"/>
      <c r="GA275" s="152"/>
      <c r="GB275" s="152"/>
      <c r="GC275" s="152"/>
      <c r="GD275" s="152"/>
      <c r="GE275" s="152"/>
      <c r="GF275" s="152"/>
      <c r="GG275" s="152"/>
      <c r="GH275" s="152"/>
      <c r="GI275" s="152"/>
      <c r="GJ275" s="152"/>
      <c r="GK275" s="152"/>
      <c r="GL275" s="152"/>
      <c r="GM275" s="152"/>
      <c r="GN275" s="152"/>
      <c r="GO275" s="152"/>
      <c r="GP275" s="152"/>
      <c r="GQ275" s="152"/>
      <c r="GR275" s="152"/>
      <c r="GS275" s="152"/>
      <c r="GT275" s="152"/>
      <c r="GU275" s="152"/>
      <c r="GV275" s="152"/>
      <c r="GW275" s="152"/>
      <c r="GX275" s="152"/>
      <c r="GY275" s="152"/>
      <c r="GZ275" s="152"/>
      <c r="HA275" s="152"/>
      <c r="HB275" s="152"/>
      <c r="HC275" s="152"/>
      <c r="HD275" s="152"/>
      <c r="HE275" s="152"/>
      <c r="HF275" s="152"/>
      <c r="HG275" s="152"/>
      <c r="HH275" s="152"/>
      <c r="HI275" s="152"/>
      <c r="HJ275" s="152"/>
      <c r="HK275" s="152"/>
      <c r="HL275" s="152"/>
      <c r="HM275" s="152"/>
      <c r="HN275" s="152"/>
      <c r="HO275" s="152"/>
      <c r="HP275" s="152"/>
      <c r="HQ275" s="152"/>
      <c r="HR275" s="152"/>
      <c r="HS275" s="152"/>
      <c r="HT275" s="152"/>
      <c r="HU275" s="152"/>
      <c r="HV275" s="152"/>
      <c r="HW275" s="152"/>
      <c r="HX275" s="152"/>
      <c r="HY275" s="152"/>
      <c r="HZ275" s="152"/>
      <c r="IA275" s="152"/>
      <c r="IB275" s="152"/>
      <c r="IC275" s="152"/>
      <c r="ID275" s="152"/>
      <c r="IE275" s="152"/>
      <c r="IF275" s="152"/>
      <c r="IG275" s="152"/>
      <c r="IH275" s="152"/>
      <c r="II275" s="152"/>
      <c r="IJ275" s="152"/>
      <c r="IK275" s="152"/>
      <c r="IL275" s="152"/>
      <c r="IM275" s="152"/>
      <c r="IN275" s="152"/>
      <c r="IO275" s="152"/>
      <c r="IP275" s="152"/>
      <c r="IQ275" s="152"/>
      <c r="IR275" s="152"/>
      <c r="IS275" s="152"/>
      <c r="IT275" s="152"/>
      <c r="IU275" s="152"/>
      <c r="IV275" s="152"/>
      <c r="IW275" s="152"/>
    </row>
    <row r="276" s="218" customFormat="true" ht="15.75" hidden="false" customHeight="false" outlineLevel="0" collapsed="false">
      <c r="A276" s="270"/>
      <c r="B276" s="270"/>
      <c r="C276" s="269"/>
      <c r="D276" s="256"/>
      <c r="E276" s="320"/>
      <c r="F276" s="259"/>
      <c r="G276" s="257" t="s">
        <v>27</v>
      </c>
      <c r="H276" s="257"/>
      <c r="I276" s="258"/>
      <c r="J276" s="155"/>
      <c r="K276" s="156"/>
      <c r="L276" s="157"/>
      <c r="M276" s="158"/>
      <c r="N276" s="39"/>
      <c r="O276" s="152"/>
      <c r="P276" s="152"/>
      <c r="Q276" s="152"/>
      <c r="R276" s="152"/>
      <c r="S276" s="152"/>
      <c r="T276" s="152"/>
      <c r="U276" s="152"/>
      <c r="V276" s="152"/>
      <c r="W276" s="152"/>
      <c r="X276" s="152"/>
      <c r="Y276" s="152"/>
      <c r="Z276" s="152"/>
      <c r="AA276" s="152"/>
      <c r="AB276" s="152"/>
      <c r="AC276" s="152"/>
      <c r="AD276" s="152"/>
      <c r="AE276" s="152"/>
      <c r="AF276" s="152"/>
      <c r="AG276" s="152"/>
      <c r="AH276" s="152"/>
      <c r="AI276" s="152"/>
      <c r="AJ276" s="152"/>
      <c r="AK276" s="152"/>
      <c r="AL276" s="152"/>
      <c r="AM276" s="152"/>
      <c r="AN276" s="152"/>
      <c r="AO276" s="152"/>
      <c r="AP276" s="152"/>
      <c r="AQ276" s="152"/>
      <c r="AR276" s="152"/>
      <c r="AS276" s="152"/>
      <c r="AT276" s="152"/>
      <c r="AU276" s="152"/>
      <c r="AV276" s="152"/>
      <c r="AW276" s="152"/>
      <c r="AX276" s="152"/>
      <c r="AY276" s="152"/>
      <c r="AZ276" s="152"/>
      <c r="BA276" s="152"/>
      <c r="BB276" s="152"/>
      <c r="BC276" s="152"/>
      <c r="BD276" s="152"/>
      <c r="BE276" s="152"/>
      <c r="BF276" s="152"/>
      <c r="BG276" s="152"/>
      <c r="BH276" s="152"/>
      <c r="BI276" s="152"/>
      <c r="BJ276" s="152"/>
      <c r="BK276" s="152"/>
      <c r="BL276" s="152"/>
      <c r="BM276" s="152"/>
      <c r="BN276" s="152"/>
      <c r="BO276" s="152"/>
      <c r="BP276" s="152"/>
      <c r="BQ276" s="152"/>
      <c r="BR276" s="152"/>
      <c r="BS276" s="152"/>
      <c r="BT276" s="152"/>
      <c r="BU276" s="152"/>
      <c r="BV276" s="152"/>
      <c r="BW276" s="152"/>
      <c r="BX276" s="152"/>
      <c r="BY276" s="152"/>
      <c r="BZ276" s="152"/>
      <c r="CA276" s="152"/>
      <c r="CB276" s="152"/>
      <c r="CC276" s="152"/>
      <c r="CD276" s="152"/>
      <c r="CE276" s="152"/>
      <c r="CF276" s="152"/>
      <c r="CG276" s="152"/>
      <c r="CH276" s="152"/>
      <c r="CI276" s="152"/>
      <c r="CJ276" s="152"/>
      <c r="CK276" s="152"/>
      <c r="CL276" s="152"/>
      <c r="CM276" s="152"/>
      <c r="CN276" s="152"/>
      <c r="CO276" s="152"/>
      <c r="CP276" s="152"/>
      <c r="CQ276" s="152"/>
      <c r="CR276" s="152"/>
      <c r="CS276" s="152"/>
      <c r="CT276" s="152"/>
      <c r="CU276" s="152"/>
      <c r="CV276" s="152"/>
      <c r="CW276" s="152"/>
      <c r="CX276" s="152"/>
      <c r="CY276" s="152"/>
      <c r="CZ276" s="152"/>
      <c r="DA276" s="152"/>
      <c r="DB276" s="152"/>
      <c r="DC276" s="152"/>
      <c r="DD276" s="152"/>
      <c r="DE276" s="152"/>
      <c r="DF276" s="152"/>
      <c r="DG276" s="152"/>
      <c r="DH276" s="152"/>
      <c r="DI276" s="152"/>
      <c r="DJ276" s="152"/>
      <c r="DK276" s="152"/>
      <c r="DL276" s="152"/>
      <c r="DM276" s="152"/>
      <c r="DN276" s="152"/>
      <c r="DO276" s="152"/>
      <c r="DP276" s="152"/>
      <c r="DQ276" s="152"/>
      <c r="DR276" s="152"/>
      <c r="DS276" s="152"/>
      <c r="DT276" s="152"/>
      <c r="DU276" s="152"/>
      <c r="DV276" s="152"/>
      <c r="DW276" s="152"/>
      <c r="DX276" s="152"/>
      <c r="DY276" s="152"/>
      <c r="DZ276" s="152"/>
      <c r="EA276" s="152"/>
      <c r="EB276" s="152"/>
      <c r="EC276" s="152"/>
      <c r="ED276" s="152"/>
      <c r="EE276" s="152"/>
      <c r="EF276" s="152"/>
      <c r="EG276" s="152"/>
      <c r="EH276" s="152"/>
      <c r="EI276" s="152"/>
      <c r="EJ276" s="152"/>
      <c r="EK276" s="152"/>
      <c r="EL276" s="152"/>
      <c r="EM276" s="152"/>
      <c r="EN276" s="152"/>
      <c r="EO276" s="152"/>
      <c r="EP276" s="152"/>
      <c r="EQ276" s="152"/>
      <c r="ER276" s="152"/>
      <c r="ES276" s="152"/>
      <c r="ET276" s="152"/>
      <c r="EU276" s="152"/>
      <c r="EV276" s="152"/>
      <c r="EW276" s="152"/>
      <c r="EX276" s="152"/>
      <c r="EY276" s="152"/>
      <c r="EZ276" s="152"/>
      <c r="FA276" s="152"/>
      <c r="FB276" s="152"/>
      <c r="FC276" s="152"/>
      <c r="FD276" s="152"/>
      <c r="FE276" s="152"/>
      <c r="FF276" s="152"/>
      <c r="FG276" s="152"/>
      <c r="FH276" s="152"/>
      <c r="FI276" s="152"/>
      <c r="FJ276" s="152"/>
      <c r="FK276" s="152"/>
      <c r="FL276" s="152"/>
      <c r="FM276" s="152"/>
      <c r="FN276" s="152"/>
      <c r="FO276" s="152"/>
      <c r="FP276" s="152"/>
      <c r="FQ276" s="152"/>
      <c r="FR276" s="152"/>
      <c r="FS276" s="152"/>
      <c r="FT276" s="152"/>
      <c r="FU276" s="152"/>
      <c r="FV276" s="152"/>
      <c r="FW276" s="152"/>
      <c r="FX276" s="152"/>
      <c r="FY276" s="152"/>
      <c r="FZ276" s="152"/>
      <c r="GA276" s="152"/>
      <c r="GB276" s="152"/>
      <c r="GC276" s="152"/>
      <c r="GD276" s="152"/>
      <c r="GE276" s="152"/>
      <c r="GF276" s="152"/>
      <c r="GG276" s="152"/>
      <c r="GH276" s="152"/>
      <c r="GI276" s="152"/>
      <c r="GJ276" s="152"/>
      <c r="GK276" s="152"/>
      <c r="GL276" s="152"/>
      <c r="GM276" s="152"/>
      <c r="GN276" s="152"/>
      <c r="GO276" s="152"/>
      <c r="GP276" s="152"/>
      <c r="GQ276" s="152"/>
      <c r="GR276" s="152"/>
      <c r="GS276" s="152"/>
      <c r="GT276" s="152"/>
      <c r="GU276" s="152"/>
      <c r="GV276" s="152"/>
      <c r="GW276" s="152"/>
      <c r="GX276" s="152"/>
      <c r="GY276" s="152"/>
      <c r="GZ276" s="152"/>
      <c r="HA276" s="152"/>
      <c r="HB276" s="152"/>
      <c r="HC276" s="152"/>
      <c r="HD276" s="152"/>
      <c r="HE276" s="152"/>
      <c r="HF276" s="152"/>
      <c r="HG276" s="152"/>
      <c r="HH276" s="152"/>
      <c r="HI276" s="152"/>
      <c r="HJ276" s="152"/>
      <c r="HK276" s="152"/>
      <c r="HL276" s="152"/>
      <c r="HM276" s="152"/>
      <c r="HN276" s="152"/>
      <c r="HO276" s="152"/>
      <c r="HP276" s="152"/>
      <c r="HQ276" s="152"/>
      <c r="HR276" s="152"/>
      <c r="HS276" s="152"/>
      <c r="HT276" s="152"/>
      <c r="HU276" s="152"/>
      <c r="HV276" s="152"/>
      <c r="HW276" s="152"/>
      <c r="HX276" s="152"/>
      <c r="HY276" s="152"/>
      <c r="HZ276" s="152"/>
      <c r="IA276" s="152"/>
      <c r="IB276" s="152"/>
      <c r="IC276" s="152"/>
      <c r="ID276" s="152"/>
      <c r="IE276" s="152"/>
      <c r="IF276" s="152"/>
      <c r="IG276" s="152"/>
      <c r="IH276" s="152"/>
      <c r="II276" s="152"/>
      <c r="IJ276" s="152"/>
      <c r="IK276" s="152"/>
      <c r="IL276" s="152"/>
      <c r="IM276" s="152"/>
      <c r="IN276" s="152"/>
      <c r="IO276" s="152"/>
      <c r="IP276" s="152"/>
      <c r="IQ276" s="152"/>
      <c r="IR276" s="152"/>
      <c r="IS276" s="152"/>
      <c r="IT276" s="152"/>
      <c r="IU276" s="152"/>
      <c r="IV276" s="152"/>
      <c r="IW276" s="152"/>
    </row>
    <row r="277" s="218" customFormat="true" ht="15" hidden="false" customHeight="true" outlineLevel="0" collapsed="false">
      <c r="A277" s="270"/>
      <c r="B277" s="270"/>
      <c r="C277" s="269"/>
      <c r="D277" s="256" t="s">
        <v>28</v>
      </c>
      <c r="E277" s="320"/>
      <c r="F277" s="259"/>
      <c r="G277" s="257" t="s">
        <v>29</v>
      </c>
      <c r="H277" s="257"/>
      <c r="I277" s="258"/>
      <c r="J277" s="155"/>
      <c r="K277" s="156"/>
      <c r="L277" s="157"/>
      <c r="M277" s="158"/>
      <c r="N277" s="39"/>
      <c r="O277" s="152"/>
      <c r="P277" s="152"/>
      <c r="Q277" s="152"/>
      <c r="R277" s="152"/>
      <c r="S277" s="152"/>
      <c r="T277" s="152"/>
      <c r="U277" s="152"/>
      <c r="V277" s="152"/>
      <c r="W277" s="152"/>
      <c r="X277" s="152"/>
      <c r="Y277" s="152"/>
      <c r="Z277" s="152"/>
      <c r="AA277" s="152"/>
      <c r="AB277" s="152"/>
      <c r="AC277" s="152"/>
      <c r="AD277" s="152"/>
      <c r="AE277" s="152"/>
      <c r="AF277" s="152"/>
      <c r="AG277" s="152"/>
      <c r="AH277" s="152"/>
      <c r="AI277" s="152"/>
      <c r="AJ277" s="152"/>
      <c r="AK277" s="152"/>
      <c r="AL277" s="152"/>
      <c r="AM277" s="152"/>
      <c r="AN277" s="152"/>
      <c r="AO277" s="152"/>
      <c r="AP277" s="152"/>
      <c r="AQ277" s="152"/>
      <c r="AR277" s="152"/>
      <c r="AS277" s="152"/>
      <c r="AT277" s="152"/>
      <c r="AU277" s="152"/>
      <c r="AV277" s="152"/>
      <c r="AW277" s="152"/>
      <c r="AX277" s="152"/>
      <c r="AY277" s="152"/>
      <c r="AZ277" s="152"/>
      <c r="BA277" s="152"/>
      <c r="BB277" s="152"/>
      <c r="BC277" s="152"/>
      <c r="BD277" s="152"/>
      <c r="BE277" s="152"/>
      <c r="BF277" s="152"/>
      <c r="BG277" s="152"/>
      <c r="BH277" s="152"/>
      <c r="BI277" s="152"/>
      <c r="BJ277" s="152"/>
      <c r="BK277" s="152"/>
      <c r="BL277" s="152"/>
      <c r="BM277" s="152"/>
      <c r="BN277" s="152"/>
      <c r="BO277" s="152"/>
      <c r="BP277" s="152"/>
      <c r="BQ277" s="152"/>
      <c r="BR277" s="152"/>
      <c r="BS277" s="152"/>
      <c r="BT277" s="152"/>
      <c r="BU277" s="152"/>
      <c r="BV277" s="152"/>
      <c r="BW277" s="152"/>
      <c r="BX277" s="152"/>
      <c r="BY277" s="152"/>
      <c r="BZ277" s="152"/>
      <c r="CA277" s="152"/>
      <c r="CB277" s="152"/>
      <c r="CC277" s="152"/>
      <c r="CD277" s="152"/>
      <c r="CE277" s="152"/>
      <c r="CF277" s="152"/>
      <c r="CG277" s="152"/>
      <c r="CH277" s="152"/>
      <c r="CI277" s="152"/>
      <c r="CJ277" s="152"/>
      <c r="CK277" s="152"/>
      <c r="CL277" s="152"/>
      <c r="CM277" s="152"/>
      <c r="CN277" s="152"/>
      <c r="CO277" s="152"/>
      <c r="CP277" s="152"/>
      <c r="CQ277" s="152"/>
      <c r="CR277" s="152"/>
      <c r="CS277" s="152"/>
      <c r="CT277" s="152"/>
      <c r="CU277" s="152"/>
      <c r="CV277" s="152"/>
      <c r="CW277" s="152"/>
      <c r="CX277" s="152"/>
      <c r="CY277" s="152"/>
      <c r="CZ277" s="152"/>
      <c r="DA277" s="152"/>
      <c r="DB277" s="152"/>
      <c r="DC277" s="152"/>
      <c r="DD277" s="152"/>
      <c r="DE277" s="152"/>
      <c r="DF277" s="152"/>
      <c r="DG277" s="152"/>
      <c r="DH277" s="152"/>
      <c r="DI277" s="152"/>
      <c r="DJ277" s="152"/>
      <c r="DK277" s="152"/>
      <c r="DL277" s="152"/>
      <c r="DM277" s="152"/>
      <c r="DN277" s="152"/>
      <c r="DO277" s="152"/>
      <c r="DP277" s="152"/>
      <c r="DQ277" s="152"/>
      <c r="DR277" s="152"/>
      <c r="DS277" s="152"/>
      <c r="DT277" s="152"/>
      <c r="DU277" s="152"/>
      <c r="DV277" s="152"/>
      <c r="DW277" s="152"/>
      <c r="DX277" s="152"/>
      <c r="DY277" s="152"/>
      <c r="DZ277" s="152"/>
      <c r="EA277" s="152"/>
      <c r="EB277" s="152"/>
      <c r="EC277" s="152"/>
      <c r="ED277" s="152"/>
      <c r="EE277" s="152"/>
      <c r="EF277" s="152"/>
      <c r="EG277" s="152"/>
      <c r="EH277" s="152"/>
      <c r="EI277" s="152"/>
      <c r="EJ277" s="152"/>
      <c r="EK277" s="152"/>
      <c r="EL277" s="152"/>
      <c r="EM277" s="152"/>
      <c r="EN277" s="152"/>
      <c r="EO277" s="152"/>
      <c r="EP277" s="152"/>
      <c r="EQ277" s="152"/>
      <c r="ER277" s="152"/>
      <c r="ES277" s="152"/>
      <c r="ET277" s="152"/>
      <c r="EU277" s="152"/>
      <c r="EV277" s="152"/>
      <c r="EW277" s="152"/>
      <c r="EX277" s="152"/>
      <c r="EY277" s="152"/>
      <c r="EZ277" s="152"/>
      <c r="FA277" s="152"/>
      <c r="FB277" s="152"/>
      <c r="FC277" s="152"/>
      <c r="FD277" s="152"/>
      <c r="FE277" s="152"/>
      <c r="FF277" s="152"/>
      <c r="FG277" s="152"/>
      <c r="FH277" s="152"/>
      <c r="FI277" s="152"/>
      <c r="FJ277" s="152"/>
      <c r="FK277" s="152"/>
      <c r="FL277" s="152"/>
      <c r="FM277" s="152"/>
      <c r="FN277" s="152"/>
      <c r="FO277" s="152"/>
      <c r="FP277" s="152"/>
      <c r="FQ277" s="152"/>
      <c r="FR277" s="152"/>
      <c r="FS277" s="152"/>
      <c r="FT277" s="152"/>
      <c r="FU277" s="152"/>
      <c r="FV277" s="152"/>
      <c r="FW277" s="152"/>
      <c r="FX277" s="152"/>
      <c r="FY277" s="152"/>
      <c r="FZ277" s="152"/>
      <c r="GA277" s="152"/>
      <c r="GB277" s="152"/>
      <c r="GC277" s="152"/>
      <c r="GD277" s="152"/>
      <c r="GE277" s="152"/>
      <c r="GF277" s="152"/>
      <c r="GG277" s="152"/>
      <c r="GH277" s="152"/>
      <c r="GI277" s="152"/>
      <c r="GJ277" s="152"/>
      <c r="GK277" s="152"/>
      <c r="GL277" s="152"/>
      <c r="GM277" s="152"/>
      <c r="GN277" s="152"/>
      <c r="GO277" s="152"/>
      <c r="GP277" s="152"/>
      <c r="GQ277" s="152"/>
      <c r="GR277" s="152"/>
      <c r="GS277" s="152"/>
      <c r="GT277" s="152"/>
      <c r="GU277" s="152"/>
      <c r="GV277" s="152"/>
      <c r="GW277" s="152"/>
      <c r="GX277" s="152"/>
      <c r="GY277" s="152"/>
      <c r="GZ277" s="152"/>
      <c r="HA277" s="152"/>
      <c r="HB277" s="152"/>
      <c r="HC277" s="152"/>
      <c r="HD277" s="152"/>
      <c r="HE277" s="152"/>
      <c r="HF277" s="152"/>
      <c r="HG277" s="152"/>
      <c r="HH277" s="152"/>
      <c r="HI277" s="152"/>
      <c r="HJ277" s="152"/>
      <c r="HK277" s="152"/>
      <c r="HL277" s="152"/>
      <c r="HM277" s="152"/>
      <c r="HN277" s="152"/>
      <c r="HO277" s="152"/>
      <c r="HP277" s="152"/>
      <c r="HQ277" s="152"/>
      <c r="HR277" s="152"/>
      <c r="HS277" s="152"/>
      <c r="HT277" s="152"/>
      <c r="HU277" s="152"/>
      <c r="HV277" s="152"/>
      <c r="HW277" s="152"/>
      <c r="HX277" s="152"/>
      <c r="HY277" s="152"/>
      <c r="HZ277" s="152"/>
      <c r="IA277" s="152"/>
      <c r="IB277" s="152"/>
      <c r="IC277" s="152"/>
      <c r="ID277" s="152"/>
      <c r="IE277" s="152"/>
      <c r="IF277" s="152"/>
      <c r="IG277" s="152"/>
      <c r="IH277" s="152"/>
      <c r="II277" s="152"/>
      <c r="IJ277" s="152"/>
      <c r="IK277" s="152"/>
      <c r="IL277" s="152"/>
      <c r="IM277" s="152"/>
      <c r="IN277" s="152"/>
      <c r="IO277" s="152"/>
      <c r="IP277" s="152"/>
      <c r="IQ277" s="152"/>
      <c r="IR277" s="152"/>
      <c r="IS277" s="152"/>
      <c r="IT277" s="152"/>
      <c r="IU277" s="152"/>
      <c r="IV277" s="152"/>
      <c r="IW277" s="152"/>
    </row>
    <row r="278" s="218" customFormat="true" ht="15" hidden="false" customHeight="true" outlineLevel="0" collapsed="false">
      <c r="A278" s="270"/>
      <c r="B278" s="270"/>
      <c r="C278" s="269"/>
      <c r="D278" s="256" t="s">
        <v>30</v>
      </c>
      <c r="E278" s="256"/>
      <c r="F278" s="259"/>
      <c r="G278" s="257" t="s">
        <v>30</v>
      </c>
      <c r="H278" s="257"/>
      <c r="I278" s="258"/>
      <c r="J278" s="155"/>
      <c r="K278" s="156"/>
      <c r="L278" s="157"/>
      <c r="M278" s="158"/>
      <c r="N278" s="154"/>
      <c r="O278" s="152"/>
      <c r="P278" s="152"/>
      <c r="Q278" s="152"/>
      <c r="R278" s="152"/>
      <c r="S278" s="152"/>
      <c r="T278" s="152"/>
      <c r="U278" s="152"/>
      <c r="V278" s="152"/>
      <c r="W278" s="152"/>
      <c r="X278" s="152"/>
      <c r="Y278" s="152"/>
      <c r="Z278" s="152"/>
      <c r="AA278" s="152"/>
      <c r="AB278" s="152"/>
      <c r="AC278" s="152"/>
      <c r="AD278" s="152"/>
      <c r="AE278" s="152"/>
      <c r="AF278" s="152"/>
      <c r="AG278" s="152"/>
      <c r="AH278" s="152"/>
      <c r="AI278" s="152"/>
      <c r="AJ278" s="152"/>
      <c r="AK278" s="152"/>
      <c r="AL278" s="152"/>
      <c r="AM278" s="152"/>
      <c r="AN278" s="152"/>
      <c r="AO278" s="152"/>
      <c r="AP278" s="152"/>
      <c r="AQ278" s="152"/>
      <c r="AR278" s="152"/>
      <c r="AS278" s="152"/>
      <c r="AT278" s="152"/>
      <c r="AU278" s="152"/>
      <c r="AV278" s="152"/>
      <c r="AW278" s="152"/>
      <c r="AX278" s="152"/>
      <c r="AY278" s="152"/>
      <c r="AZ278" s="152"/>
      <c r="BA278" s="152"/>
      <c r="BB278" s="152"/>
      <c r="BC278" s="152"/>
      <c r="BD278" s="152"/>
      <c r="BE278" s="152"/>
      <c r="BF278" s="152"/>
      <c r="BG278" s="152"/>
      <c r="BH278" s="152"/>
      <c r="BI278" s="152"/>
      <c r="BJ278" s="152"/>
      <c r="BK278" s="152"/>
      <c r="BL278" s="152"/>
      <c r="BM278" s="152"/>
      <c r="BN278" s="152"/>
      <c r="BO278" s="152"/>
      <c r="BP278" s="152"/>
      <c r="BQ278" s="152"/>
      <c r="BR278" s="152"/>
      <c r="BS278" s="152"/>
      <c r="BT278" s="152"/>
      <c r="BU278" s="152"/>
      <c r="BV278" s="152"/>
      <c r="BW278" s="152"/>
      <c r="BX278" s="152"/>
      <c r="BY278" s="152"/>
      <c r="BZ278" s="152"/>
      <c r="CA278" s="152"/>
      <c r="CB278" s="152"/>
      <c r="CC278" s="152"/>
      <c r="CD278" s="152"/>
      <c r="CE278" s="152"/>
      <c r="CF278" s="152"/>
      <c r="CG278" s="152"/>
      <c r="CH278" s="152"/>
      <c r="CI278" s="152"/>
      <c r="CJ278" s="152"/>
      <c r="CK278" s="152"/>
      <c r="CL278" s="152"/>
      <c r="CM278" s="152"/>
      <c r="CN278" s="152"/>
      <c r="CO278" s="152"/>
      <c r="CP278" s="152"/>
      <c r="CQ278" s="152"/>
      <c r="CR278" s="152"/>
      <c r="CS278" s="152"/>
      <c r="CT278" s="152"/>
      <c r="CU278" s="152"/>
      <c r="CV278" s="152"/>
      <c r="CW278" s="152"/>
      <c r="CX278" s="152"/>
      <c r="CY278" s="152"/>
      <c r="CZ278" s="152"/>
      <c r="DA278" s="152"/>
      <c r="DB278" s="152"/>
      <c r="DC278" s="152"/>
      <c r="DD278" s="152"/>
      <c r="DE278" s="152"/>
      <c r="DF278" s="152"/>
      <c r="DG278" s="152"/>
      <c r="DH278" s="152"/>
      <c r="DI278" s="152"/>
      <c r="DJ278" s="152"/>
      <c r="DK278" s="152"/>
      <c r="DL278" s="152"/>
      <c r="DM278" s="152"/>
      <c r="DN278" s="152"/>
      <c r="DO278" s="152"/>
      <c r="DP278" s="152"/>
      <c r="DQ278" s="152"/>
      <c r="DR278" s="152"/>
      <c r="DS278" s="152"/>
      <c r="DT278" s="152"/>
      <c r="DU278" s="152"/>
      <c r="DV278" s="152"/>
      <c r="DW278" s="152"/>
      <c r="DX278" s="152"/>
      <c r="DY278" s="152"/>
      <c r="DZ278" s="152"/>
      <c r="EA278" s="152"/>
      <c r="EB278" s="152"/>
      <c r="EC278" s="152"/>
      <c r="ED278" s="152"/>
      <c r="EE278" s="152"/>
      <c r="EF278" s="152"/>
      <c r="EG278" s="152"/>
      <c r="EH278" s="152"/>
      <c r="EI278" s="152"/>
      <c r="EJ278" s="152"/>
      <c r="EK278" s="152"/>
      <c r="EL278" s="152"/>
      <c r="EM278" s="152"/>
      <c r="EN278" s="152"/>
      <c r="EO278" s="152"/>
      <c r="EP278" s="152"/>
      <c r="EQ278" s="152"/>
      <c r="ER278" s="152"/>
      <c r="ES278" s="152"/>
      <c r="ET278" s="152"/>
      <c r="EU278" s="152"/>
      <c r="EV278" s="152"/>
      <c r="EW278" s="152"/>
      <c r="EX278" s="152"/>
      <c r="EY278" s="152"/>
      <c r="EZ278" s="152"/>
      <c r="FA278" s="152"/>
      <c r="FB278" s="152"/>
      <c r="FC278" s="152"/>
      <c r="FD278" s="152"/>
      <c r="FE278" s="152"/>
      <c r="FF278" s="152"/>
      <c r="FG278" s="152"/>
      <c r="FH278" s="152"/>
      <c r="FI278" s="152"/>
      <c r="FJ278" s="152"/>
      <c r="FK278" s="152"/>
      <c r="FL278" s="152"/>
      <c r="FM278" s="152"/>
      <c r="FN278" s="152"/>
      <c r="FO278" s="152"/>
      <c r="FP278" s="152"/>
      <c r="FQ278" s="152"/>
      <c r="FR278" s="152"/>
      <c r="FS278" s="152"/>
      <c r="FT278" s="152"/>
      <c r="FU278" s="152"/>
      <c r="FV278" s="152"/>
      <c r="FW278" s="152"/>
      <c r="FX278" s="152"/>
      <c r="FY278" s="152"/>
      <c r="FZ278" s="152"/>
      <c r="GA278" s="152"/>
      <c r="GB278" s="152"/>
      <c r="GC278" s="152"/>
      <c r="GD278" s="152"/>
      <c r="GE278" s="152"/>
      <c r="GF278" s="152"/>
      <c r="GG278" s="152"/>
      <c r="GH278" s="152"/>
      <c r="GI278" s="152"/>
      <c r="GJ278" s="152"/>
      <c r="GK278" s="152"/>
      <c r="GL278" s="152"/>
      <c r="GM278" s="152"/>
      <c r="GN278" s="152"/>
      <c r="GO278" s="152"/>
      <c r="GP278" s="152"/>
      <c r="GQ278" s="152"/>
      <c r="GR278" s="152"/>
      <c r="GS278" s="152"/>
      <c r="GT278" s="152"/>
      <c r="GU278" s="152"/>
      <c r="GV278" s="152"/>
      <c r="GW278" s="152"/>
      <c r="GX278" s="152"/>
      <c r="GY278" s="152"/>
      <c r="GZ278" s="152"/>
      <c r="HA278" s="152"/>
      <c r="HB278" s="152"/>
      <c r="HC278" s="152"/>
      <c r="HD278" s="152"/>
      <c r="HE278" s="152"/>
      <c r="HF278" s="152"/>
      <c r="HG278" s="152"/>
      <c r="HH278" s="152"/>
      <c r="HI278" s="152"/>
      <c r="HJ278" s="152"/>
      <c r="HK278" s="152"/>
      <c r="HL278" s="152"/>
      <c r="HM278" s="152"/>
      <c r="HN278" s="152"/>
      <c r="HO278" s="152"/>
      <c r="HP278" s="152"/>
      <c r="HQ278" s="152"/>
      <c r="HR278" s="152"/>
      <c r="HS278" s="152"/>
      <c r="HT278" s="152"/>
      <c r="HU278" s="152"/>
      <c r="HV278" s="152"/>
      <c r="HW278" s="152"/>
      <c r="HX278" s="152"/>
      <c r="HY278" s="152"/>
      <c r="HZ278" s="152"/>
      <c r="IA278" s="152"/>
      <c r="IB278" s="152"/>
      <c r="IC278" s="152"/>
      <c r="ID278" s="152"/>
      <c r="IE278" s="152"/>
      <c r="IF278" s="152"/>
      <c r="IG278" s="152"/>
      <c r="IH278" s="152"/>
      <c r="II278" s="152"/>
      <c r="IJ278" s="152"/>
      <c r="IK278" s="152"/>
      <c r="IL278" s="152"/>
      <c r="IM278" s="152"/>
      <c r="IN278" s="152"/>
      <c r="IO278" s="152"/>
      <c r="IP278" s="152"/>
      <c r="IQ278" s="152"/>
      <c r="IR278" s="152"/>
      <c r="IS278" s="152"/>
      <c r="IT278" s="152"/>
      <c r="IU278" s="152"/>
      <c r="IV278" s="152"/>
      <c r="IW278" s="152"/>
    </row>
    <row r="279" s="218" customFormat="true" ht="63" hidden="false" customHeight="true" outlineLevel="0" collapsed="false">
      <c r="A279" s="270"/>
      <c r="B279" s="270"/>
      <c r="C279" s="269"/>
      <c r="D279" s="256"/>
      <c r="E279" s="256"/>
      <c r="F279" s="259"/>
      <c r="G279" s="257" t="s">
        <v>31</v>
      </c>
      <c r="H279" s="257"/>
      <c r="I279" s="258"/>
      <c r="J279" s="155"/>
      <c r="K279" s="156"/>
      <c r="L279" s="157"/>
      <c r="M279" s="158"/>
      <c r="N279" s="154"/>
      <c r="O279" s="152"/>
      <c r="P279" s="152"/>
      <c r="Q279" s="152"/>
      <c r="R279" s="152"/>
      <c r="S279" s="152"/>
      <c r="T279" s="152"/>
      <c r="U279" s="152"/>
      <c r="V279" s="152"/>
      <c r="W279" s="152"/>
      <c r="X279" s="152"/>
      <c r="Y279" s="152"/>
      <c r="Z279" s="152"/>
      <c r="AA279" s="152"/>
      <c r="AB279" s="152"/>
      <c r="AC279" s="152"/>
      <c r="AD279" s="152"/>
      <c r="AE279" s="152"/>
      <c r="AF279" s="152"/>
      <c r="AG279" s="152"/>
      <c r="AH279" s="152"/>
      <c r="AI279" s="152"/>
      <c r="AJ279" s="152"/>
      <c r="AK279" s="152"/>
      <c r="AL279" s="152"/>
      <c r="AM279" s="152"/>
      <c r="AN279" s="152"/>
      <c r="AO279" s="152"/>
      <c r="AP279" s="152"/>
      <c r="AQ279" s="152"/>
      <c r="AR279" s="152"/>
      <c r="AS279" s="152"/>
      <c r="AT279" s="152"/>
      <c r="AU279" s="152"/>
      <c r="AV279" s="152"/>
      <c r="AW279" s="152"/>
      <c r="AX279" s="152"/>
      <c r="AY279" s="152"/>
      <c r="AZ279" s="152"/>
      <c r="BA279" s="152"/>
      <c r="BB279" s="152"/>
      <c r="BC279" s="152"/>
      <c r="BD279" s="152"/>
      <c r="BE279" s="152"/>
      <c r="BF279" s="152"/>
      <c r="BG279" s="152"/>
      <c r="BH279" s="152"/>
      <c r="BI279" s="152"/>
      <c r="BJ279" s="152"/>
      <c r="BK279" s="152"/>
      <c r="BL279" s="152"/>
      <c r="BM279" s="152"/>
      <c r="BN279" s="152"/>
      <c r="BO279" s="152"/>
      <c r="BP279" s="152"/>
      <c r="BQ279" s="152"/>
      <c r="BR279" s="152"/>
      <c r="BS279" s="152"/>
      <c r="BT279" s="152"/>
      <c r="BU279" s="152"/>
      <c r="BV279" s="152"/>
      <c r="BW279" s="152"/>
      <c r="BX279" s="152"/>
      <c r="BY279" s="152"/>
      <c r="BZ279" s="152"/>
      <c r="CA279" s="152"/>
      <c r="CB279" s="152"/>
      <c r="CC279" s="152"/>
      <c r="CD279" s="152"/>
      <c r="CE279" s="152"/>
      <c r="CF279" s="152"/>
      <c r="CG279" s="152"/>
      <c r="CH279" s="152"/>
      <c r="CI279" s="152"/>
      <c r="CJ279" s="152"/>
      <c r="CK279" s="152"/>
      <c r="CL279" s="152"/>
      <c r="CM279" s="152"/>
      <c r="CN279" s="152"/>
      <c r="CO279" s="152"/>
      <c r="CP279" s="152"/>
      <c r="CQ279" s="152"/>
      <c r="CR279" s="152"/>
      <c r="CS279" s="152"/>
      <c r="CT279" s="152"/>
      <c r="CU279" s="152"/>
      <c r="CV279" s="152"/>
      <c r="CW279" s="152"/>
      <c r="CX279" s="152"/>
      <c r="CY279" s="152"/>
      <c r="CZ279" s="152"/>
      <c r="DA279" s="152"/>
      <c r="DB279" s="152"/>
      <c r="DC279" s="152"/>
      <c r="DD279" s="152"/>
      <c r="DE279" s="152"/>
      <c r="DF279" s="152"/>
      <c r="DG279" s="152"/>
      <c r="DH279" s="152"/>
      <c r="DI279" s="152"/>
      <c r="DJ279" s="152"/>
      <c r="DK279" s="152"/>
      <c r="DL279" s="152"/>
      <c r="DM279" s="152"/>
      <c r="DN279" s="152"/>
      <c r="DO279" s="152"/>
      <c r="DP279" s="152"/>
      <c r="DQ279" s="152"/>
      <c r="DR279" s="152"/>
      <c r="DS279" s="152"/>
      <c r="DT279" s="152"/>
      <c r="DU279" s="152"/>
      <c r="DV279" s="152"/>
      <c r="DW279" s="152"/>
      <c r="DX279" s="152"/>
      <c r="DY279" s="152"/>
      <c r="DZ279" s="152"/>
      <c r="EA279" s="152"/>
      <c r="EB279" s="152"/>
      <c r="EC279" s="152"/>
      <c r="ED279" s="152"/>
      <c r="EE279" s="152"/>
      <c r="EF279" s="152"/>
      <c r="EG279" s="152"/>
      <c r="EH279" s="152"/>
      <c r="EI279" s="152"/>
      <c r="EJ279" s="152"/>
      <c r="EK279" s="152"/>
      <c r="EL279" s="152"/>
      <c r="EM279" s="152"/>
      <c r="EN279" s="152"/>
      <c r="EO279" s="152"/>
      <c r="EP279" s="152"/>
      <c r="EQ279" s="152"/>
      <c r="ER279" s="152"/>
      <c r="ES279" s="152"/>
      <c r="ET279" s="152"/>
      <c r="EU279" s="152"/>
      <c r="EV279" s="152"/>
      <c r="EW279" s="152"/>
      <c r="EX279" s="152"/>
      <c r="EY279" s="152"/>
      <c r="EZ279" s="152"/>
      <c r="FA279" s="152"/>
      <c r="FB279" s="152"/>
      <c r="FC279" s="152"/>
      <c r="FD279" s="152"/>
      <c r="FE279" s="152"/>
      <c r="FF279" s="152"/>
      <c r="FG279" s="152"/>
      <c r="FH279" s="152"/>
      <c r="FI279" s="152"/>
      <c r="FJ279" s="152"/>
      <c r="FK279" s="152"/>
      <c r="FL279" s="152"/>
      <c r="FM279" s="152"/>
      <c r="FN279" s="152"/>
      <c r="FO279" s="152"/>
      <c r="FP279" s="152"/>
      <c r="FQ279" s="152"/>
      <c r="FR279" s="152"/>
      <c r="FS279" s="152"/>
      <c r="FT279" s="152"/>
      <c r="FU279" s="152"/>
      <c r="FV279" s="152"/>
      <c r="FW279" s="152"/>
      <c r="FX279" s="152"/>
      <c r="FY279" s="152"/>
      <c r="FZ279" s="152"/>
      <c r="GA279" s="152"/>
      <c r="GB279" s="152"/>
      <c r="GC279" s="152"/>
      <c r="GD279" s="152"/>
      <c r="GE279" s="152"/>
      <c r="GF279" s="152"/>
      <c r="GG279" s="152"/>
      <c r="GH279" s="152"/>
      <c r="GI279" s="152"/>
      <c r="GJ279" s="152"/>
      <c r="GK279" s="152"/>
      <c r="GL279" s="152"/>
      <c r="GM279" s="152"/>
      <c r="GN279" s="152"/>
      <c r="GO279" s="152"/>
      <c r="GP279" s="152"/>
      <c r="GQ279" s="152"/>
      <c r="GR279" s="152"/>
      <c r="GS279" s="152"/>
      <c r="GT279" s="152"/>
      <c r="GU279" s="152"/>
      <c r="GV279" s="152"/>
      <c r="GW279" s="152"/>
      <c r="GX279" s="152"/>
      <c r="GY279" s="152"/>
      <c r="GZ279" s="152"/>
      <c r="HA279" s="152"/>
      <c r="HB279" s="152"/>
      <c r="HC279" s="152"/>
      <c r="HD279" s="152"/>
      <c r="HE279" s="152"/>
      <c r="HF279" s="152"/>
      <c r="HG279" s="152"/>
      <c r="HH279" s="152"/>
      <c r="HI279" s="152"/>
      <c r="HJ279" s="152"/>
      <c r="HK279" s="152"/>
      <c r="HL279" s="152"/>
      <c r="HM279" s="152"/>
      <c r="HN279" s="152"/>
      <c r="HO279" s="152"/>
      <c r="HP279" s="152"/>
      <c r="HQ279" s="152"/>
      <c r="HR279" s="152"/>
      <c r="HS279" s="152"/>
      <c r="HT279" s="152"/>
      <c r="HU279" s="152"/>
      <c r="HV279" s="152"/>
      <c r="HW279" s="152"/>
      <c r="HX279" s="152"/>
      <c r="HY279" s="152"/>
      <c r="HZ279" s="152"/>
      <c r="IA279" s="152"/>
      <c r="IB279" s="152"/>
      <c r="IC279" s="152"/>
      <c r="ID279" s="152"/>
      <c r="IE279" s="152"/>
      <c r="IF279" s="152"/>
      <c r="IG279" s="152"/>
      <c r="IH279" s="152"/>
      <c r="II279" s="152"/>
      <c r="IJ279" s="152"/>
      <c r="IK279" s="152"/>
      <c r="IL279" s="152"/>
      <c r="IM279" s="152"/>
      <c r="IN279" s="152"/>
      <c r="IO279" s="152"/>
      <c r="IP279" s="152"/>
      <c r="IQ279" s="152"/>
      <c r="IR279" s="152"/>
      <c r="IS279" s="152"/>
      <c r="IT279" s="152"/>
      <c r="IU279" s="152"/>
      <c r="IV279" s="152"/>
      <c r="IW279" s="152"/>
    </row>
    <row r="280" s="218" customFormat="true" ht="68.25" hidden="false" customHeight="true" outlineLevel="0" collapsed="false">
      <c r="A280" s="268" t="s">
        <v>277</v>
      </c>
      <c r="B280" s="268"/>
      <c r="C280" s="269" t="s">
        <v>269</v>
      </c>
      <c r="D280" s="269" t="s">
        <v>25</v>
      </c>
      <c r="E280" s="269" t="s">
        <v>25</v>
      </c>
      <c r="F280" s="269" t="s">
        <v>25</v>
      </c>
      <c r="G280" s="31" t="s">
        <v>25</v>
      </c>
      <c r="H280" s="31" t="s">
        <v>25</v>
      </c>
      <c r="I280" s="263" t="s">
        <v>25</v>
      </c>
      <c r="J280" s="159"/>
      <c r="K280" s="160"/>
      <c r="L280" s="161"/>
      <c r="M280" s="162"/>
      <c r="N280" s="154"/>
      <c r="O280" s="152"/>
      <c r="P280" s="152"/>
      <c r="Q280" s="152"/>
      <c r="R280" s="152"/>
      <c r="S280" s="152"/>
      <c r="T280" s="152"/>
      <c r="U280" s="152"/>
      <c r="V280" s="152"/>
      <c r="W280" s="152"/>
      <c r="X280" s="152"/>
      <c r="Y280" s="152"/>
      <c r="Z280" s="152"/>
      <c r="AA280" s="152"/>
      <c r="AB280" s="152"/>
      <c r="AC280" s="152"/>
      <c r="AD280" s="152"/>
      <c r="AE280" s="152"/>
      <c r="AF280" s="152"/>
      <c r="AG280" s="152"/>
      <c r="AH280" s="152"/>
      <c r="AI280" s="152"/>
      <c r="AJ280" s="152"/>
      <c r="AK280" s="152"/>
      <c r="AL280" s="152"/>
      <c r="AM280" s="152"/>
      <c r="AN280" s="152"/>
      <c r="AO280" s="152"/>
      <c r="AP280" s="152"/>
      <c r="AQ280" s="152"/>
      <c r="AR280" s="152"/>
      <c r="AS280" s="152"/>
      <c r="AT280" s="152"/>
      <c r="AU280" s="152"/>
      <c r="AV280" s="152"/>
      <c r="AW280" s="152"/>
      <c r="AX280" s="152"/>
      <c r="AY280" s="152"/>
      <c r="AZ280" s="152"/>
      <c r="BA280" s="152"/>
      <c r="BB280" s="152"/>
      <c r="BC280" s="152"/>
      <c r="BD280" s="152"/>
      <c r="BE280" s="152"/>
      <c r="BF280" s="152"/>
      <c r="BG280" s="152"/>
      <c r="BH280" s="152"/>
      <c r="BI280" s="152"/>
      <c r="BJ280" s="152"/>
      <c r="BK280" s="152"/>
      <c r="BL280" s="152"/>
      <c r="BM280" s="152"/>
      <c r="BN280" s="152"/>
      <c r="BO280" s="152"/>
      <c r="BP280" s="152"/>
      <c r="BQ280" s="152"/>
      <c r="BR280" s="152"/>
      <c r="BS280" s="152"/>
      <c r="BT280" s="152"/>
      <c r="BU280" s="152"/>
      <c r="BV280" s="152"/>
      <c r="BW280" s="152"/>
      <c r="BX280" s="152"/>
      <c r="BY280" s="152"/>
      <c r="BZ280" s="152"/>
      <c r="CA280" s="152"/>
      <c r="CB280" s="152"/>
      <c r="CC280" s="152"/>
      <c r="CD280" s="152"/>
      <c r="CE280" s="152"/>
      <c r="CF280" s="152"/>
      <c r="CG280" s="152"/>
      <c r="CH280" s="152"/>
      <c r="CI280" s="152"/>
      <c r="CJ280" s="152"/>
      <c r="CK280" s="152"/>
      <c r="CL280" s="152"/>
      <c r="CM280" s="152"/>
      <c r="CN280" s="152"/>
      <c r="CO280" s="152"/>
      <c r="CP280" s="152"/>
      <c r="CQ280" s="152"/>
      <c r="CR280" s="152"/>
      <c r="CS280" s="152"/>
      <c r="CT280" s="152"/>
      <c r="CU280" s="152"/>
      <c r="CV280" s="152"/>
      <c r="CW280" s="152"/>
      <c r="CX280" s="152"/>
      <c r="CY280" s="152"/>
      <c r="CZ280" s="152"/>
      <c r="DA280" s="152"/>
      <c r="DB280" s="152"/>
      <c r="DC280" s="152"/>
      <c r="DD280" s="152"/>
      <c r="DE280" s="152"/>
      <c r="DF280" s="152"/>
      <c r="DG280" s="152"/>
      <c r="DH280" s="152"/>
      <c r="DI280" s="152"/>
      <c r="DJ280" s="152"/>
      <c r="DK280" s="152"/>
      <c r="DL280" s="152"/>
      <c r="DM280" s="152"/>
      <c r="DN280" s="152"/>
      <c r="DO280" s="152"/>
      <c r="DP280" s="152"/>
      <c r="DQ280" s="152"/>
      <c r="DR280" s="152"/>
      <c r="DS280" s="152"/>
      <c r="DT280" s="152"/>
      <c r="DU280" s="152"/>
      <c r="DV280" s="152"/>
      <c r="DW280" s="152"/>
      <c r="DX280" s="152"/>
      <c r="DY280" s="152"/>
      <c r="DZ280" s="152"/>
      <c r="EA280" s="152"/>
      <c r="EB280" s="152"/>
      <c r="EC280" s="152"/>
      <c r="ED280" s="152"/>
      <c r="EE280" s="152"/>
      <c r="EF280" s="152"/>
      <c r="EG280" s="152"/>
      <c r="EH280" s="152"/>
      <c r="EI280" s="152"/>
      <c r="EJ280" s="152"/>
      <c r="EK280" s="152"/>
      <c r="EL280" s="152"/>
      <c r="EM280" s="152"/>
      <c r="EN280" s="152"/>
      <c r="EO280" s="152"/>
      <c r="EP280" s="152"/>
      <c r="EQ280" s="152"/>
      <c r="ER280" s="152"/>
      <c r="ES280" s="152"/>
      <c r="ET280" s="152"/>
      <c r="EU280" s="152"/>
      <c r="EV280" s="152"/>
      <c r="EW280" s="152"/>
      <c r="EX280" s="152"/>
      <c r="EY280" s="152"/>
      <c r="EZ280" s="152"/>
      <c r="FA280" s="152"/>
      <c r="FB280" s="152"/>
      <c r="FC280" s="152"/>
      <c r="FD280" s="152"/>
      <c r="FE280" s="152"/>
      <c r="FF280" s="152"/>
      <c r="FG280" s="152"/>
      <c r="FH280" s="152"/>
      <c r="FI280" s="152"/>
      <c r="FJ280" s="152"/>
      <c r="FK280" s="152"/>
      <c r="FL280" s="152"/>
      <c r="FM280" s="152"/>
      <c r="FN280" s="152"/>
      <c r="FO280" s="152"/>
      <c r="FP280" s="152"/>
      <c r="FQ280" s="152"/>
      <c r="FR280" s="152"/>
      <c r="FS280" s="152"/>
      <c r="FT280" s="152"/>
      <c r="FU280" s="152"/>
      <c r="FV280" s="152"/>
      <c r="FW280" s="152"/>
      <c r="FX280" s="152"/>
      <c r="FY280" s="152"/>
      <c r="FZ280" s="152"/>
      <c r="GA280" s="152"/>
      <c r="GB280" s="152"/>
      <c r="GC280" s="152"/>
      <c r="GD280" s="152"/>
      <c r="GE280" s="152"/>
      <c r="GF280" s="152"/>
      <c r="GG280" s="152"/>
      <c r="GH280" s="152"/>
      <c r="GI280" s="152"/>
      <c r="GJ280" s="152"/>
      <c r="GK280" s="152"/>
      <c r="GL280" s="152"/>
      <c r="GM280" s="152"/>
      <c r="GN280" s="152"/>
      <c r="GO280" s="152"/>
      <c r="GP280" s="152"/>
      <c r="GQ280" s="152"/>
      <c r="GR280" s="152"/>
      <c r="GS280" s="152"/>
      <c r="GT280" s="152"/>
      <c r="GU280" s="152"/>
      <c r="GV280" s="152"/>
      <c r="GW280" s="152"/>
      <c r="GX280" s="152"/>
      <c r="GY280" s="152"/>
      <c r="GZ280" s="152"/>
      <c r="HA280" s="152"/>
      <c r="HB280" s="152"/>
      <c r="HC280" s="152"/>
      <c r="HD280" s="152"/>
      <c r="HE280" s="152"/>
      <c r="HF280" s="152"/>
      <c r="HG280" s="152"/>
      <c r="HH280" s="152"/>
      <c r="HI280" s="152"/>
      <c r="HJ280" s="152"/>
      <c r="HK280" s="152"/>
      <c r="HL280" s="152"/>
      <c r="HM280" s="152"/>
      <c r="HN280" s="152"/>
      <c r="HO280" s="152"/>
      <c r="HP280" s="152"/>
      <c r="HQ280" s="152"/>
      <c r="HR280" s="152"/>
      <c r="HS280" s="152"/>
      <c r="HT280" s="152"/>
      <c r="HU280" s="152"/>
      <c r="HV280" s="152"/>
      <c r="HW280" s="152"/>
      <c r="HX280" s="152"/>
      <c r="HY280" s="152"/>
      <c r="HZ280" s="152"/>
      <c r="IA280" s="152"/>
      <c r="IB280" s="152"/>
      <c r="IC280" s="152"/>
      <c r="ID280" s="152"/>
      <c r="IE280" s="152"/>
      <c r="IF280" s="152"/>
      <c r="IG280" s="152"/>
      <c r="IH280" s="152"/>
      <c r="II280" s="152"/>
      <c r="IJ280" s="152"/>
      <c r="IK280" s="152"/>
      <c r="IL280" s="152"/>
      <c r="IM280" s="152"/>
      <c r="IN280" s="152"/>
      <c r="IO280" s="152"/>
      <c r="IP280" s="152"/>
      <c r="IQ280" s="152"/>
      <c r="IR280" s="152"/>
      <c r="IS280" s="152"/>
      <c r="IT280" s="152"/>
      <c r="IU280" s="152"/>
      <c r="IV280" s="152"/>
      <c r="IW280" s="152"/>
    </row>
    <row r="281" s="218" customFormat="true" ht="57" hidden="false" customHeight="true" outlineLevel="0" collapsed="false">
      <c r="A281" s="268" t="s">
        <v>278</v>
      </c>
      <c r="B281" s="268"/>
      <c r="C281" s="269" t="s">
        <v>269</v>
      </c>
      <c r="D281" s="269" t="s">
        <v>25</v>
      </c>
      <c r="E281" s="269" t="s">
        <v>25</v>
      </c>
      <c r="F281" s="269" t="s">
        <v>25</v>
      </c>
      <c r="G281" s="31" t="s">
        <v>25</v>
      </c>
      <c r="H281" s="31" t="s">
        <v>25</v>
      </c>
      <c r="I281" s="263" t="s">
        <v>25</v>
      </c>
      <c r="J281" s="159"/>
      <c r="K281" s="160"/>
      <c r="L281" s="161"/>
      <c r="M281" s="162"/>
      <c r="N281" s="154"/>
      <c r="O281" s="152"/>
      <c r="P281" s="152"/>
      <c r="Q281" s="152"/>
      <c r="R281" s="152"/>
      <c r="S281" s="152"/>
      <c r="T281" s="152"/>
      <c r="U281" s="152"/>
      <c r="V281" s="152"/>
      <c r="W281" s="152"/>
      <c r="X281" s="152"/>
      <c r="Y281" s="152"/>
      <c r="Z281" s="152"/>
      <c r="AA281" s="152"/>
      <c r="AB281" s="152"/>
      <c r="AC281" s="152"/>
      <c r="AD281" s="152"/>
      <c r="AE281" s="152"/>
      <c r="AF281" s="152"/>
      <c r="AG281" s="152"/>
      <c r="AH281" s="152"/>
      <c r="AI281" s="152"/>
      <c r="AJ281" s="152"/>
      <c r="AK281" s="152"/>
      <c r="AL281" s="152"/>
      <c r="AM281" s="152"/>
      <c r="AN281" s="152"/>
      <c r="AO281" s="152"/>
      <c r="AP281" s="152"/>
      <c r="AQ281" s="152"/>
      <c r="AR281" s="152"/>
      <c r="AS281" s="152"/>
      <c r="AT281" s="152"/>
      <c r="AU281" s="152"/>
      <c r="AV281" s="152"/>
      <c r="AW281" s="152"/>
      <c r="AX281" s="152"/>
      <c r="AY281" s="152"/>
      <c r="AZ281" s="152"/>
      <c r="BA281" s="152"/>
      <c r="BB281" s="152"/>
      <c r="BC281" s="152"/>
      <c r="BD281" s="152"/>
      <c r="BE281" s="152"/>
      <c r="BF281" s="152"/>
      <c r="BG281" s="152"/>
      <c r="BH281" s="152"/>
      <c r="BI281" s="152"/>
      <c r="BJ281" s="152"/>
      <c r="BK281" s="152"/>
      <c r="BL281" s="152"/>
      <c r="BM281" s="152"/>
      <c r="BN281" s="152"/>
      <c r="BO281" s="152"/>
      <c r="BP281" s="152"/>
      <c r="BQ281" s="152"/>
      <c r="BR281" s="152"/>
      <c r="BS281" s="152"/>
      <c r="BT281" s="152"/>
      <c r="BU281" s="152"/>
      <c r="BV281" s="152"/>
      <c r="BW281" s="152"/>
      <c r="BX281" s="152"/>
      <c r="BY281" s="152"/>
      <c r="BZ281" s="152"/>
      <c r="CA281" s="152"/>
      <c r="CB281" s="152"/>
      <c r="CC281" s="152"/>
      <c r="CD281" s="152"/>
      <c r="CE281" s="152"/>
      <c r="CF281" s="152"/>
      <c r="CG281" s="152"/>
      <c r="CH281" s="152"/>
      <c r="CI281" s="152"/>
      <c r="CJ281" s="152"/>
      <c r="CK281" s="152"/>
      <c r="CL281" s="152"/>
      <c r="CM281" s="152"/>
      <c r="CN281" s="152"/>
      <c r="CO281" s="152"/>
      <c r="CP281" s="152"/>
      <c r="CQ281" s="152"/>
      <c r="CR281" s="152"/>
      <c r="CS281" s="152"/>
      <c r="CT281" s="152"/>
      <c r="CU281" s="152"/>
      <c r="CV281" s="152"/>
      <c r="CW281" s="152"/>
      <c r="CX281" s="152"/>
      <c r="CY281" s="152"/>
      <c r="CZ281" s="152"/>
      <c r="DA281" s="152"/>
      <c r="DB281" s="152"/>
      <c r="DC281" s="152"/>
      <c r="DD281" s="152"/>
      <c r="DE281" s="152"/>
      <c r="DF281" s="152"/>
      <c r="DG281" s="152"/>
      <c r="DH281" s="152"/>
      <c r="DI281" s="152"/>
      <c r="DJ281" s="152"/>
      <c r="DK281" s="152"/>
      <c r="DL281" s="152"/>
      <c r="DM281" s="152"/>
      <c r="DN281" s="152"/>
      <c r="DO281" s="152"/>
      <c r="DP281" s="152"/>
      <c r="DQ281" s="152"/>
      <c r="DR281" s="152"/>
      <c r="DS281" s="152"/>
      <c r="DT281" s="152"/>
      <c r="DU281" s="152"/>
      <c r="DV281" s="152"/>
      <c r="DW281" s="152"/>
      <c r="DX281" s="152"/>
      <c r="DY281" s="152"/>
      <c r="DZ281" s="152"/>
      <c r="EA281" s="152"/>
      <c r="EB281" s="152"/>
      <c r="EC281" s="152"/>
      <c r="ED281" s="152"/>
      <c r="EE281" s="152"/>
      <c r="EF281" s="152"/>
      <c r="EG281" s="152"/>
      <c r="EH281" s="152"/>
      <c r="EI281" s="152"/>
      <c r="EJ281" s="152"/>
      <c r="EK281" s="152"/>
      <c r="EL281" s="152"/>
      <c r="EM281" s="152"/>
      <c r="EN281" s="152"/>
      <c r="EO281" s="152"/>
      <c r="EP281" s="152"/>
      <c r="EQ281" s="152"/>
      <c r="ER281" s="152"/>
      <c r="ES281" s="152"/>
      <c r="ET281" s="152"/>
      <c r="EU281" s="152"/>
      <c r="EV281" s="152"/>
      <c r="EW281" s="152"/>
      <c r="EX281" s="152"/>
      <c r="EY281" s="152"/>
      <c r="EZ281" s="152"/>
      <c r="FA281" s="152"/>
      <c r="FB281" s="152"/>
      <c r="FC281" s="152"/>
      <c r="FD281" s="152"/>
      <c r="FE281" s="152"/>
      <c r="FF281" s="152"/>
      <c r="FG281" s="152"/>
      <c r="FH281" s="152"/>
      <c r="FI281" s="152"/>
      <c r="FJ281" s="152"/>
      <c r="FK281" s="152"/>
      <c r="FL281" s="152"/>
      <c r="FM281" s="152"/>
      <c r="FN281" s="152"/>
      <c r="FO281" s="152"/>
      <c r="FP281" s="152"/>
      <c r="FQ281" s="152"/>
      <c r="FR281" s="152"/>
      <c r="FS281" s="152"/>
      <c r="FT281" s="152"/>
      <c r="FU281" s="152"/>
      <c r="FV281" s="152"/>
      <c r="FW281" s="152"/>
      <c r="FX281" s="152"/>
      <c r="FY281" s="152"/>
      <c r="FZ281" s="152"/>
      <c r="GA281" s="152"/>
      <c r="GB281" s="152"/>
      <c r="GC281" s="152"/>
      <c r="GD281" s="152"/>
      <c r="GE281" s="152"/>
      <c r="GF281" s="152"/>
      <c r="GG281" s="152"/>
      <c r="GH281" s="152"/>
      <c r="GI281" s="152"/>
      <c r="GJ281" s="152"/>
      <c r="GK281" s="152"/>
      <c r="GL281" s="152"/>
      <c r="GM281" s="152"/>
      <c r="GN281" s="152"/>
      <c r="GO281" s="152"/>
      <c r="GP281" s="152"/>
      <c r="GQ281" s="152"/>
      <c r="GR281" s="152"/>
      <c r="GS281" s="152"/>
      <c r="GT281" s="152"/>
      <c r="GU281" s="152"/>
      <c r="GV281" s="152"/>
      <c r="GW281" s="152"/>
      <c r="GX281" s="152"/>
      <c r="GY281" s="152"/>
      <c r="GZ281" s="152"/>
      <c r="HA281" s="152"/>
      <c r="HB281" s="152"/>
      <c r="HC281" s="152"/>
      <c r="HD281" s="152"/>
      <c r="HE281" s="152"/>
      <c r="HF281" s="152"/>
      <c r="HG281" s="152"/>
      <c r="HH281" s="152"/>
      <c r="HI281" s="152"/>
      <c r="HJ281" s="152"/>
      <c r="HK281" s="152"/>
      <c r="HL281" s="152"/>
      <c r="HM281" s="152"/>
      <c r="HN281" s="152"/>
      <c r="HO281" s="152"/>
      <c r="HP281" s="152"/>
      <c r="HQ281" s="152"/>
      <c r="HR281" s="152"/>
      <c r="HS281" s="152"/>
      <c r="HT281" s="152"/>
      <c r="HU281" s="152"/>
      <c r="HV281" s="152"/>
      <c r="HW281" s="152"/>
      <c r="HX281" s="152"/>
      <c r="HY281" s="152"/>
      <c r="HZ281" s="152"/>
      <c r="IA281" s="152"/>
      <c r="IB281" s="152"/>
      <c r="IC281" s="152"/>
      <c r="ID281" s="152"/>
      <c r="IE281" s="152"/>
      <c r="IF281" s="152"/>
      <c r="IG281" s="152"/>
      <c r="IH281" s="152"/>
      <c r="II281" s="152"/>
      <c r="IJ281" s="152"/>
      <c r="IK281" s="152"/>
      <c r="IL281" s="152"/>
      <c r="IM281" s="152"/>
      <c r="IN281" s="152"/>
      <c r="IO281" s="152"/>
      <c r="IP281" s="152"/>
      <c r="IQ281" s="152"/>
      <c r="IR281" s="152"/>
      <c r="IS281" s="152"/>
      <c r="IT281" s="152"/>
      <c r="IU281" s="152"/>
      <c r="IV281" s="152"/>
      <c r="IW281" s="152"/>
    </row>
    <row r="282" s="218" customFormat="true" ht="15" hidden="false" customHeight="true" outlineLevel="0" collapsed="false">
      <c r="A282" s="270" t="s">
        <v>279</v>
      </c>
      <c r="B282" s="270"/>
      <c r="C282" s="269" t="s">
        <v>225</v>
      </c>
      <c r="D282" s="256" t="s">
        <v>24</v>
      </c>
      <c r="E282" s="256" t="s">
        <v>312</v>
      </c>
      <c r="F282" s="259"/>
      <c r="G282" s="257" t="s">
        <v>26</v>
      </c>
      <c r="H282" s="257" t="n">
        <v>47453</v>
      </c>
      <c r="I282" s="258" t="n">
        <v>14534.7</v>
      </c>
      <c r="J282" s="155"/>
      <c r="K282" s="156" t="n">
        <f aca="false">K285</f>
        <v>40000</v>
      </c>
      <c r="L282" s="157" t="n">
        <f aca="false">L285</f>
        <v>0</v>
      </c>
      <c r="M282" s="158"/>
      <c r="N282" s="154"/>
      <c r="O282" s="152"/>
      <c r="P282" s="152"/>
      <c r="Q282" s="152"/>
      <c r="R282" s="152"/>
      <c r="S282" s="152"/>
      <c r="T282" s="152"/>
      <c r="U282" s="152"/>
      <c r="V282" s="152"/>
      <c r="W282" s="152"/>
      <c r="X282" s="152"/>
      <c r="Y282" s="152"/>
      <c r="Z282" s="152"/>
      <c r="AA282" s="152"/>
      <c r="AB282" s="152"/>
      <c r="AC282" s="152"/>
      <c r="AD282" s="152"/>
      <c r="AE282" s="152"/>
      <c r="AF282" s="152"/>
      <c r="AG282" s="152"/>
      <c r="AH282" s="152"/>
      <c r="AI282" s="152"/>
      <c r="AJ282" s="152"/>
      <c r="AK282" s="152"/>
      <c r="AL282" s="152"/>
      <c r="AM282" s="152"/>
      <c r="AN282" s="152"/>
      <c r="AO282" s="152"/>
      <c r="AP282" s="152"/>
      <c r="AQ282" s="152"/>
      <c r="AR282" s="152"/>
      <c r="AS282" s="152"/>
      <c r="AT282" s="152"/>
      <c r="AU282" s="152"/>
      <c r="AV282" s="152"/>
      <c r="AW282" s="152"/>
      <c r="AX282" s="152"/>
      <c r="AY282" s="152"/>
      <c r="AZ282" s="152"/>
      <c r="BA282" s="152"/>
      <c r="BB282" s="152"/>
      <c r="BC282" s="152"/>
      <c r="BD282" s="152"/>
      <c r="BE282" s="152"/>
      <c r="BF282" s="152"/>
      <c r="BG282" s="152"/>
      <c r="BH282" s="152"/>
      <c r="BI282" s="152"/>
      <c r="BJ282" s="152"/>
      <c r="BK282" s="152"/>
      <c r="BL282" s="152"/>
      <c r="BM282" s="152"/>
      <c r="BN282" s="152"/>
      <c r="BO282" s="152"/>
      <c r="BP282" s="152"/>
      <c r="BQ282" s="152"/>
      <c r="BR282" s="152"/>
      <c r="BS282" s="152"/>
      <c r="BT282" s="152"/>
      <c r="BU282" s="152"/>
      <c r="BV282" s="152"/>
      <c r="BW282" s="152"/>
      <c r="BX282" s="152"/>
      <c r="BY282" s="152"/>
      <c r="BZ282" s="152"/>
      <c r="CA282" s="152"/>
      <c r="CB282" s="152"/>
      <c r="CC282" s="152"/>
      <c r="CD282" s="152"/>
      <c r="CE282" s="152"/>
      <c r="CF282" s="152"/>
      <c r="CG282" s="152"/>
      <c r="CH282" s="152"/>
      <c r="CI282" s="152"/>
      <c r="CJ282" s="152"/>
      <c r="CK282" s="152"/>
      <c r="CL282" s="152"/>
      <c r="CM282" s="152"/>
      <c r="CN282" s="152"/>
      <c r="CO282" s="152"/>
      <c r="CP282" s="152"/>
      <c r="CQ282" s="152"/>
      <c r="CR282" s="152"/>
      <c r="CS282" s="152"/>
      <c r="CT282" s="152"/>
      <c r="CU282" s="152"/>
      <c r="CV282" s="152"/>
      <c r="CW282" s="152"/>
      <c r="CX282" s="152"/>
      <c r="CY282" s="152"/>
      <c r="CZ282" s="152"/>
      <c r="DA282" s="152"/>
      <c r="DB282" s="152"/>
      <c r="DC282" s="152"/>
      <c r="DD282" s="152"/>
      <c r="DE282" s="152"/>
      <c r="DF282" s="152"/>
      <c r="DG282" s="152"/>
      <c r="DH282" s="152"/>
      <c r="DI282" s="152"/>
      <c r="DJ282" s="152"/>
      <c r="DK282" s="152"/>
      <c r="DL282" s="152"/>
      <c r="DM282" s="152"/>
      <c r="DN282" s="152"/>
      <c r="DO282" s="152"/>
      <c r="DP282" s="152"/>
      <c r="DQ282" s="152"/>
      <c r="DR282" s="152"/>
      <c r="DS282" s="152"/>
      <c r="DT282" s="152"/>
      <c r="DU282" s="152"/>
      <c r="DV282" s="152"/>
      <c r="DW282" s="152"/>
      <c r="DX282" s="152"/>
      <c r="DY282" s="152"/>
      <c r="DZ282" s="152"/>
      <c r="EA282" s="152"/>
      <c r="EB282" s="152"/>
      <c r="EC282" s="152"/>
      <c r="ED282" s="152"/>
      <c r="EE282" s="152"/>
      <c r="EF282" s="152"/>
      <c r="EG282" s="152"/>
      <c r="EH282" s="152"/>
      <c r="EI282" s="152"/>
      <c r="EJ282" s="152"/>
      <c r="EK282" s="152"/>
      <c r="EL282" s="152"/>
      <c r="EM282" s="152"/>
      <c r="EN282" s="152"/>
      <c r="EO282" s="152"/>
      <c r="EP282" s="152"/>
      <c r="EQ282" s="152"/>
      <c r="ER282" s="152"/>
      <c r="ES282" s="152"/>
      <c r="ET282" s="152"/>
      <c r="EU282" s="152"/>
      <c r="EV282" s="152"/>
      <c r="EW282" s="152"/>
      <c r="EX282" s="152"/>
      <c r="EY282" s="152"/>
      <c r="EZ282" s="152"/>
      <c r="FA282" s="152"/>
      <c r="FB282" s="152"/>
      <c r="FC282" s="152"/>
      <c r="FD282" s="152"/>
      <c r="FE282" s="152"/>
      <c r="FF282" s="152"/>
      <c r="FG282" s="152"/>
      <c r="FH282" s="152"/>
      <c r="FI282" s="152"/>
      <c r="FJ282" s="152"/>
      <c r="FK282" s="152"/>
      <c r="FL282" s="152"/>
      <c r="FM282" s="152"/>
      <c r="FN282" s="152"/>
      <c r="FO282" s="152"/>
      <c r="FP282" s="152"/>
      <c r="FQ282" s="152"/>
      <c r="FR282" s="152"/>
      <c r="FS282" s="152"/>
      <c r="FT282" s="152"/>
      <c r="FU282" s="152"/>
      <c r="FV282" s="152"/>
      <c r="FW282" s="152"/>
      <c r="FX282" s="152"/>
      <c r="FY282" s="152"/>
      <c r="FZ282" s="152"/>
      <c r="GA282" s="152"/>
      <c r="GB282" s="152"/>
      <c r="GC282" s="152"/>
      <c r="GD282" s="152"/>
      <c r="GE282" s="152"/>
      <c r="GF282" s="152"/>
      <c r="GG282" s="152"/>
      <c r="GH282" s="152"/>
      <c r="GI282" s="152"/>
      <c r="GJ282" s="152"/>
      <c r="GK282" s="152"/>
      <c r="GL282" s="152"/>
      <c r="GM282" s="152"/>
      <c r="GN282" s="152"/>
      <c r="GO282" s="152"/>
      <c r="GP282" s="152"/>
      <c r="GQ282" s="152"/>
      <c r="GR282" s="152"/>
      <c r="GS282" s="152"/>
      <c r="GT282" s="152"/>
      <c r="GU282" s="152"/>
      <c r="GV282" s="152"/>
      <c r="GW282" s="152"/>
      <c r="GX282" s="152"/>
      <c r="GY282" s="152"/>
      <c r="GZ282" s="152"/>
      <c r="HA282" s="152"/>
      <c r="HB282" s="152"/>
      <c r="HC282" s="152"/>
      <c r="HD282" s="152"/>
      <c r="HE282" s="152"/>
      <c r="HF282" s="152"/>
      <c r="HG282" s="152"/>
      <c r="HH282" s="152"/>
      <c r="HI282" s="152"/>
      <c r="HJ282" s="152"/>
      <c r="HK282" s="152"/>
      <c r="HL282" s="152"/>
      <c r="HM282" s="152"/>
      <c r="HN282" s="152"/>
      <c r="HO282" s="152"/>
      <c r="HP282" s="152"/>
      <c r="HQ282" s="152"/>
      <c r="HR282" s="152"/>
      <c r="HS282" s="152"/>
      <c r="HT282" s="152"/>
      <c r="HU282" s="152"/>
      <c r="HV282" s="152"/>
      <c r="HW282" s="152"/>
      <c r="HX282" s="152"/>
      <c r="HY282" s="152"/>
      <c r="HZ282" s="152"/>
      <c r="IA282" s="152"/>
      <c r="IB282" s="152"/>
      <c r="IC282" s="152"/>
      <c r="ID282" s="152"/>
      <c r="IE282" s="152"/>
      <c r="IF282" s="152"/>
      <c r="IG282" s="152"/>
      <c r="IH282" s="152"/>
      <c r="II282" s="152"/>
      <c r="IJ282" s="152"/>
      <c r="IK282" s="152"/>
      <c r="IL282" s="152"/>
      <c r="IM282" s="152"/>
      <c r="IN282" s="152"/>
      <c r="IO282" s="152"/>
      <c r="IP282" s="152"/>
      <c r="IQ282" s="152"/>
      <c r="IR282" s="152"/>
      <c r="IS282" s="152"/>
      <c r="IT282" s="152"/>
      <c r="IU282" s="152"/>
      <c r="IV282" s="152"/>
      <c r="IW282" s="152"/>
    </row>
    <row r="283" s="218" customFormat="true" ht="15.75" hidden="false" customHeight="false" outlineLevel="0" collapsed="false">
      <c r="A283" s="270"/>
      <c r="B283" s="270"/>
      <c r="C283" s="269"/>
      <c r="D283" s="256"/>
      <c r="E283" s="256"/>
      <c r="F283" s="259"/>
      <c r="G283" s="257" t="s">
        <v>27</v>
      </c>
      <c r="H283" s="257"/>
      <c r="I283" s="258"/>
      <c r="J283" s="155"/>
      <c r="K283" s="156"/>
      <c r="L283" s="157"/>
      <c r="M283" s="158"/>
      <c r="N283" s="33"/>
      <c r="O283" s="152"/>
      <c r="P283" s="152"/>
      <c r="Q283" s="152"/>
      <c r="R283" s="152"/>
      <c r="S283" s="152"/>
      <c r="T283" s="152"/>
      <c r="U283" s="152"/>
      <c r="V283" s="152"/>
      <c r="W283" s="152"/>
      <c r="X283" s="152"/>
      <c r="Y283" s="152"/>
      <c r="Z283" s="152"/>
      <c r="AA283" s="152"/>
      <c r="AB283" s="152"/>
      <c r="AC283" s="152"/>
      <c r="AD283" s="152"/>
      <c r="AE283" s="152"/>
      <c r="AF283" s="152"/>
      <c r="AG283" s="152"/>
      <c r="AH283" s="152"/>
      <c r="AI283" s="152"/>
      <c r="AJ283" s="152"/>
      <c r="AK283" s="152"/>
      <c r="AL283" s="152"/>
      <c r="AM283" s="152"/>
      <c r="AN283" s="152"/>
      <c r="AO283" s="152"/>
      <c r="AP283" s="152"/>
      <c r="AQ283" s="152"/>
      <c r="AR283" s="152"/>
      <c r="AS283" s="152"/>
      <c r="AT283" s="152"/>
      <c r="AU283" s="152"/>
      <c r="AV283" s="152"/>
      <c r="AW283" s="152"/>
      <c r="AX283" s="152"/>
      <c r="AY283" s="152"/>
      <c r="AZ283" s="152"/>
      <c r="BA283" s="152"/>
      <c r="BB283" s="152"/>
      <c r="BC283" s="152"/>
      <c r="BD283" s="152"/>
      <c r="BE283" s="152"/>
      <c r="BF283" s="152"/>
      <c r="BG283" s="152"/>
      <c r="BH283" s="152"/>
      <c r="BI283" s="152"/>
      <c r="BJ283" s="152"/>
      <c r="BK283" s="152"/>
      <c r="BL283" s="152"/>
      <c r="BM283" s="152"/>
      <c r="BN283" s="152"/>
      <c r="BO283" s="152"/>
      <c r="BP283" s="152"/>
      <c r="BQ283" s="152"/>
      <c r="BR283" s="152"/>
      <c r="BS283" s="152"/>
      <c r="BT283" s="152"/>
      <c r="BU283" s="152"/>
      <c r="BV283" s="152"/>
      <c r="BW283" s="152"/>
      <c r="BX283" s="152"/>
      <c r="BY283" s="152"/>
      <c r="BZ283" s="152"/>
      <c r="CA283" s="152"/>
      <c r="CB283" s="152"/>
      <c r="CC283" s="152"/>
      <c r="CD283" s="152"/>
      <c r="CE283" s="152"/>
      <c r="CF283" s="152"/>
      <c r="CG283" s="152"/>
      <c r="CH283" s="152"/>
      <c r="CI283" s="152"/>
      <c r="CJ283" s="152"/>
      <c r="CK283" s="152"/>
      <c r="CL283" s="152"/>
      <c r="CM283" s="152"/>
      <c r="CN283" s="152"/>
      <c r="CO283" s="152"/>
      <c r="CP283" s="152"/>
      <c r="CQ283" s="152"/>
      <c r="CR283" s="152"/>
      <c r="CS283" s="152"/>
      <c r="CT283" s="152"/>
      <c r="CU283" s="152"/>
      <c r="CV283" s="152"/>
      <c r="CW283" s="152"/>
      <c r="CX283" s="152"/>
      <c r="CY283" s="152"/>
      <c r="CZ283" s="152"/>
      <c r="DA283" s="152"/>
      <c r="DB283" s="152"/>
      <c r="DC283" s="152"/>
      <c r="DD283" s="152"/>
      <c r="DE283" s="152"/>
      <c r="DF283" s="152"/>
      <c r="DG283" s="152"/>
      <c r="DH283" s="152"/>
      <c r="DI283" s="152"/>
      <c r="DJ283" s="152"/>
      <c r="DK283" s="152"/>
      <c r="DL283" s="152"/>
      <c r="DM283" s="152"/>
      <c r="DN283" s="152"/>
      <c r="DO283" s="152"/>
      <c r="DP283" s="152"/>
      <c r="DQ283" s="152"/>
      <c r="DR283" s="152"/>
      <c r="DS283" s="152"/>
      <c r="DT283" s="152"/>
      <c r="DU283" s="152"/>
      <c r="DV283" s="152"/>
      <c r="DW283" s="152"/>
      <c r="DX283" s="152"/>
      <c r="DY283" s="152"/>
      <c r="DZ283" s="152"/>
      <c r="EA283" s="152"/>
      <c r="EB283" s="152"/>
      <c r="EC283" s="152"/>
      <c r="ED283" s="152"/>
      <c r="EE283" s="152"/>
      <c r="EF283" s="152"/>
      <c r="EG283" s="152"/>
      <c r="EH283" s="152"/>
      <c r="EI283" s="152"/>
      <c r="EJ283" s="152"/>
      <c r="EK283" s="152"/>
      <c r="EL283" s="152"/>
      <c r="EM283" s="152"/>
      <c r="EN283" s="152"/>
      <c r="EO283" s="152"/>
      <c r="EP283" s="152"/>
      <c r="EQ283" s="152"/>
      <c r="ER283" s="152"/>
      <c r="ES283" s="152"/>
      <c r="ET283" s="152"/>
      <c r="EU283" s="152"/>
      <c r="EV283" s="152"/>
      <c r="EW283" s="152"/>
      <c r="EX283" s="152"/>
      <c r="EY283" s="152"/>
      <c r="EZ283" s="152"/>
      <c r="FA283" s="152"/>
      <c r="FB283" s="152"/>
      <c r="FC283" s="152"/>
      <c r="FD283" s="152"/>
      <c r="FE283" s="152"/>
      <c r="FF283" s="152"/>
      <c r="FG283" s="152"/>
      <c r="FH283" s="152"/>
      <c r="FI283" s="152"/>
      <c r="FJ283" s="152"/>
      <c r="FK283" s="152"/>
      <c r="FL283" s="152"/>
      <c r="FM283" s="152"/>
      <c r="FN283" s="152"/>
      <c r="FO283" s="152"/>
      <c r="FP283" s="152"/>
      <c r="FQ283" s="152"/>
      <c r="FR283" s="152"/>
      <c r="FS283" s="152"/>
      <c r="FT283" s="152"/>
      <c r="FU283" s="152"/>
      <c r="FV283" s="152"/>
      <c r="FW283" s="152"/>
      <c r="FX283" s="152"/>
      <c r="FY283" s="152"/>
      <c r="FZ283" s="152"/>
      <c r="GA283" s="152"/>
      <c r="GB283" s="152"/>
      <c r="GC283" s="152"/>
      <c r="GD283" s="152"/>
      <c r="GE283" s="152"/>
      <c r="GF283" s="152"/>
      <c r="GG283" s="152"/>
      <c r="GH283" s="152"/>
      <c r="GI283" s="152"/>
      <c r="GJ283" s="152"/>
      <c r="GK283" s="152"/>
      <c r="GL283" s="152"/>
      <c r="GM283" s="152"/>
      <c r="GN283" s="152"/>
      <c r="GO283" s="152"/>
      <c r="GP283" s="152"/>
      <c r="GQ283" s="152"/>
      <c r="GR283" s="152"/>
      <c r="GS283" s="152"/>
      <c r="GT283" s="152"/>
      <c r="GU283" s="152"/>
      <c r="GV283" s="152"/>
      <c r="GW283" s="152"/>
      <c r="GX283" s="152"/>
      <c r="GY283" s="152"/>
      <c r="GZ283" s="152"/>
      <c r="HA283" s="152"/>
      <c r="HB283" s="152"/>
      <c r="HC283" s="152"/>
      <c r="HD283" s="152"/>
      <c r="HE283" s="152"/>
      <c r="HF283" s="152"/>
      <c r="HG283" s="152"/>
      <c r="HH283" s="152"/>
      <c r="HI283" s="152"/>
      <c r="HJ283" s="152"/>
      <c r="HK283" s="152"/>
      <c r="HL283" s="152"/>
      <c r="HM283" s="152"/>
      <c r="HN283" s="152"/>
      <c r="HO283" s="152"/>
      <c r="HP283" s="152"/>
      <c r="HQ283" s="152"/>
      <c r="HR283" s="152"/>
      <c r="HS283" s="152"/>
      <c r="HT283" s="152"/>
      <c r="HU283" s="152"/>
      <c r="HV283" s="152"/>
      <c r="HW283" s="152"/>
      <c r="HX283" s="152"/>
      <c r="HY283" s="152"/>
      <c r="HZ283" s="152"/>
      <c r="IA283" s="152"/>
      <c r="IB283" s="152"/>
      <c r="IC283" s="152"/>
      <c r="ID283" s="152"/>
      <c r="IE283" s="152"/>
      <c r="IF283" s="152"/>
      <c r="IG283" s="152"/>
      <c r="IH283" s="152"/>
      <c r="II283" s="152"/>
      <c r="IJ283" s="152"/>
      <c r="IK283" s="152"/>
      <c r="IL283" s="152"/>
      <c r="IM283" s="152"/>
      <c r="IN283" s="152"/>
      <c r="IO283" s="152"/>
      <c r="IP283" s="152"/>
      <c r="IQ283" s="152"/>
      <c r="IR283" s="152"/>
      <c r="IS283" s="152"/>
      <c r="IT283" s="152"/>
      <c r="IU283" s="152"/>
      <c r="IV283" s="152"/>
      <c r="IW283" s="152"/>
    </row>
    <row r="284" s="218" customFormat="true" ht="15" hidden="false" customHeight="true" outlineLevel="0" collapsed="false">
      <c r="A284" s="270"/>
      <c r="B284" s="270"/>
      <c r="C284" s="269"/>
      <c r="D284" s="256" t="s">
        <v>28</v>
      </c>
      <c r="E284" s="256"/>
      <c r="F284" s="259"/>
      <c r="G284" s="257" t="s">
        <v>29</v>
      </c>
      <c r="H284" s="257"/>
      <c r="I284" s="258"/>
      <c r="J284" s="155"/>
      <c r="K284" s="156"/>
      <c r="L284" s="157"/>
      <c r="M284" s="158"/>
      <c r="N284" s="39"/>
      <c r="O284" s="152"/>
      <c r="P284" s="152"/>
      <c r="Q284" s="152"/>
      <c r="R284" s="152"/>
      <c r="S284" s="152"/>
      <c r="T284" s="152"/>
      <c r="U284" s="152"/>
      <c r="V284" s="152"/>
      <c r="W284" s="152"/>
      <c r="X284" s="152"/>
      <c r="Y284" s="152"/>
      <c r="Z284" s="152"/>
      <c r="AA284" s="152"/>
      <c r="AB284" s="152"/>
      <c r="AC284" s="152"/>
      <c r="AD284" s="152"/>
      <c r="AE284" s="152"/>
      <c r="AF284" s="152"/>
      <c r="AG284" s="152"/>
      <c r="AH284" s="152"/>
      <c r="AI284" s="152"/>
      <c r="AJ284" s="152"/>
      <c r="AK284" s="152"/>
      <c r="AL284" s="152"/>
      <c r="AM284" s="152"/>
      <c r="AN284" s="152"/>
      <c r="AO284" s="152"/>
      <c r="AP284" s="152"/>
      <c r="AQ284" s="152"/>
      <c r="AR284" s="152"/>
      <c r="AS284" s="152"/>
      <c r="AT284" s="152"/>
      <c r="AU284" s="152"/>
      <c r="AV284" s="152"/>
      <c r="AW284" s="152"/>
      <c r="AX284" s="152"/>
      <c r="AY284" s="152"/>
      <c r="AZ284" s="152"/>
      <c r="BA284" s="152"/>
      <c r="BB284" s="152"/>
      <c r="BC284" s="152"/>
      <c r="BD284" s="152"/>
      <c r="BE284" s="152"/>
      <c r="BF284" s="152"/>
      <c r="BG284" s="152"/>
      <c r="BH284" s="152"/>
      <c r="BI284" s="152"/>
      <c r="BJ284" s="152"/>
      <c r="BK284" s="152"/>
      <c r="BL284" s="152"/>
      <c r="BM284" s="152"/>
      <c r="BN284" s="152"/>
      <c r="BO284" s="152"/>
      <c r="BP284" s="152"/>
      <c r="BQ284" s="152"/>
      <c r="BR284" s="152"/>
      <c r="BS284" s="152"/>
      <c r="BT284" s="152"/>
      <c r="BU284" s="152"/>
      <c r="BV284" s="152"/>
      <c r="BW284" s="152"/>
      <c r="BX284" s="152"/>
      <c r="BY284" s="152"/>
      <c r="BZ284" s="152"/>
      <c r="CA284" s="152"/>
      <c r="CB284" s="152"/>
      <c r="CC284" s="152"/>
      <c r="CD284" s="152"/>
      <c r="CE284" s="152"/>
      <c r="CF284" s="152"/>
      <c r="CG284" s="152"/>
      <c r="CH284" s="152"/>
      <c r="CI284" s="152"/>
      <c r="CJ284" s="152"/>
      <c r="CK284" s="152"/>
      <c r="CL284" s="152"/>
      <c r="CM284" s="152"/>
      <c r="CN284" s="152"/>
      <c r="CO284" s="152"/>
      <c r="CP284" s="152"/>
      <c r="CQ284" s="152"/>
      <c r="CR284" s="152"/>
      <c r="CS284" s="152"/>
      <c r="CT284" s="152"/>
      <c r="CU284" s="152"/>
      <c r="CV284" s="152"/>
      <c r="CW284" s="152"/>
      <c r="CX284" s="152"/>
      <c r="CY284" s="152"/>
      <c r="CZ284" s="152"/>
      <c r="DA284" s="152"/>
      <c r="DB284" s="152"/>
      <c r="DC284" s="152"/>
      <c r="DD284" s="152"/>
      <c r="DE284" s="152"/>
      <c r="DF284" s="152"/>
      <c r="DG284" s="152"/>
      <c r="DH284" s="152"/>
      <c r="DI284" s="152"/>
      <c r="DJ284" s="152"/>
      <c r="DK284" s="152"/>
      <c r="DL284" s="152"/>
      <c r="DM284" s="152"/>
      <c r="DN284" s="152"/>
      <c r="DO284" s="152"/>
      <c r="DP284" s="152"/>
      <c r="DQ284" s="152"/>
      <c r="DR284" s="152"/>
      <c r="DS284" s="152"/>
      <c r="DT284" s="152"/>
      <c r="DU284" s="152"/>
      <c r="DV284" s="152"/>
      <c r="DW284" s="152"/>
      <c r="DX284" s="152"/>
      <c r="DY284" s="152"/>
      <c r="DZ284" s="152"/>
      <c r="EA284" s="152"/>
      <c r="EB284" s="152"/>
      <c r="EC284" s="152"/>
      <c r="ED284" s="152"/>
      <c r="EE284" s="152"/>
      <c r="EF284" s="152"/>
      <c r="EG284" s="152"/>
      <c r="EH284" s="152"/>
      <c r="EI284" s="152"/>
      <c r="EJ284" s="152"/>
      <c r="EK284" s="152"/>
      <c r="EL284" s="152"/>
      <c r="EM284" s="152"/>
      <c r="EN284" s="152"/>
      <c r="EO284" s="152"/>
      <c r="EP284" s="152"/>
      <c r="EQ284" s="152"/>
      <c r="ER284" s="152"/>
      <c r="ES284" s="152"/>
      <c r="ET284" s="152"/>
      <c r="EU284" s="152"/>
      <c r="EV284" s="152"/>
      <c r="EW284" s="152"/>
      <c r="EX284" s="152"/>
      <c r="EY284" s="152"/>
      <c r="EZ284" s="152"/>
      <c r="FA284" s="152"/>
      <c r="FB284" s="152"/>
      <c r="FC284" s="152"/>
      <c r="FD284" s="152"/>
      <c r="FE284" s="152"/>
      <c r="FF284" s="152"/>
      <c r="FG284" s="152"/>
      <c r="FH284" s="152"/>
      <c r="FI284" s="152"/>
      <c r="FJ284" s="152"/>
      <c r="FK284" s="152"/>
      <c r="FL284" s="152"/>
      <c r="FM284" s="152"/>
      <c r="FN284" s="152"/>
      <c r="FO284" s="152"/>
      <c r="FP284" s="152"/>
      <c r="FQ284" s="152"/>
      <c r="FR284" s="152"/>
      <c r="FS284" s="152"/>
      <c r="FT284" s="152"/>
      <c r="FU284" s="152"/>
      <c r="FV284" s="152"/>
      <c r="FW284" s="152"/>
      <c r="FX284" s="152"/>
      <c r="FY284" s="152"/>
      <c r="FZ284" s="152"/>
      <c r="GA284" s="152"/>
      <c r="GB284" s="152"/>
      <c r="GC284" s="152"/>
      <c r="GD284" s="152"/>
      <c r="GE284" s="152"/>
      <c r="GF284" s="152"/>
      <c r="GG284" s="152"/>
      <c r="GH284" s="152"/>
      <c r="GI284" s="152"/>
      <c r="GJ284" s="152"/>
      <c r="GK284" s="152"/>
      <c r="GL284" s="152"/>
      <c r="GM284" s="152"/>
      <c r="GN284" s="152"/>
      <c r="GO284" s="152"/>
      <c r="GP284" s="152"/>
      <c r="GQ284" s="152"/>
      <c r="GR284" s="152"/>
      <c r="GS284" s="152"/>
      <c r="GT284" s="152"/>
      <c r="GU284" s="152"/>
      <c r="GV284" s="152"/>
      <c r="GW284" s="152"/>
      <c r="GX284" s="152"/>
      <c r="GY284" s="152"/>
      <c r="GZ284" s="152"/>
      <c r="HA284" s="152"/>
      <c r="HB284" s="152"/>
      <c r="HC284" s="152"/>
      <c r="HD284" s="152"/>
      <c r="HE284" s="152"/>
      <c r="HF284" s="152"/>
      <c r="HG284" s="152"/>
      <c r="HH284" s="152"/>
      <c r="HI284" s="152"/>
      <c r="HJ284" s="152"/>
      <c r="HK284" s="152"/>
      <c r="HL284" s="152"/>
      <c r="HM284" s="152"/>
      <c r="HN284" s="152"/>
      <c r="HO284" s="152"/>
      <c r="HP284" s="152"/>
      <c r="HQ284" s="152"/>
      <c r="HR284" s="152"/>
      <c r="HS284" s="152"/>
      <c r="HT284" s="152"/>
      <c r="HU284" s="152"/>
      <c r="HV284" s="152"/>
      <c r="HW284" s="152"/>
      <c r="HX284" s="152"/>
      <c r="HY284" s="152"/>
      <c r="HZ284" s="152"/>
      <c r="IA284" s="152"/>
      <c r="IB284" s="152"/>
      <c r="IC284" s="152"/>
      <c r="ID284" s="152"/>
      <c r="IE284" s="152"/>
      <c r="IF284" s="152"/>
      <c r="IG284" s="152"/>
      <c r="IH284" s="152"/>
      <c r="II284" s="152"/>
      <c r="IJ284" s="152"/>
      <c r="IK284" s="152"/>
      <c r="IL284" s="152"/>
      <c r="IM284" s="152"/>
      <c r="IN284" s="152"/>
      <c r="IO284" s="152"/>
      <c r="IP284" s="152"/>
      <c r="IQ284" s="152"/>
      <c r="IR284" s="152"/>
      <c r="IS284" s="152"/>
      <c r="IT284" s="152"/>
      <c r="IU284" s="152"/>
      <c r="IV284" s="152"/>
      <c r="IW284" s="152"/>
    </row>
    <row r="285" s="218" customFormat="true" ht="15" hidden="false" customHeight="true" outlineLevel="0" collapsed="false">
      <c r="A285" s="270"/>
      <c r="B285" s="270"/>
      <c r="C285" s="269"/>
      <c r="D285" s="256" t="s">
        <v>30</v>
      </c>
      <c r="E285" s="256" t="s">
        <v>312</v>
      </c>
      <c r="F285" s="259"/>
      <c r="G285" s="257" t="s">
        <v>30</v>
      </c>
      <c r="H285" s="257" t="n">
        <v>47453</v>
      </c>
      <c r="I285" s="258" t="n">
        <v>14534.7</v>
      </c>
      <c r="J285" s="155"/>
      <c r="K285" s="156" t="n">
        <v>40000</v>
      </c>
      <c r="L285" s="157" t="n">
        <v>0</v>
      </c>
      <c r="M285" s="158"/>
      <c r="N285" s="39"/>
      <c r="O285" s="152"/>
      <c r="P285" s="152"/>
      <c r="Q285" s="152"/>
      <c r="R285" s="152"/>
      <c r="S285" s="152"/>
      <c r="T285" s="152"/>
      <c r="U285" s="152"/>
      <c r="V285" s="152"/>
      <c r="W285" s="152"/>
      <c r="X285" s="152"/>
      <c r="Y285" s="152"/>
      <c r="Z285" s="152"/>
      <c r="AA285" s="152"/>
      <c r="AB285" s="152"/>
      <c r="AC285" s="152"/>
      <c r="AD285" s="152"/>
      <c r="AE285" s="152"/>
      <c r="AF285" s="152"/>
      <c r="AG285" s="152"/>
      <c r="AH285" s="152"/>
      <c r="AI285" s="152"/>
      <c r="AJ285" s="152"/>
      <c r="AK285" s="152"/>
      <c r="AL285" s="152"/>
      <c r="AM285" s="152"/>
      <c r="AN285" s="152"/>
      <c r="AO285" s="152"/>
      <c r="AP285" s="152"/>
      <c r="AQ285" s="152"/>
      <c r="AR285" s="152"/>
      <c r="AS285" s="152"/>
      <c r="AT285" s="152"/>
      <c r="AU285" s="152"/>
      <c r="AV285" s="152"/>
      <c r="AW285" s="152"/>
      <c r="AX285" s="152"/>
      <c r="AY285" s="152"/>
      <c r="AZ285" s="152"/>
      <c r="BA285" s="152"/>
      <c r="BB285" s="152"/>
      <c r="BC285" s="152"/>
      <c r="BD285" s="152"/>
      <c r="BE285" s="152"/>
      <c r="BF285" s="152"/>
      <c r="BG285" s="152"/>
      <c r="BH285" s="152"/>
      <c r="BI285" s="152"/>
      <c r="BJ285" s="152"/>
      <c r="BK285" s="152"/>
      <c r="BL285" s="152"/>
      <c r="BM285" s="152"/>
      <c r="BN285" s="152"/>
      <c r="BO285" s="152"/>
      <c r="BP285" s="152"/>
      <c r="BQ285" s="152"/>
      <c r="BR285" s="152"/>
      <c r="BS285" s="152"/>
      <c r="BT285" s="152"/>
      <c r="BU285" s="152"/>
      <c r="BV285" s="152"/>
      <c r="BW285" s="152"/>
      <c r="BX285" s="152"/>
      <c r="BY285" s="152"/>
      <c r="BZ285" s="152"/>
      <c r="CA285" s="152"/>
      <c r="CB285" s="152"/>
      <c r="CC285" s="152"/>
      <c r="CD285" s="152"/>
      <c r="CE285" s="152"/>
      <c r="CF285" s="152"/>
      <c r="CG285" s="152"/>
      <c r="CH285" s="152"/>
      <c r="CI285" s="152"/>
      <c r="CJ285" s="152"/>
      <c r="CK285" s="152"/>
      <c r="CL285" s="152"/>
      <c r="CM285" s="152"/>
      <c r="CN285" s="152"/>
      <c r="CO285" s="152"/>
      <c r="CP285" s="152"/>
      <c r="CQ285" s="152"/>
      <c r="CR285" s="152"/>
      <c r="CS285" s="152"/>
      <c r="CT285" s="152"/>
      <c r="CU285" s="152"/>
      <c r="CV285" s="152"/>
      <c r="CW285" s="152"/>
      <c r="CX285" s="152"/>
      <c r="CY285" s="152"/>
      <c r="CZ285" s="152"/>
      <c r="DA285" s="152"/>
      <c r="DB285" s="152"/>
      <c r="DC285" s="152"/>
      <c r="DD285" s="152"/>
      <c r="DE285" s="152"/>
      <c r="DF285" s="152"/>
      <c r="DG285" s="152"/>
      <c r="DH285" s="152"/>
      <c r="DI285" s="152"/>
      <c r="DJ285" s="152"/>
      <c r="DK285" s="152"/>
      <c r="DL285" s="152"/>
      <c r="DM285" s="152"/>
      <c r="DN285" s="152"/>
      <c r="DO285" s="152"/>
      <c r="DP285" s="152"/>
      <c r="DQ285" s="152"/>
      <c r="DR285" s="152"/>
      <c r="DS285" s="152"/>
      <c r="DT285" s="152"/>
      <c r="DU285" s="152"/>
      <c r="DV285" s="152"/>
      <c r="DW285" s="152"/>
      <c r="DX285" s="152"/>
      <c r="DY285" s="152"/>
      <c r="DZ285" s="152"/>
      <c r="EA285" s="152"/>
      <c r="EB285" s="152"/>
      <c r="EC285" s="152"/>
      <c r="ED285" s="152"/>
      <c r="EE285" s="152"/>
      <c r="EF285" s="152"/>
      <c r="EG285" s="152"/>
      <c r="EH285" s="152"/>
      <c r="EI285" s="152"/>
      <c r="EJ285" s="152"/>
      <c r="EK285" s="152"/>
      <c r="EL285" s="152"/>
      <c r="EM285" s="152"/>
      <c r="EN285" s="152"/>
      <c r="EO285" s="152"/>
      <c r="EP285" s="152"/>
      <c r="EQ285" s="152"/>
      <c r="ER285" s="152"/>
      <c r="ES285" s="152"/>
      <c r="ET285" s="152"/>
      <c r="EU285" s="152"/>
      <c r="EV285" s="152"/>
      <c r="EW285" s="152"/>
      <c r="EX285" s="152"/>
      <c r="EY285" s="152"/>
      <c r="EZ285" s="152"/>
      <c r="FA285" s="152"/>
      <c r="FB285" s="152"/>
      <c r="FC285" s="152"/>
      <c r="FD285" s="152"/>
      <c r="FE285" s="152"/>
      <c r="FF285" s="152"/>
      <c r="FG285" s="152"/>
      <c r="FH285" s="152"/>
      <c r="FI285" s="152"/>
      <c r="FJ285" s="152"/>
      <c r="FK285" s="152"/>
      <c r="FL285" s="152"/>
      <c r="FM285" s="152"/>
      <c r="FN285" s="152"/>
      <c r="FO285" s="152"/>
      <c r="FP285" s="152"/>
      <c r="FQ285" s="152"/>
      <c r="FR285" s="152"/>
      <c r="FS285" s="152"/>
      <c r="FT285" s="152"/>
      <c r="FU285" s="152"/>
      <c r="FV285" s="152"/>
      <c r="FW285" s="152"/>
      <c r="FX285" s="152"/>
      <c r="FY285" s="152"/>
      <c r="FZ285" s="152"/>
      <c r="GA285" s="152"/>
      <c r="GB285" s="152"/>
      <c r="GC285" s="152"/>
      <c r="GD285" s="152"/>
      <c r="GE285" s="152"/>
      <c r="GF285" s="152"/>
      <c r="GG285" s="152"/>
      <c r="GH285" s="152"/>
      <c r="GI285" s="152"/>
      <c r="GJ285" s="152"/>
      <c r="GK285" s="152"/>
      <c r="GL285" s="152"/>
      <c r="GM285" s="152"/>
      <c r="GN285" s="152"/>
      <c r="GO285" s="152"/>
      <c r="GP285" s="152"/>
      <c r="GQ285" s="152"/>
      <c r="GR285" s="152"/>
      <c r="GS285" s="152"/>
      <c r="GT285" s="152"/>
      <c r="GU285" s="152"/>
      <c r="GV285" s="152"/>
      <c r="GW285" s="152"/>
      <c r="GX285" s="152"/>
      <c r="GY285" s="152"/>
      <c r="GZ285" s="152"/>
      <c r="HA285" s="152"/>
      <c r="HB285" s="152"/>
      <c r="HC285" s="152"/>
      <c r="HD285" s="152"/>
      <c r="HE285" s="152"/>
      <c r="HF285" s="152"/>
      <c r="HG285" s="152"/>
      <c r="HH285" s="152"/>
      <c r="HI285" s="152"/>
      <c r="HJ285" s="152"/>
      <c r="HK285" s="152"/>
      <c r="HL285" s="152"/>
      <c r="HM285" s="152"/>
      <c r="HN285" s="152"/>
      <c r="HO285" s="152"/>
      <c r="HP285" s="152"/>
      <c r="HQ285" s="152"/>
      <c r="HR285" s="152"/>
      <c r="HS285" s="152"/>
      <c r="HT285" s="152"/>
      <c r="HU285" s="152"/>
      <c r="HV285" s="152"/>
      <c r="HW285" s="152"/>
      <c r="HX285" s="152"/>
      <c r="HY285" s="152"/>
      <c r="HZ285" s="152"/>
      <c r="IA285" s="152"/>
      <c r="IB285" s="152"/>
      <c r="IC285" s="152"/>
      <c r="ID285" s="152"/>
      <c r="IE285" s="152"/>
      <c r="IF285" s="152"/>
      <c r="IG285" s="152"/>
      <c r="IH285" s="152"/>
      <c r="II285" s="152"/>
      <c r="IJ285" s="152"/>
      <c r="IK285" s="152"/>
      <c r="IL285" s="152"/>
      <c r="IM285" s="152"/>
      <c r="IN285" s="152"/>
      <c r="IO285" s="152"/>
      <c r="IP285" s="152"/>
      <c r="IQ285" s="152"/>
      <c r="IR285" s="152"/>
      <c r="IS285" s="152"/>
      <c r="IT285" s="152"/>
      <c r="IU285" s="152"/>
      <c r="IV285" s="152"/>
      <c r="IW285" s="152"/>
    </row>
    <row r="286" s="218" customFormat="true" ht="15.75" hidden="false" customHeight="false" outlineLevel="0" collapsed="false">
      <c r="A286" s="270"/>
      <c r="B286" s="270"/>
      <c r="C286" s="269"/>
      <c r="D286" s="256"/>
      <c r="E286" s="256"/>
      <c r="F286" s="259"/>
      <c r="G286" s="257" t="s">
        <v>31</v>
      </c>
      <c r="H286" s="257"/>
      <c r="I286" s="258"/>
      <c r="J286" s="155"/>
      <c r="K286" s="156"/>
      <c r="L286" s="157"/>
      <c r="M286" s="158"/>
      <c r="N286" s="39"/>
      <c r="O286" s="152"/>
      <c r="P286" s="152"/>
      <c r="Q286" s="152"/>
      <c r="R286" s="152"/>
      <c r="S286" s="152"/>
      <c r="T286" s="152"/>
      <c r="U286" s="152"/>
      <c r="V286" s="152"/>
      <c r="W286" s="152"/>
      <c r="X286" s="152"/>
      <c r="Y286" s="152"/>
      <c r="Z286" s="152"/>
      <c r="AA286" s="152"/>
      <c r="AB286" s="152"/>
      <c r="AC286" s="152"/>
      <c r="AD286" s="152"/>
      <c r="AE286" s="152"/>
      <c r="AF286" s="152"/>
      <c r="AG286" s="152"/>
      <c r="AH286" s="152"/>
      <c r="AI286" s="152"/>
      <c r="AJ286" s="152"/>
      <c r="AK286" s="152"/>
      <c r="AL286" s="152"/>
      <c r="AM286" s="152"/>
      <c r="AN286" s="152"/>
      <c r="AO286" s="152"/>
      <c r="AP286" s="152"/>
      <c r="AQ286" s="152"/>
      <c r="AR286" s="152"/>
      <c r="AS286" s="152"/>
      <c r="AT286" s="152"/>
      <c r="AU286" s="152"/>
      <c r="AV286" s="152"/>
      <c r="AW286" s="152"/>
      <c r="AX286" s="152"/>
      <c r="AY286" s="152"/>
      <c r="AZ286" s="152"/>
      <c r="BA286" s="152"/>
      <c r="BB286" s="152"/>
      <c r="BC286" s="152"/>
      <c r="BD286" s="152"/>
      <c r="BE286" s="152"/>
      <c r="BF286" s="152"/>
      <c r="BG286" s="152"/>
      <c r="BH286" s="152"/>
      <c r="BI286" s="152"/>
      <c r="BJ286" s="152"/>
      <c r="BK286" s="152"/>
      <c r="BL286" s="152"/>
      <c r="BM286" s="152"/>
      <c r="BN286" s="152"/>
      <c r="BO286" s="152"/>
      <c r="BP286" s="152"/>
      <c r="BQ286" s="152"/>
      <c r="BR286" s="152"/>
      <c r="BS286" s="152"/>
      <c r="BT286" s="152"/>
      <c r="BU286" s="152"/>
      <c r="BV286" s="152"/>
      <c r="BW286" s="152"/>
      <c r="BX286" s="152"/>
      <c r="BY286" s="152"/>
      <c r="BZ286" s="152"/>
      <c r="CA286" s="152"/>
      <c r="CB286" s="152"/>
      <c r="CC286" s="152"/>
      <c r="CD286" s="152"/>
      <c r="CE286" s="152"/>
      <c r="CF286" s="152"/>
      <c r="CG286" s="152"/>
      <c r="CH286" s="152"/>
      <c r="CI286" s="152"/>
      <c r="CJ286" s="152"/>
      <c r="CK286" s="152"/>
      <c r="CL286" s="152"/>
      <c r="CM286" s="152"/>
      <c r="CN286" s="152"/>
      <c r="CO286" s="152"/>
      <c r="CP286" s="152"/>
      <c r="CQ286" s="152"/>
      <c r="CR286" s="152"/>
      <c r="CS286" s="152"/>
      <c r="CT286" s="152"/>
      <c r="CU286" s="152"/>
      <c r="CV286" s="152"/>
      <c r="CW286" s="152"/>
      <c r="CX286" s="152"/>
      <c r="CY286" s="152"/>
      <c r="CZ286" s="152"/>
      <c r="DA286" s="152"/>
      <c r="DB286" s="152"/>
      <c r="DC286" s="152"/>
      <c r="DD286" s="152"/>
      <c r="DE286" s="152"/>
      <c r="DF286" s="152"/>
      <c r="DG286" s="152"/>
      <c r="DH286" s="152"/>
      <c r="DI286" s="152"/>
      <c r="DJ286" s="152"/>
      <c r="DK286" s="152"/>
      <c r="DL286" s="152"/>
      <c r="DM286" s="152"/>
      <c r="DN286" s="152"/>
      <c r="DO286" s="152"/>
      <c r="DP286" s="152"/>
      <c r="DQ286" s="152"/>
      <c r="DR286" s="152"/>
      <c r="DS286" s="152"/>
      <c r="DT286" s="152"/>
      <c r="DU286" s="152"/>
      <c r="DV286" s="152"/>
      <c r="DW286" s="152"/>
      <c r="DX286" s="152"/>
      <c r="DY286" s="152"/>
      <c r="DZ286" s="152"/>
      <c r="EA286" s="152"/>
      <c r="EB286" s="152"/>
      <c r="EC286" s="152"/>
      <c r="ED286" s="152"/>
      <c r="EE286" s="152"/>
      <c r="EF286" s="152"/>
      <c r="EG286" s="152"/>
      <c r="EH286" s="152"/>
      <c r="EI286" s="152"/>
      <c r="EJ286" s="152"/>
      <c r="EK286" s="152"/>
      <c r="EL286" s="152"/>
      <c r="EM286" s="152"/>
      <c r="EN286" s="152"/>
      <c r="EO286" s="152"/>
      <c r="EP286" s="152"/>
      <c r="EQ286" s="152"/>
      <c r="ER286" s="152"/>
      <c r="ES286" s="152"/>
      <c r="ET286" s="152"/>
      <c r="EU286" s="152"/>
      <c r="EV286" s="152"/>
      <c r="EW286" s="152"/>
      <c r="EX286" s="152"/>
      <c r="EY286" s="152"/>
      <c r="EZ286" s="152"/>
      <c r="FA286" s="152"/>
      <c r="FB286" s="152"/>
      <c r="FC286" s="152"/>
      <c r="FD286" s="152"/>
      <c r="FE286" s="152"/>
      <c r="FF286" s="152"/>
      <c r="FG286" s="152"/>
      <c r="FH286" s="152"/>
      <c r="FI286" s="152"/>
      <c r="FJ286" s="152"/>
      <c r="FK286" s="152"/>
      <c r="FL286" s="152"/>
      <c r="FM286" s="152"/>
      <c r="FN286" s="152"/>
      <c r="FO286" s="152"/>
      <c r="FP286" s="152"/>
      <c r="FQ286" s="152"/>
      <c r="FR286" s="152"/>
      <c r="FS286" s="152"/>
      <c r="FT286" s="152"/>
      <c r="FU286" s="152"/>
      <c r="FV286" s="152"/>
      <c r="FW286" s="152"/>
      <c r="FX286" s="152"/>
      <c r="FY286" s="152"/>
      <c r="FZ286" s="152"/>
      <c r="GA286" s="152"/>
      <c r="GB286" s="152"/>
      <c r="GC286" s="152"/>
      <c r="GD286" s="152"/>
      <c r="GE286" s="152"/>
      <c r="GF286" s="152"/>
      <c r="GG286" s="152"/>
      <c r="GH286" s="152"/>
      <c r="GI286" s="152"/>
      <c r="GJ286" s="152"/>
      <c r="GK286" s="152"/>
      <c r="GL286" s="152"/>
      <c r="GM286" s="152"/>
      <c r="GN286" s="152"/>
      <c r="GO286" s="152"/>
      <c r="GP286" s="152"/>
      <c r="GQ286" s="152"/>
      <c r="GR286" s="152"/>
      <c r="GS286" s="152"/>
      <c r="GT286" s="152"/>
      <c r="GU286" s="152"/>
      <c r="GV286" s="152"/>
      <c r="GW286" s="152"/>
      <c r="GX286" s="152"/>
      <c r="GY286" s="152"/>
      <c r="GZ286" s="152"/>
      <c r="HA286" s="152"/>
      <c r="HB286" s="152"/>
      <c r="HC286" s="152"/>
      <c r="HD286" s="152"/>
      <c r="HE286" s="152"/>
      <c r="HF286" s="152"/>
      <c r="HG286" s="152"/>
      <c r="HH286" s="152"/>
      <c r="HI286" s="152"/>
      <c r="HJ286" s="152"/>
      <c r="HK286" s="152"/>
      <c r="HL286" s="152"/>
      <c r="HM286" s="152"/>
      <c r="HN286" s="152"/>
      <c r="HO286" s="152"/>
      <c r="HP286" s="152"/>
      <c r="HQ286" s="152"/>
      <c r="HR286" s="152"/>
      <c r="HS286" s="152"/>
      <c r="HT286" s="152"/>
      <c r="HU286" s="152"/>
      <c r="HV286" s="152"/>
      <c r="HW286" s="152"/>
      <c r="HX286" s="152"/>
      <c r="HY286" s="152"/>
      <c r="HZ286" s="152"/>
      <c r="IA286" s="152"/>
      <c r="IB286" s="152"/>
      <c r="IC286" s="152"/>
      <c r="ID286" s="152"/>
      <c r="IE286" s="152"/>
      <c r="IF286" s="152"/>
      <c r="IG286" s="152"/>
      <c r="IH286" s="152"/>
      <c r="II286" s="152"/>
      <c r="IJ286" s="152"/>
      <c r="IK286" s="152"/>
      <c r="IL286" s="152"/>
      <c r="IM286" s="152"/>
      <c r="IN286" s="152"/>
      <c r="IO286" s="152"/>
      <c r="IP286" s="152"/>
      <c r="IQ286" s="152"/>
      <c r="IR286" s="152"/>
      <c r="IS286" s="152"/>
      <c r="IT286" s="152"/>
      <c r="IU286" s="152"/>
      <c r="IV286" s="152"/>
      <c r="IW286" s="152"/>
    </row>
    <row r="287" s="218" customFormat="true" ht="65.25" hidden="false" customHeight="true" outlineLevel="0" collapsed="false">
      <c r="A287" s="268" t="s">
        <v>280</v>
      </c>
      <c r="B287" s="268"/>
      <c r="C287" s="269" t="s">
        <v>269</v>
      </c>
      <c r="D287" s="269" t="s">
        <v>25</v>
      </c>
      <c r="E287" s="269" t="s">
        <v>25</v>
      </c>
      <c r="F287" s="269" t="s">
        <v>25</v>
      </c>
      <c r="G287" s="31" t="s">
        <v>25</v>
      </c>
      <c r="H287" s="31" t="s">
        <v>25</v>
      </c>
      <c r="I287" s="263" t="s">
        <v>25</v>
      </c>
      <c r="J287" s="159"/>
      <c r="K287" s="160"/>
      <c r="L287" s="161"/>
      <c r="M287" s="162"/>
      <c r="N287" s="39"/>
      <c r="O287" s="152"/>
      <c r="P287" s="152"/>
      <c r="Q287" s="152"/>
      <c r="R287" s="152"/>
      <c r="S287" s="152"/>
      <c r="T287" s="152"/>
      <c r="U287" s="152"/>
      <c r="V287" s="152"/>
      <c r="W287" s="152"/>
      <c r="X287" s="152"/>
      <c r="Y287" s="152"/>
      <c r="Z287" s="152"/>
      <c r="AA287" s="152"/>
      <c r="AB287" s="152"/>
      <c r="AC287" s="152"/>
      <c r="AD287" s="152"/>
      <c r="AE287" s="152"/>
      <c r="AF287" s="152"/>
      <c r="AG287" s="152"/>
      <c r="AH287" s="152"/>
      <c r="AI287" s="152"/>
      <c r="AJ287" s="152"/>
      <c r="AK287" s="152"/>
      <c r="AL287" s="152"/>
      <c r="AM287" s="152"/>
      <c r="AN287" s="152"/>
      <c r="AO287" s="152"/>
      <c r="AP287" s="152"/>
      <c r="AQ287" s="152"/>
      <c r="AR287" s="152"/>
      <c r="AS287" s="152"/>
      <c r="AT287" s="152"/>
      <c r="AU287" s="152"/>
      <c r="AV287" s="152"/>
      <c r="AW287" s="152"/>
      <c r="AX287" s="152"/>
      <c r="AY287" s="152"/>
      <c r="AZ287" s="152"/>
      <c r="BA287" s="152"/>
      <c r="BB287" s="152"/>
      <c r="BC287" s="152"/>
      <c r="BD287" s="152"/>
      <c r="BE287" s="152"/>
      <c r="BF287" s="152"/>
      <c r="BG287" s="152"/>
      <c r="BH287" s="152"/>
      <c r="BI287" s="152"/>
      <c r="BJ287" s="152"/>
      <c r="BK287" s="152"/>
      <c r="BL287" s="152"/>
      <c r="BM287" s="152"/>
      <c r="BN287" s="152"/>
      <c r="BO287" s="152"/>
      <c r="BP287" s="152"/>
      <c r="BQ287" s="152"/>
      <c r="BR287" s="152"/>
      <c r="BS287" s="152"/>
      <c r="BT287" s="152"/>
      <c r="BU287" s="152"/>
      <c r="BV287" s="152"/>
      <c r="BW287" s="152"/>
      <c r="BX287" s="152"/>
      <c r="BY287" s="152"/>
      <c r="BZ287" s="152"/>
      <c r="CA287" s="152"/>
      <c r="CB287" s="152"/>
      <c r="CC287" s="152"/>
      <c r="CD287" s="152"/>
      <c r="CE287" s="152"/>
      <c r="CF287" s="152"/>
      <c r="CG287" s="152"/>
      <c r="CH287" s="152"/>
      <c r="CI287" s="152"/>
      <c r="CJ287" s="152"/>
      <c r="CK287" s="152"/>
      <c r="CL287" s="152"/>
      <c r="CM287" s="152"/>
      <c r="CN287" s="152"/>
      <c r="CO287" s="152"/>
      <c r="CP287" s="152"/>
      <c r="CQ287" s="152"/>
      <c r="CR287" s="152"/>
      <c r="CS287" s="152"/>
      <c r="CT287" s="152"/>
      <c r="CU287" s="152"/>
      <c r="CV287" s="152"/>
      <c r="CW287" s="152"/>
      <c r="CX287" s="152"/>
      <c r="CY287" s="152"/>
      <c r="CZ287" s="152"/>
      <c r="DA287" s="152"/>
      <c r="DB287" s="152"/>
      <c r="DC287" s="152"/>
      <c r="DD287" s="152"/>
      <c r="DE287" s="152"/>
      <c r="DF287" s="152"/>
      <c r="DG287" s="152"/>
      <c r="DH287" s="152"/>
      <c r="DI287" s="152"/>
      <c r="DJ287" s="152"/>
      <c r="DK287" s="152"/>
      <c r="DL287" s="152"/>
      <c r="DM287" s="152"/>
      <c r="DN287" s="152"/>
      <c r="DO287" s="152"/>
      <c r="DP287" s="152"/>
      <c r="DQ287" s="152"/>
      <c r="DR287" s="152"/>
      <c r="DS287" s="152"/>
      <c r="DT287" s="152"/>
      <c r="DU287" s="152"/>
      <c r="DV287" s="152"/>
      <c r="DW287" s="152"/>
      <c r="DX287" s="152"/>
      <c r="DY287" s="152"/>
      <c r="DZ287" s="152"/>
      <c r="EA287" s="152"/>
      <c r="EB287" s="152"/>
      <c r="EC287" s="152"/>
      <c r="ED287" s="152"/>
      <c r="EE287" s="152"/>
      <c r="EF287" s="152"/>
      <c r="EG287" s="152"/>
      <c r="EH287" s="152"/>
      <c r="EI287" s="152"/>
      <c r="EJ287" s="152"/>
      <c r="EK287" s="152"/>
      <c r="EL287" s="152"/>
      <c r="EM287" s="152"/>
      <c r="EN287" s="152"/>
      <c r="EO287" s="152"/>
      <c r="EP287" s="152"/>
      <c r="EQ287" s="152"/>
      <c r="ER287" s="152"/>
      <c r="ES287" s="152"/>
      <c r="ET287" s="152"/>
      <c r="EU287" s="152"/>
      <c r="EV287" s="152"/>
      <c r="EW287" s="152"/>
      <c r="EX287" s="152"/>
      <c r="EY287" s="152"/>
      <c r="EZ287" s="152"/>
      <c r="FA287" s="152"/>
      <c r="FB287" s="152"/>
      <c r="FC287" s="152"/>
      <c r="FD287" s="152"/>
      <c r="FE287" s="152"/>
      <c r="FF287" s="152"/>
      <c r="FG287" s="152"/>
      <c r="FH287" s="152"/>
      <c r="FI287" s="152"/>
      <c r="FJ287" s="152"/>
      <c r="FK287" s="152"/>
      <c r="FL287" s="152"/>
      <c r="FM287" s="152"/>
      <c r="FN287" s="152"/>
      <c r="FO287" s="152"/>
      <c r="FP287" s="152"/>
      <c r="FQ287" s="152"/>
      <c r="FR287" s="152"/>
      <c r="FS287" s="152"/>
      <c r="FT287" s="152"/>
      <c r="FU287" s="152"/>
      <c r="FV287" s="152"/>
      <c r="FW287" s="152"/>
      <c r="FX287" s="152"/>
      <c r="FY287" s="152"/>
      <c r="FZ287" s="152"/>
      <c r="GA287" s="152"/>
      <c r="GB287" s="152"/>
      <c r="GC287" s="152"/>
      <c r="GD287" s="152"/>
      <c r="GE287" s="152"/>
      <c r="GF287" s="152"/>
      <c r="GG287" s="152"/>
      <c r="GH287" s="152"/>
      <c r="GI287" s="152"/>
      <c r="GJ287" s="152"/>
      <c r="GK287" s="152"/>
      <c r="GL287" s="152"/>
      <c r="GM287" s="152"/>
      <c r="GN287" s="152"/>
      <c r="GO287" s="152"/>
      <c r="GP287" s="152"/>
      <c r="GQ287" s="152"/>
      <c r="GR287" s="152"/>
      <c r="GS287" s="152"/>
      <c r="GT287" s="152"/>
      <c r="GU287" s="152"/>
      <c r="GV287" s="152"/>
      <c r="GW287" s="152"/>
      <c r="GX287" s="152"/>
      <c r="GY287" s="152"/>
      <c r="GZ287" s="152"/>
      <c r="HA287" s="152"/>
      <c r="HB287" s="152"/>
      <c r="HC287" s="152"/>
      <c r="HD287" s="152"/>
      <c r="HE287" s="152"/>
      <c r="HF287" s="152"/>
      <c r="HG287" s="152"/>
      <c r="HH287" s="152"/>
      <c r="HI287" s="152"/>
      <c r="HJ287" s="152"/>
      <c r="HK287" s="152"/>
      <c r="HL287" s="152"/>
      <c r="HM287" s="152"/>
      <c r="HN287" s="152"/>
      <c r="HO287" s="152"/>
      <c r="HP287" s="152"/>
      <c r="HQ287" s="152"/>
      <c r="HR287" s="152"/>
      <c r="HS287" s="152"/>
      <c r="HT287" s="152"/>
      <c r="HU287" s="152"/>
      <c r="HV287" s="152"/>
      <c r="HW287" s="152"/>
      <c r="HX287" s="152"/>
      <c r="HY287" s="152"/>
      <c r="HZ287" s="152"/>
      <c r="IA287" s="152"/>
      <c r="IB287" s="152"/>
      <c r="IC287" s="152"/>
      <c r="ID287" s="152"/>
      <c r="IE287" s="152"/>
      <c r="IF287" s="152"/>
      <c r="IG287" s="152"/>
      <c r="IH287" s="152"/>
      <c r="II287" s="152"/>
      <c r="IJ287" s="152"/>
      <c r="IK287" s="152"/>
      <c r="IL287" s="152"/>
      <c r="IM287" s="152"/>
      <c r="IN287" s="152"/>
      <c r="IO287" s="152"/>
      <c r="IP287" s="152"/>
      <c r="IQ287" s="152"/>
      <c r="IR287" s="152"/>
      <c r="IS287" s="152"/>
      <c r="IT287" s="152"/>
      <c r="IU287" s="152"/>
      <c r="IV287" s="152"/>
      <c r="IW287" s="152"/>
    </row>
    <row r="288" s="218" customFormat="true" ht="82.5" hidden="false" customHeight="true" outlineLevel="0" collapsed="false">
      <c r="A288" s="268" t="s">
        <v>281</v>
      </c>
      <c r="B288" s="268"/>
      <c r="C288" s="269" t="s">
        <v>269</v>
      </c>
      <c r="D288" s="269" t="s">
        <v>25</v>
      </c>
      <c r="E288" s="269" t="s">
        <v>25</v>
      </c>
      <c r="F288" s="269" t="s">
        <v>25</v>
      </c>
      <c r="G288" s="31" t="s">
        <v>25</v>
      </c>
      <c r="H288" s="31" t="s">
        <v>25</v>
      </c>
      <c r="I288" s="263" t="s">
        <v>25</v>
      </c>
      <c r="J288" s="159"/>
      <c r="K288" s="160"/>
      <c r="L288" s="161"/>
      <c r="M288" s="162"/>
      <c r="N288" s="39"/>
      <c r="O288" s="169"/>
      <c r="P288" s="169"/>
      <c r="Q288" s="169"/>
      <c r="R288" s="169"/>
      <c r="S288" s="169"/>
      <c r="T288" s="169"/>
      <c r="U288" s="169"/>
      <c r="V288" s="169"/>
      <c r="W288" s="169"/>
      <c r="X288" s="169"/>
      <c r="Y288" s="169"/>
      <c r="Z288" s="169"/>
      <c r="AA288" s="169"/>
      <c r="AB288" s="169"/>
      <c r="AC288" s="169"/>
      <c r="AD288" s="169"/>
      <c r="AE288" s="169"/>
      <c r="AF288" s="169"/>
      <c r="AG288" s="169"/>
      <c r="AH288" s="169"/>
      <c r="AI288" s="169"/>
      <c r="AJ288" s="169"/>
      <c r="AK288" s="169"/>
      <c r="AL288" s="169"/>
      <c r="AM288" s="169"/>
      <c r="AN288" s="169"/>
      <c r="AO288" s="169"/>
      <c r="AP288" s="169"/>
      <c r="AQ288" s="169"/>
      <c r="AR288" s="169"/>
      <c r="AS288" s="169"/>
      <c r="AT288" s="169"/>
      <c r="AU288" s="169"/>
      <c r="AV288" s="169"/>
      <c r="AW288" s="169"/>
      <c r="AX288" s="169"/>
      <c r="AY288" s="169"/>
      <c r="AZ288" s="169"/>
      <c r="BA288" s="169"/>
      <c r="BB288" s="169"/>
      <c r="BC288" s="169"/>
      <c r="BD288" s="169"/>
      <c r="BE288" s="169"/>
      <c r="BF288" s="169"/>
      <c r="BG288" s="169"/>
      <c r="BH288" s="169"/>
      <c r="BI288" s="169"/>
      <c r="BJ288" s="169"/>
      <c r="BK288" s="169"/>
      <c r="BL288" s="169"/>
      <c r="BM288" s="169"/>
      <c r="BN288" s="169"/>
      <c r="BO288" s="169"/>
      <c r="BP288" s="169"/>
      <c r="BQ288" s="169"/>
      <c r="BR288" s="169"/>
      <c r="BS288" s="169"/>
      <c r="BT288" s="169"/>
      <c r="BU288" s="169"/>
      <c r="BV288" s="169"/>
      <c r="BW288" s="169"/>
      <c r="BX288" s="169"/>
      <c r="BY288" s="169"/>
      <c r="BZ288" s="169"/>
      <c r="CA288" s="169"/>
      <c r="CB288" s="169"/>
      <c r="CC288" s="169"/>
      <c r="CD288" s="169"/>
      <c r="CE288" s="169"/>
      <c r="CF288" s="169"/>
      <c r="CG288" s="169"/>
      <c r="CH288" s="169"/>
      <c r="CI288" s="169"/>
      <c r="CJ288" s="169"/>
      <c r="CK288" s="169"/>
      <c r="CL288" s="169"/>
      <c r="CM288" s="169"/>
      <c r="CN288" s="169"/>
      <c r="CO288" s="169"/>
      <c r="CP288" s="169"/>
      <c r="CQ288" s="169"/>
      <c r="CR288" s="169"/>
      <c r="CS288" s="169"/>
      <c r="CT288" s="169"/>
      <c r="CU288" s="169"/>
      <c r="CV288" s="169"/>
      <c r="CW288" s="169"/>
      <c r="CX288" s="169"/>
      <c r="CY288" s="169"/>
      <c r="CZ288" s="169"/>
      <c r="DA288" s="169"/>
      <c r="DB288" s="169"/>
      <c r="DC288" s="169"/>
      <c r="DD288" s="169"/>
      <c r="DE288" s="169"/>
      <c r="DF288" s="169"/>
      <c r="DG288" s="169"/>
      <c r="DH288" s="169"/>
      <c r="DI288" s="169"/>
      <c r="DJ288" s="169"/>
      <c r="DK288" s="169"/>
      <c r="DL288" s="169"/>
      <c r="DM288" s="169"/>
      <c r="DN288" s="169"/>
      <c r="DO288" s="169"/>
      <c r="DP288" s="169"/>
      <c r="DQ288" s="169"/>
      <c r="DR288" s="169"/>
      <c r="DS288" s="169"/>
      <c r="DT288" s="169"/>
      <c r="DU288" s="169"/>
      <c r="DV288" s="169"/>
      <c r="DW288" s="169"/>
      <c r="DX288" s="169"/>
      <c r="DY288" s="169"/>
      <c r="DZ288" s="169"/>
      <c r="EA288" s="169"/>
      <c r="EB288" s="169"/>
      <c r="EC288" s="169"/>
      <c r="ED288" s="169"/>
      <c r="EE288" s="169"/>
      <c r="EF288" s="169"/>
      <c r="EG288" s="169"/>
      <c r="EH288" s="169"/>
      <c r="EI288" s="169"/>
      <c r="EJ288" s="169"/>
      <c r="EK288" s="169"/>
      <c r="EL288" s="169"/>
      <c r="EM288" s="169"/>
      <c r="EN288" s="169"/>
      <c r="EO288" s="169"/>
      <c r="EP288" s="169"/>
      <c r="EQ288" s="169"/>
      <c r="ER288" s="169"/>
      <c r="ES288" s="169"/>
      <c r="ET288" s="169"/>
      <c r="EU288" s="169"/>
      <c r="EV288" s="169"/>
      <c r="EW288" s="169"/>
      <c r="EX288" s="169"/>
      <c r="EY288" s="169"/>
      <c r="EZ288" s="169"/>
      <c r="FA288" s="169"/>
      <c r="FB288" s="169"/>
      <c r="FC288" s="169"/>
      <c r="FD288" s="169"/>
      <c r="FE288" s="169"/>
      <c r="FF288" s="169"/>
      <c r="FG288" s="169"/>
      <c r="FH288" s="169"/>
      <c r="FI288" s="169"/>
      <c r="FJ288" s="169"/>
      <c r="FK288" s="169"/>
      <c r="FL288" s="169"/>
      <c r="FM288" s="169"/>
      <c r="FN288" s="169"/>
      <c r="FO288" s="169"/>
      <c r="FP288" s="169"/>
      <c r="FQ288" s="169"/>
      <c r="FR288" s="169"/>
      <c r="FS288" s="169"/>
      <c r="FT288" s="169"/>
      <c r="FU288" s="169"/>
      <c r="FV288" s="169"/>
      <c r="FW288" s="169"/>
      <c r="FX288" s="169"/>
      <c r="FY288" s="169"/>
      <c r="FZ288" s="169"/>
      <c r="GA288" s="169"/>
      <c r="GB288" s="169"/>
      <c r="GC288" s="169"/>
      <c r="GD288" s="169"/>
      <c r="GE288" s="169"/>
      <c r="GF288" s="169"/>
      <c r="GG288" s="169"/>
      <c r="GH288" s="169"/>
      <c r="GI288" s="169"/>
      <c r="GJ288" s="169"/>
      <c r="GK288" s="169"/>
      <c r="GL288" s="169"/>
      <c r="GM288" s="169"/>
      <c r="GN288" s="169"/>
      <c r="GO288" s="169"/>
      <c r="GP288" s="169"/>
      <c r="GQ288" s="169"/>
      <c r="GR288" s="169"/>
      <c r="GS288" s="169"/>
      <c r="GT288" s="169"/>
      <c r="GU288" s="169"/>
      <c r="GV288" s="169"/>
      <c r="GW288" s="169"/>
      <c r="GX288" s="169"/>
      <c r="GY288" s="169"/>
      <c r="GZ288" s="169"/>
      <c r="HA288" s="169"/>
      <c r="HB288" s="169"/>
      <c r="HC288" s="169"/>
      <c r="HD288" s="169"/>
      <c r="HE288" s="169"/>
      <c r="HF288" s="169"/>
      <c r="HG288" s="169"/>
      <c r="HH288" s="169"/>
      <c r="HI288" s="169"/>
      <c r="HJ288" s="169"/>
      <c r="HK288" s="169"/>
      <c r="HL288" s="169"/>
      <c r="HM288" s="169"/>
      <c r="HN288" s="169"/>
      <c r="HO288" s="169"/>
      <c r="HP288" s="169"/>
      <c r="HQ288" s="169"/>
      <c r="HR288" s="169"/>
      <c r="HS288" s="169"/>
      <c r="HT288" s="169"/>
      <c r="HU288" s="169"/>
      <c r="HV288" s="169"/>
      <c r="HW288" s="169"/>
      <c r="HX288" s="169"/>
      <c r="HY288" s="169"/>
      <c r="HZ288" s="169"/>
      <c r="IA288" s="169"/>
      <c r="IB288" s="169"/>
      <c r="IC288" s="169"/>
      <c r="ID288" s="169"/>
      <c r="IE288" s="169"/>
      <c r="IF288" s="169"/>
      <c r="IG288" s="169"/>
      <c r="IH288" s="169"/>
      <c r="II288" s="169"/>
      <c r="IJ288" s="169"/>
      <c r="IK288" s="169"/>
      <c r="IL288" s="169"/>
      <c r="IM288" s="169"/>
      <c r="IN288" s="169"/>
      <c r="IO288" s="169"/>
      <c r="IP288" s="169"/>
      <c r="IQ288" s="169"/>
      <c r="IR288" s="169"/>
      <c r="IS288" s="169"/>
      <c r="IT288" s="169"/>
      <c r="IU288" s="169"/>
      <c r="IV288" s="169"/>
      <c r="IW288" s="169"/>
    </row>
    <row r="289" s="218" customFormat="true" ht="15" hidden="false" customHeight="true" outlineLevel="0" collapsed="false">
      <c r="A289" s="246" t="s">
        <v>196</v>
      </c>
      <c r="B289" s="246"/>
      <c r="C289" s="247" t="s">
        <v>197</v>
      </c>
      <c r="D289" s="321" t="s">
        <v>24</v>
      </c>
      <c r="E289" s="366" t="n">
        <v>22099.9</v>
      </c>
      <c r="F289" s="250"/>
      <c r="G289" s="322" t="s">
        <v>26</v>
      </c>
      <c r="H289" s="251"/>
      <c r="I289" s="252"/>
      <c r="J289" s="155" t="n">
        <f aca="false">SUM(J290:J293)</f>
        <v>0</v>
      </c>
      <c r="K289" s="155" t="n">
        <f aca="false">SUM(K290:K293)</f>
        <v>22099.9</v>
      </c>
      <c r="L289" s="155" t="n">
        <f aca="false">SUM(L290:L293)</f>
        <v>0</v>
      </c>
      <c r="M289" s="200"/>
      <c r="N289" s="323"/>
      <c r="O289" s="169"/>
      <c r="P289" s="169"/>
      <c r="Q289" s="169"/>
      <c r="R289" s="169"/>
      <c r="S289" s="169"/>
      <c r="T289" s="169"/>
      <c r="U289" s="169"/>
      <c r="V289" s="169"/>
      <c r="W289" s="169"/>
      <c r="X289" s="169"/>
      <c r="Y289" s="169"/>
      <c r="Z289" s="169"/>
      <c r="AA289" s="169"/>
      <c r="AB289" s="169"/>
      <c r="AC289" s="169"/>
      <c r="AD289" s="169"/>
      <c r="AE289" s="169"/>
      <c r="AF289" s="169"/>
      <c r="AG289" s="169"/>
      <c r="AH289" s="169"/>
      <c r="AI289" s="169"/>
      <c r="AJ289" s="169"/>
      <c r="AK289" s="169"/>
      <c r="AL289" s="169"/>
      <c r="AM289" s="169"/>
      <c r="AN289" s="169"/>
      <c r="AO289" s="169"/>
      <c r="AP289" s="169"/>
      <c r="AQ289" s="169"/>
      <c r="AR289" s="169"/>
      <c r="AS289" s="169"/>
      <c r="AT289" s="169"/>
      <c r="AU289" s="169"/>
      <c r="AV289" s="169"/>
      <c r="AW289" s="169"/>
      <c r="AX289" s="169"/>
      <c r="AY289" s="169"/>
      <c r="AZ289" s="169"/>
      <c r="BA289" s="169"/>
      <c r="BB289" s="169"/>
      <c r="BC289" s="169"/>
      <c r="BD289" s="169"/>
      <c r="BE289" s="169"/>
      <c r="BF289" s="169"/>
      <c r="BG289" s="169"/>
      <c r="BH289" s="169"/>
      <c r="BI289" s="169"/>
      <c r="BJ289" s="169"/>
      <c r="BK289" s="169"/>
      <c r="BL289" s="169"/>
      <c r="BM289" s="169"/>
      <c r="BN289" s="169"/>
      <c r="BO289" s="169"/>
      <c r="BP289" s="169"/>
      <c r="BQ289" s="169"/>
      <c r="BR289" s="169"/>
      <c r="BS289" s="169"/>
      <c r="BT289" s="169"/>
      <c r="BU289" s="169"/>
      <c r="BV289" s="169"/>
      <c r="BW289" s="169"/>
      <c r="BX289" s="169"/>
      <c r="BY289" s="169"/>
      <c r="BZ289" s="169"/>
      <c r="CA289" s="169"/>
      <c r="CB289" s="169"/>
      <c r="CC289" s="169"/>
      <c r="CD289" s="169"/>
      <c r="CE289" s="169"/>
      <c r="CF289" s="169"/>
      <c r="CG289" s="169"/>
      <c r="CH289" s="169"/>
      <c r="CI289" s="169"/>
      <c r="CJ289" s="169"/>
      <c r="CK289" s="169"/>
      <c r="CL289" s="169"/>
      <c r="CM289" s="169"/>
      <c r="CN289" s="169"/>
      <c r="CO289" s="169"/>
      <c r="CP289" s="169"/>
      <c r="CQ289" s="169"/>
      <c r="CR289" s="169"/>
      <c r="CS289" s="169"/>
      <c r="CT289" s="169"/>
      <c r="CU289" s="169"/>
      <c r="CV289" s="169"/>
      <c r="CW289" s="169"/>
      <c r="CX289" s="169"/>
      <c r="CY289" s="169"/>
      <c r="CZ289" s="169"/>
      <c r="DA289" s="169"/>
      <c r="DB289" s="169"/>
      <c r="DC289" s="169"/>
      <c r="DD289" s="169"/>
      <c r="DE289" s="169"/>
      <c r="DF289" s="169"/>
      <c r="DG289" s="169"/>
      <c r="DH289" s="169"/>
      <c r="DI289" s="169"/>
      <c r="DJ289" s="169"/>
      <c r="DK289" s="169"/>
      <c r="DL289" s="169"/>
      <c r="DM289" s="169"/>
      <c r="DN289" s="169"/>
      <c r="DO289" s="169"/>
      <c r="DP289" s="169"/>
      <c r="DQ289" s="169"/>
      <c r="DR289" s="169"/>
      <c r="DS289" s="169"/>
      <c r="DT289" s="169"/>
      <c r="DU289" s="169"/>
      <c r="DV289" s="169"/>
      <c r="DW289" s="169"/>
      <c r="DX289" s="169"/>
      <c r="DY289" s="169"/>
      <c r="DZ289" s="169"/>
      <c r="EA289" s="169"/>
      <c r="EB289" s="169"/>
      <c r="EC289" s="169"/>
      <c r="ED289" s="169"/>
      <c r="EE289" s="169"/>
      <c r="EF289" s="169"/>
      <c r="EG289" s="169"/>
      <c r="EH289" s="169"/>
      <c r="EI289" s="169"/>
      <c r="EJ289" s="169"/>
      <c r="EK289" s="169"/>
      <c r="EL289" s="169"/>
      <c r="EM289" s="169"/>
      <c r="EN289" s="169"/>
      <c r="EO289" s="169"/>
      <c r="EP289" s="169"/>
      <c r="EQ289" s="169"/>
      <c r="ER289" s="169"/>
      <c r="ES289" s="169"/>
      <c r="ET289" s="169"/>
      <c r="EU289" s="169"/>
      <c r="EV289" s="169"/>
      <c r="EW289" s="169"/>
      <c r="EX289" s="169"/>
      <c r="EY289" s="169"/>
      <c r="EZ289" s="169"/>
      <c r="FA289" s="169"/>
      <c r="FB289" s="169"/>
      <c r="FC289" s="169"/>
      <c r="FD289" s="169"/>
      <c r="FE289" s="169"/>
      <c r="FF289" s="169"/>
      <c r="FG289" s="169"/>
      <c r="FH289" s="169"/>
      <c r="FI289" s="169"/>
      <c r="FJ289" s="169"/>
      <c r="FK289" s="169"/>
      <c r="FL289" s="169"/>
      <c r="FM289" s="169"/>
      <c r="FN289" s="169"/>
      <c r="FO289" s="169"/>
      <c r="FP289" s="169"/>
      <c r="FQ289" s="169"/>
      <c r="FR289" s="169"/>
      <c r="FS289" s="169"/>
      <c r="FT289" s="169"/>
      <c r="FU289" s="169"/>
      <c r="FV289" s="169"/>
      <c r="FW289" s="169"/>
      <c r="FX289" s="169"/>
      <c r="FY289" s="169"/>
      <c r="FZ289" s="169"/>
      <c r="GA289" s="169"/>
      <c r="GB289" s="169"/>
      <c r="GC289" s="169"/>
      <c r="GD289" s="169"/>
      <c r="GE289" s="169"/>
      <c r="GF289" s="169"/>
      <c r="GG289" s="169"/>
      <c r="GH289" s="169"/>
      <c r="GI289" s="169"/>
      <c r="GJ289" s="169"/>
      <c r="GK289" s="169"/>
      <c r="GL289" s="169"/>
      <c r="GM289" s="169"/>
      <c r="GN289" s="169"/>
      <c r="GO289" s="169"/>
      <c r="GP289" s="169"/>
      <c r="GQ289" s="169"/>
      <c r="GR289" s="169"/>
      <c r="GS289" s="169"/>
      <c r="GT289" s="169"/>
      <c r="GU289" s="169"/>
      <c r="GV289" s="169"/>
      <c r="GW289" s="169"/>
      <c r="GX289" s="169"/>
      <c r="GY289" s="169"/>
      <c r="GZ289" s="169"/>
      <c r="HA289" s="169"/>
      <c r="HB289" s="169"/>
      <c r="HC289" s="169"/>
      <c r="HD289" s="169"/>
      <c r="HE289" s="169"/>
      <c r="HF289" s="169"/>
      <c r="HG289" s="169"/>
      <c r="HH289" s="169"/>
      <c r="HI289" s="169"/>
      <c r="HJ289" s="169"/>
      <c r="HK289" s="169"/>
      <c r="HL289" s="169"/>
      <c r="HM289" s="169"/>
      <c r="HN289" s="169"/>
      <c r="HO289" s="169"/>
      <c r="HP289" s="169"/>
      <c r="HQ289" s="169"/>
      <c r="HR289" s="169"/>
      <c r="HS289" s="169"/>
      <c r="HT289" s="169"/>
      <c r="HU289" s="169"/>
      <c r="HV289" s="169"/>
      <c r="HW289" s="169"/>
      <c r="HX289" s="169"/>
      <c r="HY289" s="169"/>
      <c r="HZ289" s="169"/>
      <c r="IA289" s="169"/>
      <c r="IB289" s="169"/>
      <c r="IC289" s="169"/>
      <c r="ID289" s="169"/>
      <c r="IE289" s="169"/>
      <c r="IF289" s="169"/>
      <c r="IG289" s="169"/>
      <c r="IH289" s="169"/>
      <c r="II289" s="169"/>
      <c r="IJ289" s="169"/>
      <c r="IK289" s="169"/>
      <c r="IL289" s="169"/>
      <c r="IM289" s="169"/>
      <c r="IN289" s="169"/>
      <c r="IO289" s="169"/>
      <c r="IP289" s="169"/>
      <c r="IQ289" s="169"/>
      <c r="IR289" s="169"/>
      <c r="IS289" s="169"/>
      <c r="IT289" s="169"/>
      <c r="IU289" s="169"/>
      <c r="IV289" s="169"/>
      <c r="IW289" s="169"/>
    </row>
    <row r="290" s="218" customFormat="true" ht="15.75" hidden="false" customHeight="false" outlineLevel="0" collapsed="false">
      <c r="A290" s="246"/>
      <c r="B290" s="246"/>
      <c r="C290" s="247"/>
      <c r="D290" s="321"/>
      <c r="E290" s="366"/>
      <c r="F290" s="250"/>
      <c r="G290" s="322" t="s">
        <v>27</v>
      </c>
      <c r="H290" s="251"/>
      <c r="I290" s="252"/>
      <c r="J290" s="155" t="n">
        <f aca="false">J295+J300</f>
        <v>0</v>
      </c>
      <c r="K290" s="155" t="n">
        <f aca="false">K295+K300</f>
        <v>0</v>
      </c>
      <c r="L290" s="155" t="n">
        <f aca="false">L295+L300</f>
        <v>0</v>
      </c>
      <c r="M290" s="200" t="n">
        <f aca="false">M295+M300</f>
        <v>0</v>
      </c>
      <c r="N290" s="323"/>
      <c r="O290" s="169"/>
      <c r="P290" s="169"/>
      <c r="Q290" s="169"/>
      <c r="R290" s="169"/>
      <c r="S290" s="169"/>
      <c r="T290" s="169"/>
      <c r="U290" s="169"/>
      <c r="V290" s="169"/>
      <c r="W290" s="169"/>
      <c r="X290" s="169"/>
      <c r="Y290" s="169"/>
      <c r="Z290" s="169"/>
      <c r="AA290" s="169"/>
      <c r="AB290" s="169"/>
      <c r="AC290" s="169"/>
      <c r="AD290" s="169"/>
      <c r="AE290" s="169"/>
      <c r="AF290" s="169"/>
      <c r="AG290" s="169"/>
      <c r="AH290" s="169"/>
      <c r="AI290" s="169"/>
      <c r="AJ290" s="169"/>
      <c r="AK290" s="169"/>
      <c r="AL290" s="169"/>
      <c r="AM290" s="169"/>
      <c r="AN290" s="169"/>
      <c r="AO290" s="169"/>
      <c r="AP290" s="169"/>
      <c r="AQ290" s="169"/>
      <c r="AR290" s="169"/>
      <c r="AS290" s="169"/>
      <c r="AT290" s="169"/>
      <c r="AU290" s="169"/>
      <c r="AV290" s="169"/>
      <c r="AW290" s="169"/>
      <c r="AX290" s="169"/>
      <c r="AY290" s="169"/>
      <c r="AZ290" s="169"/>
      <c r="BA290" s="169"/>
      <c r="BB290" s="169"/>
      <c r="BC290" s="169"/>
      <c r="BD290" s="169"/>
      <c r="BE290" s="169"/>
      <c r="BF290" s="169"/>
      <c r="BG290" s="169"/>
      <c r="BH290" s="169"/>
      <c r="BI290" s="169"/>
      <c r="BJ290" s="169"/>
      <c r="BK290" s="169"/>
      <c r="BL290" s="169"/>
      <c r="BM290" s="169"/>
      <c r="BN290" s="169"/>
      <c r="BO290" s="169"/>
      <c r="BP290" s="169"/>
      <c r="BQ290" s="169"/>
      <c r="BR290" s="169"/>
      <c r="BS290" s="169"/>
      <c r="BT290" s="169"/>
      <c r="BU290" s="169"/>
      <c r="BV290" s="169"/>
      <c r="BW290" s="169"/>
      <c r="BX290" s="169"/>
      <c r="BY290" s="169"/>
      <c r="BZ290" s="169"/>
      <c r="CA290" s="169"/>
      <c r="CB290" s="169"/>
      <c r="CC290" s="169"/>
      <c r="CD290" s="169"/>
      <c r="CE290" s="169"/>
      <c r="CF290" s="169"/>
      <c r="CG290" s="169"/>
      <c r="CH290" s="169"/>
      <c r="CI290" s="169"/>
      <c r="CJ290" s="169"/>
      <c r="CK290" s="169"/>
      <c r="CL290" s="169"/>
      <c r="CM290" s="169"/>
      <c r="CN290" s="169"/>
      <c r="CO290" s="169"/>
      <c r="CP290" s="169"/>
      <c r="CQ290" s="169"/>
      <c r="CR290" s="169"/>
      <c r="CS290" s="169"/>
      <c r="CT290" s="169"/>
      <c r="CU290" s="169"/>
      <c r="CV290" s="169"/>
      <c r="CW290" s="169"/>
      <c r="CX290" s="169"/>
      <c r="CY290" s="169"/>
      <c r="CZ290" s="169"/>
      <c r="DA290" s="169"/>
      <c r="DB290" s="169"/>
      <c r="DC290" s="169"/>
      <c r="DD290" s="169"/>
      <c r="DE290" s="169"/>
      <c r="DF290" s="169"/>
      <c r="DG290" s="169"/>
      <c r="DH290" s="169"/>
      <c r="DI290" s="169"/>
      <c r="DJ290" s="169"/>
      <c r="DK290" s="169"/>
      <c r="DL290" s="169"/>
      <c r="DM290" s="169"/>
      <c r="DN290" s="169"/>
      <c r="DO290" s="169"/>
      <c r="DP290" s="169"/>
      <c r="DQ290" s="169"/>
      <c r="DR290" s="169"/>
      <c r="DS290" s="169"/>
      <c r="DT290" s="169"/>
      <c r="DU290" s="169"/>
      <c r="DV290" s="169"/>
      <c r="DW290" s="169"/>
      <c r="DX290" s="169"/>
      <c r="DY290" s="169"/>
      <c r="DZ290" s="169"/>
      <c r="EA290" s="169"/>
      <c r="EB290" s="169"/>
      <c r="EC290" s="169"/>
      <c r="ED290" s="169"/>
      <c r="EE290" s="169"/>
      <c r="EF290" s="169"/>
      <c r="EG290" s="169"/>
      <c r="EH290" s="169"/>
      <c r="EI290" s="169"/>
      <c r="EJ290" s="169"/>
      <c r="EK290" s="169"/>
      <c r="EL290" s="169"/>
      <c r="EM290" s="169"/>
      <c r="EN290" s="169"/>
      <c r="EO290" s="169"/>
      <c r="EP290" s="169"/>
      <c r="EQ290" s="169"/>
      <c r="ER290" s="169"/>
      <c r="ES290" s="169"/>
      <c r="ET290" s="169"/>
      <c r="EU290" s="169"/>
      <c r="EV290" s="169"/>
      <c r="EW290" s="169"/>
      <c r="EX290" s="169"/>
      <c r="EY290" s="169"/>
      <c r="EZ290" s="169"/>
      <c r="FA290" s="169"/>
      <c r="FB290" s="169"/>
      <c r="FC290" s="169"/>
      <c r="FD290" s="169"/>
      <c r="FE290" s="169"/>
      <c r="FF290" s="169"/>
      <c r="FG290" s="169"/>
      <c r="FH290" s="169"/>
      <c r="FI290" s="169"/>
      <c r="FJ290" s="169"/>
      <c r="FK290" s="169"/>
      <c r="FL290" s="169"/>
      <c r="FM290" s="169"/>
      <c r="FN290" s="169"/>
      <c r="FO290" s="169"/>
      <c r="FP290" s="169"/>
      <c r="FQ290" s="169"/>
      <c r="FR290" s="169"/>
      <c r="FS290" s="169"/>
      <c r="FT290" s="169"/>
      <c r="FU290" s="169"/>
      <c r="FV290" s="169"/>
      <c r="FW290" s="169"/>
      <c r="FX290" s="169"/>
      <c r="FY290" s="169"/>
      <c r="FZ290" s="169"/>
      <c r="GA290" s="169"/>
      <c r="GB290" s="169"/>
      <c r="GC290" s="169"/>
      <c r="GD290" s="169"/>
      <c r="GE290" s="169"/>
      <c r="GF290" s="169"/>
      <c r="GG290" s="169"/>
      <c r="GH290" s="169"/>
      <c r="GI290" s="169"/>
      <c r="GJ290" s="169"/>
      <c r="GK290" s="169"/>
      <c r="GL290" s="169"/>
      <c r="GM290" s="169"/>
      <c r="GN290" s="169"/>
      <c r="GO290" s="169"/>
      <c r="GP290" s="169"/>
      <c r="GQ290" s="169"/>
      <c r="GR290" s="169"/>
      <c r="GS290" s="169"/>
      <c r="GT290" s="169"/>
      <c r="GU290" s="169"/>
      <c r="GV290" s="169"/>
      <c r="GW290" s="169"/>
      <c r="GX290" s="169"/>
      <c r="GY290" s="169"/>
      <c r="GZ290" s="169"/>
      <c r="HA290" s="169"/>
      <c r="HB290" s="169"/>
      <c r="HC290" s="169"/>
      <c r="HD290" s="169"/>
      <c r="HE290" s="169"/>
      <c r="HF290" s="169"/>
      <c r="HG290" s="169"/>
      <c r="HH290" s="169"/>
      <c r="HI290" s="169"/>
      <c r="HJ290" s="169"/>
      <c r="HK290" s="169"/>
      <c r="HL290" s="169"/>
      <c r="HM290" s="169"/>
      <c r="HN290" s="169"/>
      <c r="HO290" s="169"/>
      <c r="HP290" s="169"/>
      <c r="HQ290" s="169"/>
      <c r="HR290" s="169"/>
      <c r="HS290" s="169"/>
      <c r="HT290" s="169"/>
      <c r="HU290" s="169"/>
      <c r="HV290" s="169"/>
      <c r="HW290" s="169"/>
      <c r="HX290" s="169"/>
      <c r="HY290" s="169"/>
      <c r="HZ290" s="169"/>
      <c r="IA290" s="169"/>
      <c r="IB290" s="169"/>
      <c r="IC290" s="169"/>
      <c r="ID290" s="169"/>
      <c r="IE290" s="169"/>
      <c r="IF290" s="169"/>
      <c r="IG290" s="169"/>
      <c r="IH290" s="169"/>
      <c r="II290" s="169"/>
      <c r="IJ290" s="169"/>
      <c r="IK290" s="169"/>
      <c r="IL290" s="169"/>
      <c r="IM290" s="169"/>
      <c r="IN290" s="169"/>
      <c r="IO290" s="169"/>
      <c r="IP290" s="169"/>
      <c r="IQ290" s="169"/>
      <c r="IR290" s="169"/>
      <c r="IS290" s="169"/>
      <c r="IT290" s="169"/>
      <c r="IU290" s="169"/>
      <c r="IV290" s="169"/>
      <c r="IW290" s="169"/>
    </row>
    <row r="291" s="218" customFormat="true" ht="15" hidden="false" customHeight="true" outlineLevel="0" collapsed="false">
      <c r="A291" s="246"/>
      <c r="B291" s="246"/>
      <c r="C291" s="247"/>
      <c r="D291" s="321" t="s">
        <v>28</v>
      </c>
      <c r="E291" s="366"/>
      <c r="F291" s="250"/>
      <c r="G291" s="322" t="s">
        <v>29</v>
      </c>
      <c r="H291" s="251"/>
      <c r="I291" s="252"/>
      <c r="J291" s="155" t="n">
        <f aca="false">J296+J301</f>
        <v>0</v>
      </c>
      <c r="K291" s="155" t="n">
        <f aca="false">K296+K301</f>
        <v>0</v>
      </c>
      <c r="L291" s="155" t="n">
        <f aca="false">L296+L301</f>
        <v>0</v>
      </c>
      <c r="M291" s="200" t="n">
        <f aca="false">M296+M301</f>
        <v>0</v>
      </c>
      <c r="N291" s="323"/>
      <c r="O291" s="169"/>
      <c r="P291" s="169"/>
      <c r="Q291" s="169"/>
      <c r="R291" s="169"/>
      <c r="S291" s="169"/>
      <c r="T291" s="169"/>
      <c r="U291" s="169"/>
      <c r="V291" s="169"/>
      <c r="W291" s="169"/>
      <c r="X291" s="169"/>
      <c r="Y291" s="169"/>
      <c r="Z291" s="169"/>
      <c r="AA291" s="169"/>
      <c r="AB291" s="169"/>
      <c r="AC291" s="169"/>
      <c r="AD291" s="169"/>
      <c r="AE291" s="169"/>
      <c r="AF291" s="169"/>
      <c r="AG291" s="169"/>
      <c r="AH291" s="169"/>
      <c r="AI291" s="169"/>
      <c r="AJ291" s="169"/>
      <c r="AK291" s="169"/>
      <c r="AL291" s="169"/>
      <c r="AM291" s="169"/>
      <c r="AN291" s="169"/>
      <c r="AO291" s="169"/>
      <c r="AP291" s="169"/>
      <c r="AQ291" s="169"/>
      <c r="AR291" s="169"/>
      <c r="AS291" s="169"/>
      <c r="AT291" s="169"/>
      <c r="AU291" s="169"/>
      <c r="AV291" s="169"/>
      <c r="AW291" s="169"/>
      <c r="AX291" s="169"/>
      <c r="AY291" s="169"/>
      <c r="AZ291" s="169"/>
      <c r="BA291" s="169"/>
      <c r="BB291" s="169"/>
      <c r="BC291" s="169"/>
      <c r="BD291" s="169"/>
      <c r="BE291" s="169"/>
      <c r="BF291" s="169"/>
      <c r="BG291" s="169"/>
      <c r="BH291" s="169"/>
      <c r="BI291" s="169"/>
      <c r="BJ291" s="169"/>
      <c r="BK291" s="169"/>
      <c r="BL291" s="169"/>
      <c r="BM291" s="169"/>
      <c r="BN291" s="169"/>
      <c r="BO291" s="169"/>
      <c r="BP291" s="169"/>
      <c r="BQ291" s="169"/>
      <c r="BR291" s="169"/>
      <c r="BS291" s="169"/>
      <c r="BT291" s="169"/>
      <c r="BU291" s="169"/>
      <c r="BV291" s="169"/>
      <c r="BW291" s="169"/>
      <c r="BX291" s="169"/>
      <c r="BY291" s="169"/>
      <c r="BZ291" s="169"/>
      <c r="CA291" s="169"/>
      <c r="CB291" s="169"/>
      <c r="CC291" s="169"/>
      <c r="CD291" s="169"/>
      <c r="CE291" s="169"/>
      <c r="CF291" s="169"/>
      <c r="CG291" s="169"/>
      <c r="CH291" s="169"/>
      <c r="CI291" s="169"/>
      <c r="CJ291" s="169"/>
      <c r="CK291" s="169"/>
      <c r="CL291" s="169"/>
      <c r="CM291" s="169"/>
      <c r="CN291" s="169"/>
      <c r="CO291" s="169"/>
      <c r="CP291" s="169"/>
      <c r="CQ291" s="169"/>
      <c r="CR291" s="169"/>
      <c r="CS291" s="169"/>
      <c r="CT291" s="169"/>
      <c r="CU291" s="169"/>
      <c r="CV291" s="169"/>
      <c r="CW291" s="169"/>
      <c r="CX291" s="169"/>
      <c r="CY291" s="169"/>
      <c r="CZ291" s="169"/>
      <c r="DA291" s="169"/>
      <c r="DB291" s="169"/>
      <c r="DC291" s="169"/>
      <c r="DD291" s="169"/>
      <c r="DE291" s="169"/>
      <c r="DF291" s="169"/>
      <c r="DG291" s="169"/>
      <c r="DH291" s="169"/>
      <c r="DI291" s="169"/>
      <c r="DJ291" s="169"/>
      <c r="DK291" s="169"/>
      <c r="DL291" s="169"/>
      <c r="DM291" s="169"/>
      <c r="DN291" s="169"/>
      <c r="DO291" s="169"/>
      <c r="DP291" s="169"/>
      <c r="DQ291" s="169"/>
      <c r="DR291" s="169"/>
      <c r="DS291" s="169"/>
      <c r="DT291" s="169"/>
      <c r="DU291" s="169"/>
      <c r="DV291" s="169"/>
      <c r="DW291" s="169"/>
      <c r="DX291" s="169"/>
      <c r="DY291" s="169"/>
      <c r="DZ291" s="169"/>
      <c r="EA291" s="169"/>
      <c r="EB291" s="169"/>
      <c r="EC291" s="169"/>
      <c r="ED291" s="169"/>
      <c r="EE291" s="169"/>
      <c r="EF291" s="169"/>
      <c r="EG291" s="169"/>
      <c r="EH291" s="169"/>
      <c r="EI291" s="169"/>
      <c r="EJ291" s="169"/>
      <c r="EK291" s="169"/>
      <c r="EL291" s="169"/>
      <c r="EM291" s="169"/>
      <c r="EN291" s="169"/>
      <c r="EO291" s="169"/>
      <c r="EP291" s="169"/>
      <c r="EQ291" s="169"/>
      <c r="ER291" s="169"/>
      <c r="ES291" s="169"/>
      <c r="ET291" s="169"/>
      <c r="EU291" s="169"/>
      <c r="EV291" s="169"/>
      <c r="EW291" s="169"/>
      <c r="EX291" s="169"/>
      <c r="EY291" s="169"/>
      <c r="EZ291" s="169"/>
      <c r="FA291" s="169"/>
      <c r="FB291" s="169"/>
      <c r="FC291" s="169"/>
      <c r="FD291" s="169"/>
      <c r="FE291" s="169"/>
      <c r="FF291" s="169"/>
      <c r="FG291" s="169"/>
      <c r="FH291" s="169"/>
      <c r="FI291" s="169"/>
      <c r="FJ291" s="169"/>
      <c r="FK291" s="169"/>
      <c r="FL291" s="169"/>
      <c r="FM291" s="169"/>
      <c r="FN291" s="169"/>
      <c r="FO291" s="169"/>
      <c r="FP291" s="169"/>
      <c r="FQ291" s="169"/>
      <c r="FR291" s="169"/>
      <c r="FS291" s="169"/>
      <c r="FT291" s="169"/>
      <c r="FU291" s="169"/>
      <c r="FV291" s="169"/>
      <c r="FW291" s="169"/>
      <c r="FX291" s="169"/>
      <c r="FY291" s="169"/>
      <c r="FZ291" s="169"/>
      <c r="GA291" s="169"/>
      <c r="GB291" s="169"/>
      <c r="GC291" s="169"/>
      <c r="GD291" s="169"/>
      <c r="GE291" s="169"/>
      <c r="GF291" s="169"/>
      <c r="GG291" s="169"/>
      <c r="GH291" s="169"/>
      <c r="GI291" s="169"/>
      <c r="GJ291" s="169"/>
      <c r="GK291" s="169"/>
      <c r="GL291" s="169"/>
      <c r="GM291" s="169"/>
      <c r="GN291" s="169"/>
      <c r="GO291" s="169"/>
      <c r="GP291" s="169"/>
      <c r="GQ291" s="169"/>
      <c r="GR291" s="169"/>
      <c r="GS291" s="169"/>
      <c r="GT291" s="169"/>
      <c r="GU291" s="169"/>
      <c r="GV291" s="169"/>
      <c r="GW291" s="169"/>
      <c r="GX291" s="169"/>
      <c r="GY291" s="169"/>
      <c r="GZ291" s="169"/>
      <c r="HA291" s="169"/>
      <c r="HB291" s="169"/>
      <c r="HC291" s="169"/>
      <c r="HD291" s="169"/>
      <c r="HE291" s="169"/>
      <c r="HF291" s="169"/>
      <c r="HG291" s="169"/>
      <c r="HH291" s="169"/>
      <c r="HI291" s="169"/>
      <c r="HJ291" s="169"/>
      <c r="HK291" s="169"/>
      <c r="HL291" s="169"/>
      <c r="HM291" s="169"/>
      <c r="HN291" s="169"/>
      <c r="HO291" s="169"/>
      <c r="HP291" s="169"/>
      <c r="HQ291" s="169"/>
      <c r="HR291" s="169"/>
      <c r="HS291" s="169"/>
      <c r="HT291" s="169"/>
      <c r="HU291" s="169"/>
      <c r="HV291" s="169"/>
      <c r="HW291" s="169"/>
      <c r="HX291" s="169"/>
      <c r="HY291" s="169"/>
      <c r="HZ291" s="169"/>
      <c r="IA291" s="169"/>
      <c r="IB291" s="169"/>
      <c r="IC291" s="169"/>
      <c r="ID291" s="169"/>
      <c r="IE291" s="169"/>
      <c r="IF291" s="169"/>
      <c r="IG291" s="169"/>
      <c r="IH291" s="169"/>
      <c r="II291" s="169"/>
      <c r="IJ291" s="169"/>
      <c r="IK291" s="169"/>
      <c r="IL291" s="169"/>
      <c r="IM291" s="169"/>
      <c r="IN291" s="169"/>
      <c r="IO291" s="169"/>
      <c r="IP291" s="169"/>
      <c r="IQ291" s="169"/>
      <c r="IR291" s="169"/>
      <c r="IS291" s="169"/>
      <c r="IT291" s="169"/>
      <c r="IU291" s="169"/>
      <c r="IV291" s="169"/>
      <c r="IW291" s="169"/>
    </row>
    <row r="292" s="218" customFormat="true" ht="15" hidden="false" customHeight="true" outlineLevel="0" collapsed="false">
      <c r="A292" s="246"/>
      <c r="B292" s="246"/>
      <c r="C292" s="247"/>
      <c r="D292" s="248" t="s">
        <v>30</v>
      </c>
      <c r="E292" s="324" t="s">
        <v>198</v>
      </c>
      <c r="F292" s="250"/>
      <c r="G292" s="251" t="s">
        <v>30</v>
      </c>
      <c r="H292" s="251"/>
      <c r="I292" s="252"/>
      <c r="J292" s="155" t="n">
        <f aca="false">J297+J302</f>
        <v>0</v>
      </c>
      <c r="K292" s="155" t="n">
        <f aca="false">K297+K302</f>
        <v>22099.9</v>
      </c>
      <c r="L292" s="155" t="n">
        <f aca="false">L297+L302</f>
        <v>0</v>
      </c>
      <c r="M292" s="200" t="n">
        <f aca="false">M297+M302</f>
        <v>0</v>
      </c>
      <c r="N292" s="323"/>
      <c r="O292" s="169"/>
      <c r="P292" s="169"/>
      <c r="Q292" s="169"/>
      <c r="R292" s="169"/>
      <c r="S292" s="169"/>
      <c r="T292" s="169"/>
      <c r="U292" s="169"/>
      <c r="V292" s="169"/>
      <c r="W292" s="169"/>
      <c r="X292" s="169"/>
      <c r="Y292" s="169"/>
      <c r="Z292" s="169"/>
      <c r="AA292" s="169"/>
      <c r="AB292" s="169"/>
      <c r="AC292" s="169"/>
      <c r="AD292" s="169"/>
      <c r="AE292" s="169"/>
      <c r="AF292" s="169"/>
      <c r="AG292" s="169"/>
      <c r="AH292" s="169"/>
      <c r="AI292" s="169"/>
      <c r="AJ292" s="169"/>
      <c r="AK292" s="169"/>
      <c r="AL292" s="169"/>
      <c r="AM292" s="169"/>
      <c r="AN292" s="169"/>
      <c r="AO292" s="169"/>
      <c r="AP292" s="169"/>
      <c r="AQ292" s="169"/>
      <c r="AR292" s="169"/>
      <c r="AS292" s="169"/>
      <c r="AT292" s="169"/>
      <c r="AU292" s="169"/>
      <c r="AV292" s="169"/>
      <c r="AW292" s="169"/>
      <c r="AX292" s="169"/>
      <c r="AY292" s="169"/>
      <c r="AZ292" s="169"/>
      <c r="BA292" s="169"/>
      <c r="BB292" s="169"/>
      <c r="BC292" s="169"/>
      <c r="BD292" s="169"/>
      <c r="BE292" s="169"/>
      <c r="BF292" s="169"/>
      <c r="BG292" s="169"/>
      <c r="BH292" s="169"/>
      <c r="BI292" s="169"/>
      <c r="BJ292" s="169"/>
      <c r="BK292" s="169"/>
      <c r="BL292" s="169"/>
      <c r="BM292" s="169"/>
      <c r="BN292" s="169"/>
      <c r="BO292" s="169"/>
      <c r="BP292" s="169"/>
      <c r="BQ292" s="169"/>
      <c r="BR292" s="169"/>
      <c r="BS292" s="169"/>
      <c r="BT292" s="169"/>
      <c r="BU292" s="169"/>
      <c r="BV292" s="169"/>
      <c r="BW292" s="169"/>
      <c r="BX292" s="169"/>
      <c r="BY292" s="169"/>
      <c r="BZ292" s="169"/>
      <c r="CA292" s="169"/>
      <c r="CB292" s="169"/>
      <c r="CC292" s="169"/>
      <c r="CD292" s="169"/>
      <c r="CE292" s="169"/>
      <c r="CF292" s="169"/>
      <c r="CG292" s="169"/>
      <c r="CH292" s="169"/>
      <c r="CI292" s="169"/>
      <c r="CJ292" s="169"/>
      <c r="CK292" s="169"/>
      <c r="CL292" s="169"/>
      <c r="CM292" s="169"/>
      <c r="CN292" s="169"/>
      <c r="CO292" s="169"/>
      <c r="CP292" s="169"/>
      <c r="CQ292" s="169"/>
      <c r="CR292" s="169"/>
      <c r="CS292" s="169"/>
      <c r="CT292" s="169"/>
      <c r="CU292" s="169"/>
      <c r="CV292" s="169"/>
      <c r="CW292" s="169"/>
      <c r="CX292" s="169"/>
      <c r="CY292" s="169"/>
      <c r="CZ292" s="169"/>
      <c r="DA292" s="169"/>
      <c r="DB292" s="169"/>
      <c r="DC292" s="169"/>
      <c r="DD292" s="169"/>
      <c r="DE292" s="169"/>
      <c r="DF292" s="169"/>
      <c r="DG292" s="169"/>
      <c r="DH292" s="169"/>
      <c r="DI292" s="169"/>
      <c r="DJ292" s="169"/>
      <c r="DK292" s="169"/>
      <c r="DL292" s="169"/>
      <c r="DM292" s="169"/>
      <c r="DN292" s="169"/>
      <c r="DO292" s="169"/>
      <c r="DP292" s="169"/>
      <c r="DQ292" s="169"/>
      <c r="DR292" s="169"/>
      <c r="DS292" s="169"/>
      <c r="DT292" s="169"/>
      <c r="DU292" s="169"/>
      <c r="DV292" s="169"/>
      <c r="DW292" s="169"/>
      <c r="DX292" s="169"/>
      <c r="DY292" s="169"/>
      <c r="DZ292" s="169"/>
      <c r="EA292" s="169"/>
      <c r="EB292" s="169"/>
      <c r="EC292" s="169"/>
      <c r="ED292" s="169"/>
      <c r="EE292" s="169"/>
      <c r="EF292" s="169"/>
      <c r="EG292" s="169"/>
      <c r="EH292" s="169"/>
      <c r="EI292" s="169"/>
      <c r="EJ292" s="169"/>
      <c r="EK292" s="169"/>
      <c r="EL292" s="169"/>
      <c r="EM292" s="169"/>
      <c r="EN292" s="169"/>
      <c r="EO292" s="169"/>
      <c r="EP292" s="169"/>
      <c r="EQ292" s="169"/>
      <c r="ER292" s="169"/>
      <c r="ES292" s="169"/>
      <c r="ET292" s="169"/>
      <c r="EU292" s="169"/>
      <c r="EV292" s="169"/>
      <c r="EW292" s="169"/>
      <c r="EX292" s="169"/>
      <c r="EY292" s="169"/>
      <c r="EZ292" s="169"/>
      <c r="FA292" s="169"/>
      <c r="FB292" s="169"/>
      <c r="FC292" s="169"/>
      <c r="FD292" s="169"/>
      <c r="FE292" s="169"/>
      <c r="FF292" s="169"/>
      <c r="FG292" s="169"/>
      <c r="FH292" s="169"/>
      <c r="FI292" s="169"/>
      <c r="FJ292" s="169"/>
      <c r="FK292" s="169"/>
      <c r="FL292" s="169"/>
      <c r="FM292" s="169"/>
      <c r="FN292" s="169"/>
      <c r="FO292" s="169"/>
      <c r="FP292" s="169"/>
      <c r="FQ292" s="169"/>
      <c r="FR292" s="169"/>
      <c r="FS292" s="169"/>
      <c r="FT292" s="169"/>
      <c r="FU292" s="169"/>
      <c r="FV292" s="169"/>
      <c r="FW292" s="169"/>
      <c r="FX292" s="169"/>
      <c r="FY292" s="169"/>
      <c r="FZ292" s="169"/>
      <c r="GA292" s="169"/>
      <c r="GB292" s="169"/>
      <c r="GC292" s="169"/>
      <c r="GD292" s="169"/>
      <c r="GE292" s="169"/>
      <c r="GF292" s="169"/>
      <c r="GG292" s="169"/>
      <c r="GH292" s="169"/>
      <c r="GI292" s="169"/>
      <c r="GJ292" s="169"/>
      <c r="GK292" s="169"/>
      <c r="GL292" s="169"/>
      <c r="GM292" s="169"/>
      <c r="GN292" s="169"/>
      <c r="GO292" s="169"/>
      <c r="GP292" s="169"/>
      <c r="GQ292" s="169"/>
      <c r="GR292" s="169"/>
      <c r="GS292" s="169"/>
      <c r="GT292" s="169"/>
      <c r="GU292" s="169"/>
      <c r="GV292" s="169"/>
      <c r="GW292" s="169"/>
      <c r="GX292" s="169"/>
      <c r="GY292" s="169"/>
      <c r="GZ292" s="169"/>
      <c r="HA292" s="169"/>
      <c r="HB292" s="169"/>
      <c r="HC292" s="169"/>
      <c r="HD292" s="169"/>
      <c r="HE292" s="169"/>
      <c r="HF292" s="169"/>
      <c r="HG292" s="169"/>
      <c r="HH292" s="169"/>
      <c r="HI292" s="169"/>
      <c r="HJ292" s="169"/>
      <c r="HK292" s="169"/>
      <c r="HL292" s="169"/>
      <c r="HM292" s="169"/>
      <c r="HN292" s="169"/>
      <c r="HO292" s="169"/>
      <c r="HP292" s="169"/>
      <c r="HQ292" s="169"/>
      <c r="HR292" s="169"/>
      <c r="HS292" s="169"/>
      <c r="HT292" s="169"/>
      <c r="HU292" s="169"/>
      <c r="HV292" s="169"/>
      <c r="HW292" s="169"/>
      <c r="HX292" s="169"/>
      <c r="HY292" s="169"/>
      <c r="HZ292" s="169"/>
      <c r="IA292" s="169"/>
      <c r="IB292" s="169"/>
      <c r="IC292" s="169"/>
      <c r="ID292" s="169"/>
      <c r="IE292" s="169"/>
      <c r="IF292" s="169"/>
      <c r="IG292" s="169"/>
      <c r="IH292" s="169"/>
      <c r="II292" s="169"/>
      <c r="IJ292" s="169"/>
      <c r="IK292" s="169"/>
      <c r="IL292" s="169"/>
      <c r="IM292" s="169"/>
      <c r="IN292" s="169"/>
      <c r="IO292" s="169"/>
      <c r="IP292" s="169"/>
      <c r="IQ292" s="169"/>
      <c r="IR292" s="169"/>
      <c r="IS292" s="169"/>
      <c r="IT292" s="169"/>
      <c r="IU292" s="169"/>
      <c r="IV292" s="169"/>
      <c r="IW292" s="169"/>
    </row>
    <row r="293" s="218" customFormat="true" ht="15.75" hidden="false" customHeight="true" outlineLevel="0" collapsed="false">
      <c r="A293" s="246"/>
      <c r="B293" s="246"/>
      <c r="C293" s="247"/>
      <c r="D293" s="248"/>
      <c r="E293" s="324"/>
      <c r="F293" s="250"/>
      <c r="G293" s="251" t="s">
        <v>31</v>
      </c>
      <c r="H293" s="251"/>
      <c r="I293" s="252"/>
      <c r="J293" s="155" t="n">
        <f aca="false">J298+J303</f>
        <v>0</v>
      </c>
      <c r="K293" s="155" t="n">
        <f aca="false">K298+K303</f>
        <v>0</v>
      </c>
      <c r="L293" s="155" t="n">
        <f aca="false">L298+L303</f>
        <v>0</v>
      </c>
      <c r="M293" s="200" t="n">
        <f aca="false">M298+M303</f>
        <v>0</v>
      </c>
      <c r="N293" s="323"/>
      <c r="O293" s="152"/>
      <c r="P293" s="152"/>
      <c r="Q293" s="152"/>
      <c r="R293" s="152"/>
      <c r="S293" s="152"/>
      <c r="T293" s="152"/>
      <c r="U293" s="152"/>
      <c r="V293" s="152"/>
      <c r="W293" s="152"/>
      <c r="X293" s="152"/>
      <c r="Y293" s="152"/>
      <c r="Z293" s="152"/>
      <c r="AA293" s="152"/>
      <c r="AB293" s="152"/>
      <c r="AC293" s="152"/>
      <c r="AD293" s="152"/>
      <c r="AE293" s="152"/>
      <c r="AF293" s="152"/>
      <c r="AG293" s="152"/>
      <c r="AH293" s="152"/>
      <c r="AI293" s="152"/>
      <c r="AJ293" s="152"/>
      <c r="AK293" s="152"/>
      <c r="AL293" s="152"/>
      <c r="AM293" s="152"/>
      <c r="AN293" s="152"/>
      <c r="AO293" s="152"/>
      <c r="AP293" s="152"/>
      <c r="AQ293" s="152"/>
      <c r="AR293" s="152"/>
      <c r="AS293" s="152"/>
      <c r="AT293" s="152"/>
      <c r="AU293" s="152"/>
      <c r="AV293" s="152"/>
      <c r="AW293" s="152"/>
      <c r="AX293" s="152"/>
      <c r="AY293" s="152"/>
      <c r="AZ293" s="152"/>
      <c r="BA293" s="152"/>
      <c r="BB293" s="152"/>
      <c r="BC293" s="152"/>
      <c r="BD293" s="152"/>
      <c r="BE293" s="152"/>
      <c r="BF293" s="152"/>
      <c r="BG293" s="152"/>
      <c r="BH293" s="152"/>
      <c r="BI293" s="152"/>
      <c r="BJ293" s="152"/>
      <c r="BK293" s="152"/>
      <c r="BL293" s="152"/>
      <c r="BM293" s="152"/>
      <c r="BN293" s="152"/>
      <c r="BO293" s="152"/>
      <c r="BP293" s="152"/>
      <c r="BQ293" s="152"/>
      <c r="BR293" s="152"/>
      <c r="BS293" s="152"/>
      <c r="BT293" s="152"/>
      <c r="BU293" s="152"/>
      <c r="BV293" s="152"/>
      <c r="BW293" s="152"/>
      <c r="BX293" s="152"/>
      <c r="BY293" s="152"/>
      <c r="BZ293" s="152"/>
      <c r="CA293" s="152"/>
      <c r="CB293" s="152"/>
      <c r="CC293" s="152"/>
      <c r="CD293" s="152"/>
      <c r="CE293" s="152"/>
      <c r="CF293" s="152"/>
      <c r="CG293" s="152"/>
      <c r="CH293" s="152"/>
      <c r="CI293" s="152"/>
      <c r="CJ293" s="152"/>
      <c r="CK293" s="152"/>
      <c r="CL293" s="152"/>
      <c r="CM293" s="152"/>
      <c r="CN293" s="152"/>
      <c r="CO293" s="152"/>
      <c r="CP293" s="152"/>
      <c r="CQ293" s="152"/>
      <c r="CR293" s="152"/>
      <c r="CS293" s="152"/>
      <c r="CT293" s="152"/>
      <c r="CU293" s="152"/>
      <c r="CV293" s="152"/>
      <c r="CW293" s="152"/>
      <c r="CX293" s="152"/>
      <c r="CY293" s="152"/>
      <c r="CZ293" s="152"/>
      <c r="DA293" s="152"/>
      <c r="DB293" s="152"/>
      <c r="DC293" s="152"/>
      <c r="DD293" s="152"/>
      <c r="DE293" s="152"/>
      <c r="DF293" s="152"/>
      <c r="DG293" s="152"/>
      <c r="DH293" s="152"/>
      <c r="DI293" s="152"/>
      <c r="DJ293" s="152"/>
      <c r="DK293" s="152"/>
      <c r="DL293" s="152"/>
      <c r="DM293" s="152"/>
      <c r="DN293" s="152"/>
      <c r="DO293" s="152"/>
      <c r="DP293" s="152"/>
      <c r="DQ293" s="152"/>
      <c r="DR293" s="152"/>
      <c r="DS293" s="152"/>
      <c r="DT293" s="152"/>
      <c r="DU293" s="152"/>
      <c r="DV293" s="152"/>
      <c r="DW293" s="152"/>
      <c r="DX293" s="152"/>
      <c r="DY293" s="152"/>
      <c r="DZ293" s="152"/>
      <c r="EA293" s="152"/>
      <c r="EB293" s="152"/>
      <c r="EC293" s="152"/>
      <c r="ED293" s="152"/>
      <c r="EE293" s="152"/>
      <c r="EF293" s="152"/>
      <c r="EG293" s="152"/>
      <c r="EH293" s="152"/>
      <c r="EI293" s="152"/>
      <c r="EJ293" s="152"/>
      <c r="EK293" s="152"/>
      <c r="EL293" s="152"/>
      <c r="EM293" s="152"/>
      <c r="EN293" s="152"/>
      <c r="EO293" s="152"/>
      <c r="EP293" s="152"/>
      <c r="EQ293" s="152"/>
      <c r="ER293" s="152"/>
      <c r="ES293" s="152"/>
      <c r="ET293" s="152"/>
      <c r="EU293" s="152"/>
      <c r="EV293" s="152"/>
      <c r="EW293" s="152"/>
      <c r="EX293" s="152"/>
      <c r="EY293" s="152"/>
      <c r="EZ293" s="152"/>
      <c r="FA293" s="152"/>
      <c r="FB293" s="152"/>
      <c r="FC293" s="152"/>
      <c r="FD293" s="152"/>
      <c r="FE293" s="152"/>
      <c r="FF293" s="152"/>
      <c r="FG293" s="152"/>
      <c r="FH293" s="152"/>
      <c r="FI293" s="152"/>
      <c r="FJ293" s="152"/>
      <c r="FK293" s="152"/>
      <c r="FL293" s="152"/>
      <c r="FM293" s="152"/>
      <c r="FN293" s="152"/>
      <c r="FO293" s="152"/>
      <c r="FP293" s="152"/>
      <c r="FQ293" s="152"/>
      <c r="FR293" s="152"/>
      <c r="FS293" s="152"/>
      <c r="FT293" s="152"/>
      <c r="FU293" s="152"/>
      <c r="FV293" s="152"/>
      <c r="FW293" s="152"/>
      <c r="FX293" s="152"/>
      <c r="FY293" s="152"/>
      <c r="FZ293" s="152"/>
      <c r="GA293" s="152"/>
      <c r="GB293" s="152"/>
      <c r="GC293" s="152"/>
      <c r="GD293" s="152"/>
      <c r="GE293" s="152"/>
      <c r="GF293" s="152"/>
      <c r="GG293" s="152"/>
      <c r="GH293" s="152"/>
      <c r="GI293" s="152"/>
      <c r="GJ293" s="152"/>
      <c r="GK293" s="152"/>
      <c r="GL293" s="152"/>
      <c r="GM293" s="152"/>
      <c r="GN293" s="152"/>
      <c r="GO293" s="152"/>
      <c r="GP293" s="152"/>
      <c r="GQ293" s="152"/>
      <c r="GR293" s="152"/>
      <c r="GS293" s="152"/>
      <c r="GT293" s="152"/>
      <c r="GU293" s="152"/>
      <c r="GV293" s="152"/>
      <c r="GW293" s="152"/>
      <c r="GX293" s="152"/>
      <c r="GY293" s="152"/>
      <c r="GZ293" s="152"/>
      <c r="HA293" s="152"/>
      <c r="HB293" s="152"/>
      <c r="HC293" s="152"/>
      <c r="HD293" s="152"/>
      <c r="HE293" s="152"/>
      <c r="HF293" s="152"/>
      <c r="HG293" s="152"/>
      <c r="HH293" s="152"/>
      <c r="HI293" s="152"/>
      <c r="HJ293" s="152"/>
      <c r="HK293" s="152"/>
      <c r="HL293" s="152"/>
      <c r="HM293" s="152"/>
      <c r="HN293" s="152"/>
      <c r="HO293" s="152"/>
      <c r="HP293" s="152"/>
      <c r="HQ293" s="152"/>
      <c r="HR293" s="152"/>
      <c r="HS293" s="152"/>
      <c r="HT293" s="152"/>
      <c r="HU293" s="152"/>
      <c r="HV293" s="152"/>
      <c r="HW293" s="152"/>
      <c r="HX293" s="152"/>
      <c r="HY293" s="152"/>
      <c r="HZ293" s="152"/>
      <c r="IA293" s="152"/>
      <c r="IB293" s="152"/>
      <c r="IC293" s="152"/>
      <c r="ID293" s="152"/>
      <c r="IE293" s="152"/>
      <c r="IF293" s="152"/>
      <c r="IG293" s="152"/>
      <c r="IH293" s="152"/>
      <c r="II293" s="152"/>
      <c r="IJ293" s="152"/>
      <c r="IK293" s="152"/>
      <c r="IL293" s="152"/>
      <c r="IM293" s="152"/>
      <c r="IN293" s="152"/>
      <c r="IO293" s="152"/>
      <c r="IP293" s="152"/>
      <c r="IQ293" s="152"/>
      <c r="IR293" s="152"/>
      <c r="IS293" s="152"/>
      <c r="IT293" s="152"/>
      <c r="IU293" s="152"/>
      <c r="IV293" s="152"/>
      <c r="IW293" s="152"/>
    </row>
    <row r="294" s="218" customFormat="true" ht="15" hidden="false" customHeight="true" outlineLevel="0" collapsed="false">
      <c r="A294" s="268" t="s">
        <v>199</v>
      </c>
      <c r="B294" s="268"/>
      <c r="C294" s="269" t="s">
        <v>282</v>
      </c>
      <c r="D294" s="256" t="s">
        <v>24</v>
      </c>
      <c r="E294" s="277" t="s">
        <v>313</v>
      </c>
      <c r="F294" s="259"/>
      <c r="G294" s="257" t="s">
        <v>26</v>
      </c>
      <c r="H294" s="257" t="n">
        <v>22097.5</v>
      </c>
      <c r="I294" s="258" t="n">
        <v>4454</v>
      </c>
      <c r="J294" s="155"/>
      <c r="K294" s="156" t="n">
        <f aca="false">K295+K296+K297+K298</f>
        <v>22097.5</v>
      </c>
      <c r="L294" s="157" t="n">
        <f aca="false">L295+L296+L297+L298</f>
        <v>0</v>
      </c>
      <c r="M294" s="158"/>
      <c r="N294" s="202"/>
      <c r="O294" s="152"/>
      <c r="P294" s="152"/>
      <c r="Q294" s="152"/>
      <c r="R294" s="152"/>
      <c r="S294" s="152"/>
      <c r="T294" s="152"/>
      <c r="U294" s="152"/>
      <c r="V294" s="152"/>
      <c r="W294" s="152"/>
      <c r="X294" s="152"/>
      <c r="Y294" s="152"/>
      <c r="Z294" s="152"/>
      <c r="AA294" s="152"/>
      <c r="AB294" s="152"/>
      <c r="AC294" s="152"/>
      <c r="AD294" s="152"/>
      <c r="AE294" s="152"/>
      <c r="AF294" s="152"/>
      <c r="AG294" s="152"/>
      <c r="AH294" s="152"/>
      <c r="AI294" s="152"/>
      <c r="AJ294" s="152"/>
      <c r="AK294" s="152"/>
      <c r="AL294" s="152"/>
      <c r="AM294" s="152"/>
      <c r="AN294" s="152"/>
      <c r="AO294" s="152"/>
      <c r="AP294" s="152"/>
      <c r="AQ294" s="152"/>
      <c r="AR294" s="152"/>
      <c r="AS294" s="152"/>
      <c r="AT294" s="152"/>
      <c r="AU294" s="152"/>
      <c r="AV294" s="152"/>
      <c r="AW294" s="152"/>
      <c r="AX294" s="152"/>
      <c r="AY294" s="152"/>
      <c r="AZ294" s="152"/>
      <c r="BA294" s="152"/>
      <c r="BB294" s="152"/>
      <c r="BC294" s="152"/>
      <c r="BD294" s="152"/>
      <c r="BE294" s="152"/>
      <c r="BF294" s="152"/>
      <c r="BG294" s="152"/>
      <c r="BH294" s="152"/>
      <c r="BI294" s="152"/>
      <c r="BJ294" s="152"/>
      <c r="BK294" s="152"/>
      <c r="BL294" s="152"/>
      <c r="BM294" s="152"/>
      <c r="BN294" s="152"/>
      <c r="BO294" s="152"/>
      <c r="BP294" s="152"/>
      <c r="BQ294" s="152"/>
      <c r="BR294" s="152"/>
      <c r="BS294" s="152"/>
      <c r="BT294" s="152"/>
      <c r="BU294" s="152"/>
      <c r="BV294" s="152"/>
      <c r="BW294" s="152"/>
      <c r="BX294" s="152"/>
      <c r="BY294" s="152"/>
      <c r="BZ294" s="152"/>
      <c r="CA294" s="152"/>
      <c r="CB294" s="152"/>
      <c r="CC294" s="152"/>
      <c r="CD294" s="152"/>
      <c r="CE294" s="152"/>
      <c r="CF294" s="152"/>
      <c r="CG294" s="152"/>
      <c r="CH294" s="152"/>
      <c r="CI294" s="152"/>
      <c r="CJ294" s="152"/>
      <c r="CK294" s="152"/>
      <c r="CL294" s="152"/>
      <c r="CM294" s="152"/>
      <c r="CN294" s="152"/>
      <c r="CO294" s="152"/>
      <c r="CP294" s="152"/>
      <c r="CQ294" s="152"/>
      <c r="CR294" s="152"/>
      <c r="CS294" s="152"/>
      <c r="CT294" s="152"/>
      <c r="CU294" s="152"/>
      <c r="CV294" s="152"/>
      <c r="CW294" s="152"/>
      <c r="CX294" s="152"/>
      <c r="CY294" s="152"/>
      <c r="CZ294" s="152"/>
      <c r="DA294" s="152"/>
      <c r="DB294" s="152"/>
      <c r="DC294" s="152"/>
      <c r="DD294" s="152"/>
      <c r="DE294" s="152"/>
      <c r="DF294" s="152"/>
      <c r="DG294" s="152"/>
      <c r="DH294" s="152"/>
      <c r="DI294" s="152"/>
      <c r="DJ294" s="152"/>
      <c r="DK294" s="152"/>
      <c r="DL294" s="152"/>
      <c r="DM294" s="152"/>
      <c r="DN294" s="152"/>
      <c r="DO294" s="152"/>
      <c r="DP294" s="152"/>
      <c r="DQ294" s="152"/>
      <c r="DR294" s="152"/>
      <c r="DS294" s="152"/>
      <c r="DT294" s="152"/>
      <c r="DU294" s="152"/>
      <c r="DV294" s="152"/>
      <c r="DW294" s="152"/>
      <c r="DX294" s="152"/>
      <c r="DY294" s="152"/>
      <c r="DZ294" s="152"/>
      <c r="EA294" s="152"/>
      <c r="EB294" s="152"/>
      <c r="EC294" s="152"/>
      <c r="ED294" s="152"/>
      <c r="EE294" s="152"/>
      <c r="EF294" s="152"/>
      <c r="EG294" s="152"/>
      <c r="EH294" s="152"/>
      <c r="EI294" s="152"/>
      <c r="EJ294" s="152"/>
      <c r="EK294" s="152"/>
      <c r="EL294" s="152"/>
      <c r="EM294" s="152"/>
      <c r="EN294" s="152"/>
      <c r="EO294" s="152"/>
      <c r="EP294" s="152"/>
      <c r="EQ294" s="152"/>
      <c r="ER294" s="152"/>
      <c r="ES294" s="152"/>
      <c r="ET294" s="152"/>
      <c r="EU294" s="152"/>
      <c r="EV294" s="152"/>
      <c r="EW294" s="152"/>
      <c r="EX294" s="152"/>
      <c r="EY294" s="152"/>
      <c r="EZ294" s="152"/>
      <c r="FA294" s="152"/>
      <c r="FB294" s="152"/>
      <c r="FC294" s="152"/>
      <c r="FD294" s="152"/>
      <c r="FE294" s="152"/>
      <c r="FF294" s="152"/>
      <c r="FG294" s="152"/>
      <c r="FH294" s="152"/>
      <c r="FI294" s="152"/>
      <c r="FJ294" s="152"/>
      <c r="FK294" s="152"/>
      <c r="FL294" s="152"/>
      <c r="FM294" s="152"/>
      <c r="FN294" s="152"/>
      <c r="FO294" s="152"/>
      <c r="FP294" s="152"/>
      <c r="FQ294" s="152"/>
      <c r="FR294" s="152"/>
      <c r="FS294" s="152"/>
      <c r="FT294" s="152"/>
      <c r="FU294" s="152"/>
      <c r="FV294" s="152"/>
      <c r="FW294" s="152"/>
      <c r="FX294" s="152"/>
      <c r="FY294" s="152"/>
      <c r="FZ294" s="152"/>
      <c r="GA294" s="152"/>
      <c r="GB294" s="152"/>
      <c r="GC294" s="152"/>
      <c r="GD294" s="152"/>
      <c r="GE294" s="152"/>
      <c r="GF294" s="152"/>
      <c r="GG294" s="152"/>
      <c r="GH294" s="152"/>
      <c r="GI294" s="152"/>
      <c r="GJ294" s="152"/>
      <c r="GK294" s="152"/>
      <c r="GL294" s="152"/>
      <c r="GM294" s="152"/>
      <c r="GN294" s="152"/>
      <c r="GO294" s="152"/>
      <c r="GP294" s="152"/>
      <c r="GQ294" s="152"/>
      <c r="GR294" s="152"/>
      <c r="GS294" s="152"/>
      <c r="GT294" s="152"/>
      <c r="GU294" s="152"/>
      <c r="GV294" s="152"/>
      <c r="GW294" s="152"/>
      <c r="GX294" s="152"/>
      <c r="GY294" s="152"/>
      <c r="GZ294" s="152"/>
      <c r="HA294" s="152"/>
      <c r="HB294" s="152"/>
      <c r="HC294" s="152"/>
      <c r="HD294" s="152"/>
      <c r="HE294" s="152"/>
      <c r="HF294" s="152"/>
      <c r="HG294" s="152"/>
      <c r="HH294" s="152"/>
      <c r="HI294" s="152"/>
      <c r="HJ294" s="152"/>
      <c r="HK294" s="152"/>
      <c r="HL294" s="152"/>
      <c r="HM294" s="152"/>
      <c r="HN294" s="152"/>
      <c r="HO294" s="152"/>
      <c r="HP294" s="152"/>
      <c r="HQ294" s="152"/>
      <c r="HR294" s="152"/>
      <c r="HS294" s="152"/>
      <c r="HT294" s="152"/>
      <c r="HU294" s="152"/>
      <c r="HV294" s="152"/>
      <c r="HW294" s="152"/>
      <c r="HX294" s="152"/>
      <c r="HY294" s="152"/>
      <c r="HZ294" s="152"/>
      <c r="IA294" s="152"/>
      <c r="IB294" s="152"/>
      <c r="IC294" s="152"/>
      <c r="ID294" s="152"/>
      <c r="IE294" s="152"/>
      <c r="IF294" s="152"/>
      <c r="IG294" s="152"/>
      <c r="IH294" s="152"/>
      <c r="II294" s="152"/>
      <c r="IJ294" s="152"/>
      <c r="IK294" s="152"/>
      <c r="IL294" s="152"/>
      <c r="IM294" s="152"/>
      <c r="IN294" s="152"/>
      <c r="IO294" s="152"/>
      <c r="IP294" s="152"/>
      <c r="IQ294" s="152"/>
      <c r="IR294" s="152"/>
      <c r="IS294" s="152"/>
      <c r="IT294" s="152"/>
      <c r="IU294" s="152"/>
      <c r="IV294" s="152"/>
      <c r="IW294" s="152"/>
    </row>
    <row r="295" s="218" customFormat="true" ht="15.75" hidden="false" customHeight="false" outlineLevel="0" collapsed="false">
      <c r="A295" s="268"/>
      <c r="B295" s="268"/>
      <c r="C295" s="269"/>
      <c r="D295" s="256"/>
      <c r="E295" s="277"/>
      <c r="F295" s="259"/>
      <c r="G295" s="257" t="s">
        <v>27</v>
      </c>
      <c r="H295" s="257"/>
      <c r="I295" s="258"/>
      <c r="J295" s="155"/>
      <c r="K295" s="156"/>
      <c r="L295" s="157"/>
      <c r="M295" s="158"/>
      <c r="N295" s="202"/>
      <c r="O295" s="152"/>
      <c r="P295" s="152"/>
      <c r="Q295" s="152"/>
      <c r="R295" s="152"/>
      <c r="S295" s="152"/>
      <c r="T295" s="152"/>
      <c r="U295" s="152"/>
      <c r="V295" s="152"/>
      <c r="W295" s="152"/>
      <c r="X295" s="152"/>
      <c r="Y295" s="152"/>
      <c r="Z295" s="152"/>
      <c r="AA295" s="152"/>
      <c r="AB295" s="152"/>
      <c r="AC295" s="152"/>
      <c r="AD295" s="152"/>
      <c r="AE295" s="152"/>
      <c r="AF295" s="152"/>
      <c r="AG295" s="152"/>
      <c r="AH295" s="152"/>
      <c r="AI295" s="152"/>
      <c r="AJ295" s="152"/>
      <c r="AK295" s="152"/>
      <c r="AL295" s="152"/>
      <c r="AM295" s="152"/>
      <c r="AN295" s="152"/>
      <c r="AO295" s="152"/>
      <c r="AP295" s="152"/>
      <c r="AQ295" s="152"/>
      <c r="AR295" s="152"/>
      <c r="AS295" s="152"/>
      <c r="AT295" s="152"/>
      <c r="AU295" s="152"/>
      <c r="AV295" s="152"/>
      <c r="AW295" s="152"/>
      <c r="AX295" s="152"/>
      <c r="AY295" s="152"/>
      <c r="AZ295" s="152"/>
      <c r="BA295" s="152"/>
      <c r="BB295" s="152"/>
      <c r="BC295" s="152"/>
      <c r="BD295" s="152"/>
      <c r="BE295" s="152"/>
      <c r="BF295" s="152"/>
      <c r="BG295" s="152"/>
      <c r="BH295" s="152"/>
      <c r="BI295" s="152"/>
      <c r="BJ295" s="152"/>
      <c r="BK295" s="152"/>
      <c r="BL295" s="152"/>
      <c r="BM295" s="152"/>
      <c r="BN295" s="152"/>
      <c r="BO295" s="152"/>
      <c r="BP295" s="152"/>
      <c r="BQ295" s="152"/>
      <c r="BR295" s="152"/>
      <c r="BS295" s="152"/>
      <c r="BT295" s="152"/>
      <c r="BU295" s="152"/>
      <c r="BV295" s="152"/>
      <c r="BW295" s="152"/>
      <c r="BX295" s="152"/>
      <c r="BY295" s="152"/>
      <c r="BZ295" s="152"/>
      <c r="CA295" s="152"/>
      <c r="CB295" s="152"/>
      <c r="CC295" s="152"/>
      <c r="CD295" s="152"/>
      <c r="CE295" s="152"/>
      <c r="CF295" s="152"/>
      <c r="CG295" s="152"/>
      <c r="CH295" s="152"/>
      <c r="CI295" s="152"/>
      <c r="CJ295" s="152"/>
      <c r="CK295" s="152"/>
      <c r="CL295" s="152"/>
      <c r="CM295" s="152"/>
      <c r="CN295" s="152"/>
      <c r="CO295" s="152"/>
      <c r="CP295" s="152"/>
      <c r="CQ295" s="152"/>
      <c r="CR295" s="152"/>
      <c r="CS295" s="152"/>
      <c r="CT295" s="152"/>
      <c r="CU295" s="152"/>
      <c r="CV295" s="152"/>
      <c r="CW295" s="152"/>
      <c r="CX295" s="152"/>
      <c r="CY295" s="152"/>
      <c r="CZ295" s="152"/>
      <c r="DA295" s="152"/>
      <c r="DB295" s="152"/>
      <c r="DC295" s="152"/>
      <c r="DD295" s="152"/>
      <c r="DE295" s="152"/>
      <c r="DF295" s="152"/>
      <c r="DG295" s="152"/>
      <c r="DH295" s="152"/>
      <c r="DI295" s="152"/>
      <c r="DJ295" s="152"/>
      <c r="DK295" s="152"/>
      <c r="DL295" s="152"/>
      <c r="DM295" s="152"/>
      <c r="DN295" s="152"/>
      <c r="DO295" s="152"/>
      <c r="DP295" s="152"/>
      <c r="DQ295" s="152"/>
      <c r="DR295" s="152"/>
      <c r="DS295" s="152"/>
      <c r="DT295" s="152"/>
      <c r="DU295" s="152"/>
      <c r="DV295" s="152"/>
      <c r="DW295" s="152"/>
      <c r="DX295" s="152"/>
      <c r="DY295" s="152"/>
      <c r="DZ295" s="152"/>
      <c r="EA295" s="152"/>
      <c r="EB295" s="152"/>
      <c r="EC295" s="152"/>
      <c r="ED295" s="152"/>
      <c r="EE295" s="152"/>
      <c r="EF295" s="152"/>
      <c r="EG295" s="152"/>
      <c r="EH295" s="152"/>
      <c r="EI295" s="152"/>
      <c r="EJ295" s="152"/>
      <c r="EK295" s="152"/>
      <c r="EL295" s="152"/>
      <c r="EM295" s="152"/>
      <c r="EN295" s="152"/>
      <c r="EO295" s="152"/>
      <c r="EP295" s="152"/>
      <c r="EQ295" s="152"/>
      <c r="ER295" s="152"/>
      <c r="ES295" s="152"/>
      <c r="ET295" s="152"/>
      <c r="EU295" s="152"/>
      <c r="EV295" s="152"/>
      <c r="EW295" s="152"/>
      <c r="EX295" s="152"/>
      <c r="EY295" s="152"/>
      <c r="EZ295" s="152"/>
      <c r="FA295" s="152"/>
      <c r="FB295" s="152"/>
      <c r="FC295" s="152"/>
      <c r="FD295" s="152"/>
      <c r="FE295" s="152"/>
      <c r="FF295" s="152"/>
      <c r="FG295" s="152"/>
      <c r="FH295" s="152"/>
      <c r="FI295" s="152"/>
      <c r="FJ295" s="152"/>
      <c r="FK295" s="152"/>
      <c r="FL295" s="152"/>
      <c r="FM295" s="152"/>
      <c r="FN295" s="152"/>
      <c r="FO295" s="152"/>
      <c r="FP295" s="152"/>
      <c r="FQ295" s="152"/>
      <c r="FR295" s="152"/>
      <c r="FS295" s="152"/>
      <c r="FT295" s="152"/>
      <c r="FU295" s="152"/>
      <c r="FV295" s="152"/>
      <c r="FW295" s="152"/>
      <c r="FX295" s="152"/>
      <c r="FY295" s="152"/>
      <c r="FZ295" s="152"/>
      <c r="GA295" s="152"/>
      <c r="GB295" s="152"/>
      <c r="GC295" s="152"/>
      <c r="GD295" s="152"/>
      <c r="GE295" s="152"/>
      <c r="GF295" s="152"/>
      <c r="GG295" s="152"/>
      <c r="GH295" s="152"/>
      <c r="GI295" s="152"/>
      <c r="GJ295" s="152"/>
      <c r="GK295" s="152"/>
      <c r="GL295" s="152"/>
      <c r="GM295" s="152"/>
      <c r="GN295" s="152"/>
      <c r="GO295" s="152"/>
      <c r="GP295" s="152"/>
      <c r="GQ295" s="152"/>
      <c r="GR295" s="152"/>
      <c r="GS295" s="152"/>
      <c r="GT295" s="152"/>
      <c r="GU295" s="152"/>
      <c r="GV295" s="152"/>
      <c r="GW295" s="152"/>
      <c r="GX295" s="152"/>
      <c r="GY295" s="152"/>
      <c r="GZ295" s="152"/>
      <c r="HA295" s="152"/>
      <c r="HB295" s="152"/>
      <c r="HC295" s="152"/>
      <c r="HD295" s="152"/>
      <c r="HE295" s="152"/>
      <c r="HF295" s="152"/>
      <c r="HG295" s="152"/>
      <c r="HH295" s="152"/>
      <c r="HI295" s="152"/>
      <c r="HJ295" s="152"/>
      <c r="HK295" s="152"/>
      <c r="HL295" s="152"/>
      <c r="HM295" s="152"/>
      <c r="HN295" s="152"/>
      <c r="HO295" s="152"/>
      <c r="HP295" s="152"/>
      <c r="HQ295" s="152"/>
      <c r="HR295" s="152"/>
      <c r="HS295" s="152"/>
      <c r="HT295" s="152"/>
      <c r="HU295" s="152"/>
      <c r="HV295" s="152"/>
      <c r="HW295" s="152"/>
      <c r="HX295" s="152"/>
      <c r="HY295" s="152"/>
      <c r="HZ295" s="152"/>
      <c r="IA295" s="152"/>
      <c r="IB295" s="152"/>
      <c r="IC295" s="152"/>
      <c r="ID295" s="152"/>
      <c r="IE295" s="152"/>
      <c r="IF295" s="152"/>
      <c r="IG295" s="152"/>
      <c r="IH295" s="152"/>
      <c r="II295" s="152"/>
      <c r="IJ295" s="152"/>
      <c r="IK295" s="152"/>
      <c r="IL295" s="152"/>
      <c r="IM295" s="152"/>
      <c r="IN295" s="152"/>
      <c r="IO295" s="152"/>
      <c r="IP295" s="152"/>
      <c r="IQ295" s="152"/>
      <c r="IR295" s="152"/>
      <c r="IS295" s="152"/>
      <c r="IT295" s="152"/>
      <c r="IU295" s="152"/>
      <c r="IV295" s="152"/>
      <c r="IW295" s="152"/>
    </row>
    <row r="296" s="218" customFormat="true" ht="15" hidden="false" customHeight="true" outlineLevel="0" collapsed="false">
      <c r="A296" s="268"/>
      <c r="B296" s="268"/>
      <c r="C296" s="269"/>
      <c r="D296" s="256" t="s">
        <v>28</v>
      </c>
      <c r="E296" s="277"/>
      <c r="F296" s="259"/>
      <c r="G296" s="257" t="s">
        <v>29</v>
      </c>
      <c r="H296" s="257"/>
      <c r="I296" s="258"/>
      <c r="J296" s="155"/>
      <c r="K296" s="156" t="n">
        <v>0</v>
      </c>
      <c r="L296" s="157" t="n">
        <v>0</v>
      </c>
      <c r="M296" s="158"/>
      <c r="N296" s="202"/>
      <c r="O296" s="152"/>
      <c r="P296" s="152"/>
      <c r="Q296" s="152"/>
      <c r="R296" s="152"/>
      <c r="S296" s="152"/>
      <c r="T296" s="152"/>
      <c r="U296" s="152"/>
      <c r="V296" s="152"/>
      <c r="W296" s="152"/>
      <c r="X296" s="152"/>
      <c r="Y296" s="152"/>
      <c r="Z296" s="152"/>
      <c r="AA296" s="152"/>
      <c r="AB296" s="152"/>
      <c r="AC296" s="152"/>
      <c r="AD296" s="152"/>
      <c r="AE296" s="152"/>
      <c r="AF296" s="152"/>
      <c r="AG296" s="152"/>
      <c r="AH296" s="152"/>
      <c r="AI296" s="152"/>
      <c r="AJ296" s="152"/>
      <c r="AK296" s="152"/>
      <c r="AL296" s="152"/>
      <c r="AM296" s="152"/>
      <c r="AN296" s="152"/>
      <c r="AO296" s="152"/>
      <c r="AP296" s="152"/>
      <c r="AQ296" s="152"/>
      <c r="AR296" s="152"/>
      <c r="AS296" s="152"/>
      <c r="AT296" s="152"/>
      <c r="AU296" s="152"/>
      <c r="AV296" s="152"/>
      <c r="AW296" s="152"/>
      <c r="AX296" s="152"/>
      <c r="AY296" s="152"/>
      <c r="AZ296" s="152"/>
      <c r="BA296" s="152"/>
      <c r="BB296" s="152"/>
      <c r="BC296" s="152"/>
      <c r="BD296" s="152"/>
      <c r="BE296" s="152"/>
      <c r="BF296" s="152"/>
      <c r="BG296" s="152"/>
      <c r="BH296" s="152"/>
      <c r="BI296" s="152"/>
      <c r="BJ296" s="152"/>
      <c r="BK296" s="152"/>
      <c r="BL296" s="152"/>
      <c r="BM296" s="152"/>
      <c r="BN296" s="152"/>
      <c r="BO296" s="152"/>
      <c r="BP296" s="152"/>
      <c r="BQ296" s="152"/>
      <c r="BR296" s="152"/>
      <c r="BS296" s="152"/>
      <c r="BT296" s="152"/>
      <c r="BU296" s="152"/>
      <c r="BV296" s="152"/>
      <c r="BW296" s="152"/>
      <c r="BX296" s="152"/>
      <c r="BY296" s="152"/>
      <c r="BZ296" s="152"/>
      <c r="CA296" s="152"/>
      <c r="CB296" s="152"/>
      <c r="CC296" s="152"/>
      <c r="CD296" s="152"/>
      <c r="CE296" s="152"/>
      <c r="CF296" s="152"/>
      <c r="CG296" s="152"/>
      <c r="CH296" s="152"/>
      <c r="CI296" s="152"/>
      <c r="CJ296" s="152"/>
      <c r="CK296" s="152"/>
      <c r="CL296" s="152"/>
      <c r="CM296" s="152"/>
      <c r="CN296" s="152"/>
      <c r="CO296" s="152"/>
      <c r="CP296" s="152"/>
      <c r="CQ296" s="152"/>
      <c r="CR296" s="152"/>
      <c r="CS296" s="152"/>
      <c r="CT296" s="152"/>
      <c r="CU296" s="152"/>
      <c r="CV296" s="152"/>
      <c r="CW296" s="152"/>
      <c r="CX296" s="152"/>
      <c r="CY296" s="152"/>
      <c r="CZ296" s="152"/>
      <c r="DA296" s="152"/>
      <c r="DB296" s="152"/>
      <c r="DC296" s="152"/>
      <c r="DD296" s="152"/>
      <c r="DE296" s="152"/>
      <c r="DF296" s="152"/>
      <c r="DG296" s="152"/>
      <c r="DH296" s="152"/>
      <c r="DI296" s="152"/>
      <c r="DJ296" s="152"/>
      <c r="DK296" s="152"/>
      <c r="DL296" s="152"/>
      <c r="DM296" s="152"/>
      <c r="DN296" s="152"/>
      <c r="DO296" s="152"/>
      <c r="DP296" s="152"/>
      <c r="DQ296" s="152"/>
      <c r="DR296" s="152"/>
      <c r="DS296" s="152"/>
      <c r="DT296" s="152"/>
      <c r="DU296" s="152"/>
      <c r="DV296" s="152"/>
      <c r="DW296" s="152"/>
      <c r="DX296" s="152"/>
      <c r="DY296" s="152"/>
      <c r="DZ296" s="152"/>
      <c r="EA296" s="152"/>
      <c r="EB296" s="152"/>
      <c r="EC296" s="152"/>
      <c r="ED296" s="152"/>
      <c r="EE296" s="152"/>
      <c r="EF296" s="152"/>
      <c r="EG296" s="152"/>
      <c r="EH296" s="152"/>
      <c r="EI296" s="152"/>
      <c r="EJ296" s="152"/>
      <c r="EK296" s="152"/>
      <c r="EL296" s="152"/>
      <c r="EM296" s="152"/>
      <c r="EN296" s="152"/>
      <c r="EO296" s="152"/>
      <c r="EP296" s="152"/>
      <c r="EQ296" s="152"/>
      <c r="ER296" s="152"/>
      <c r="ES296" s="152"/>
      <c r="ET296" s="152"/>
      <c r="EU296" s="152"/>
      <c r="EV296" s="152"/>
      <c r="EW296" s="152"/>
      <c r="EX296" s="152"/>
      <c r="EY296" s="152"/>
      <c r="EZ296" s="152"/>
      <c r="FA296" s="152"/>
      <c r="FB296" s="152"/>
      <c r="FC296" s="152"/>
      <c r="FD296" s="152"/>
      <c r="FE296" s="152"/>
      <c r="FF296" s="152"/>
      <c r="FG296" s="152"/>
      <c r="FH296" s="152"/>
      <c r="FI296" s="152"/>
      <c r="FJ296" s="152"/>
      <c r="FK296" s="152"/>
      <c r="FL296" s="152"/>
      <c r="FM296" s="152"/>
      <c r="FN296" s="152"/>
      <c r="FO296" s="152"/>
      <c r="FP296" s="152"/>
      <c r="FQ296" s="152"/>
      <c r="FR296" s="152"/>
      <c r="FS296" s="152"/>
      <c r="FT296" s="152"/>
      <c r="FU296" s="152"/>
      <c r="FV296" s="152"/>
      <c r="FW296" s="152"/>
      <c r="FX296" s="152"/>
      <c r="FY296" s="152"/>
      <c r="FZ296" s="152"/>
      <c r="GA296" s="152"/>
      <c r="GB296" s="152"/>
      <c r="GC296" s="152"/>
      <c r="GD296" s="152"/>
      <c r="GE296" s="152"/>
      <c r="GF296" s="152"/>
      <c r="GG296" s="152"/>
      <c r="GH296" s="152"/>
      <c r="GI296" s="152"/>
      <c r="GJ296" s="152"/>
      <c r="GK296" s="152"/>
      <c r="GL296" s="152"/>
      <c r="GM296" s="152"/>
      <c r="GN296" s="152"/>
      <c r="GO296" s="152"/>
      <c r="GP296" s="152"/>
      <c r="GQ296" s="152"/>
      <c r="GR296" s="152"/>
      <c r="GS296" s="152"/>
      <c r="GT296" s="152"/>
      <c r="GU296" s="152"/>
      <c r="GV296" s="152"/>
      <c r="GW296" s="152"/>
      <c r="GX296" s="152"/>
      <c r="GY296" s="152"/>
      <c r="GZ296" s="152"/>
      <c r="HA296" s="152"/>
      <c r="HB296" s="152"/>
      <c r="HC296" s="152"/>
      <c r="HD296" s="152"/>
      <c r="HE296" s="152"/>
      <c r="HF296" s="152"/>
      <c r="HG296" s="152"/>
      <c r="HH296" s="152"/>
      <c r="HI296" s="152"/>
      <c r="HJ296" s="152"/>
      <c r="HK296" s="152"/>
      <c r="HL296" s="152"/>
      <c r="HM296" s="152"/>
      <c r="HN296" s="152"/>
      <c r="HO296" s="152"/>
      <c r="HP296" s="152"/>
      <c r="HQ296" s="152"/>
      <c r="HR296" s="152"/>
      <c r="HS296" s="152"/>
      <c r="HT296" s="152"/>
      <c r="HU296" s="152"/>
      <c r="HV296" s="152"/>
      <c r="HW296" s="152"/>
      <c r="HX296" s="152"/>
      <c r="HY296" s="152"/>
      <c r="HZ296" s="152"/>
      <c r="IA296" s="152"/>
      <c r="IB296" s="152"/>
      <c r="IC296" s="152"/>
      <c r="ID296" s="152"/>
      <c r="IE296" s="152"/>
      <c r="IF296" s="152"/>
      <c r="IG296" s="152"/>
      <c r="IH296" s="152"/>
      <c r="II296" s="152"/>
      <c r="IJ296" s="152"/>
      <c r="IK296" s="152"/>
      <c r="IL296" s="152"/>
      <c r="IM296" s="152"/>
      <c r="IN296" s="152"/>
      <c r="IO296" s="152"/>
      <c r="IP296" s="152"/>
      <c r="IQ296" s="152"/>
      <c r="IR296" s="152"/>
      <c r="IS296" s="152"/>
      <c r="IT296" s="152"/>
      <c r="IU296" s="152"/>
      <c r="IV296" s="152"/>
      <c r="IW296" s="152"/>
    </row>
    <row r="297" s="218" customFormat="true" ht="15" hidden="false" customHeight="true" outlineLevel="0" collapsed="false">
      <c r="A297" s="268"/>
      <c r="B297" s="268"/>
      <c r="C297" s="269"/>
      <c r="D297" s="256" t="s">
        <v>30</v>
      </c>
      <c r="E297" s="367" t="n">
        <v>22097.5</v>
      </c>
      <c r="F297" s="259"/>
      <c r="G297" s="257" t="s">
        <v>30</v>
      </c>
      <c r="H297" s="257" t="n">
        <v>22097.5</v>
      </c>
      <c r="I297" s="258" t="n">
        <v>4454</v>
      </c>
      <c r="J297" s="155"/>
      <c r="K297" s="156" t="n">
        <v>22097.5</v>
      </c>
      <c r="L297" s="157" t="n">
        <v>0</v>
      </c>
      <c r="M297" s="158"/>
      <c r="N297" s="202"/>
      <c r="O297" s="152"/>
      <c r="P297" s="152"/>
      <c r="Q297" s="152"/>
      <c r="R297" s="152"/>
      <c r="S297" s="152"/>
      <c r="T297" s="152"/>
      <c r="U297" s="152"/>
      <c r="V297" s="152"/>
      <c r="W297" s="152"/>
      <c r="X297" s="152"/>
      <c r="Y297" s="152"/>
      <c r="Z297" s="152"/>
      <c r="AA297" s="152"/>
      <c r="AB297" s="152"/>
      <c r="AC297" s="152"/>
      <c r="AD297" s="152"/>
      <c r="AE297" s="152"/>
      <c r="AF297" s="152"/>
      <c r="AG297" s="152"/>
      <c r="AH297" s="152"/>
      <c r="AI297" s="152"/>
      <c r="AJ297" s="152"/>
      <c r="AK297" s="152"/>
      <c r="AL297" s="152"/>
      <c r="AM297" s="152"/>
      <c r="AN297" s="152"/>
      <c r="AO297" s="152"/>
      <c r="AP297" s="152"/>
      <c r="AQ297" s="152"/>
      <c r="AR297" s="152"/>
      <c r="AS297" s="152"/>
      <c r="AT297" s="152"/>
      <c r="AU297" s="152"/>
      <c r="AV297" s="152"/>
      <c r="AW297" s="152"/>
      <c r="AX297" s="152"/>
      <c r="AY297" s="152"/>
      <c r="AZ297" s="152"/>
      <c r="BA297" s="152"/>
      <c r="BB297" s="152"/>
      <c r="BC297" s="152"/>
      <c r="BD297" s="152"/>
      <c r="BE297" s="152"/>
      <c r="BF297" s="152"/>
      <c r="BG297" s="152"/>
      <c r="BH297" s="152"/>
      <c r="BI297" s="152"/>
      <c r="BJ297" s="152"/>
      <c r="BK297" s="152"/>
      <c r="BL297" s="152"/>
      <c r="BM297" s="152"/>
      <c r="BN297" s="152"/>
      <c r="BO297" s="152"/>
      <c r="BP297" s="152"/>
      <c r="BQ297" s="152"/>
      <c r="BR297" s="152"/>
      <c r="BS297" s="152"/>
      <c r="BT297" s="152"/>
      <c r="BU297" s="152"/>
      <c r="BV297" s="152"/>
      <c r="BW297" s="152"/>
      <c r="BX297" s="152"/>
      <c r="BY297" s="152"/>
      <c r="BZ297" s="152"/>
      <c r="CA297" s="152"/>
      <c r="CB297" s="152"/>
      <c r="CC297" s="152"/>
      <c r="CD297" s="152"/>
      <c r="CE297" s="152"/>
      <c r="CF297" s="152"/>
      <c r="CG297" s="152"/>
      <c r="CH297" s="152"/>
      <c r="CI297" s="152"/>
      <c r="CJ297" s="152"/>
      <c r="CK297" s="152"/>
      <c r="CL297" s="152"/>
      <c r="CM297" s="152"/>
      <c r="CN297" s="152"/>
      <c r="CO297" s="152"/>
      <c r="CP297" s="152"/>
      <c r="CQ297" s="152"/>
      <c r="CR297" s="152"/>
      <c r="CS297" s="152"/>
      <c r="CT297" s="152"/>
      <c r="CU297" s="152"/>
      <c r="CV297" s="152"/>
      <c r="CW297" s="152"/>
      <c r="CX297" s="152"/>
      <c r="CY297" s="152"/>
      <c r="CZ297" s="152"/>
      <c r="DA297" s="152"/>
      <c r="DB297" s="152"/>
      <c r="DC297" s="152"/>
      <c r="DD297" s="152"/>
      <c r="DE297" s="152"/>
      <c r="DF297" s="152"/>
      <c r="DG297" s="152"/>
      <c r="DH297" s="152"/>
      <c r="DI297" s="152"/>
      <c r="DJ297" s="152"/>
      <c r="DK297" s="152"/>
      <c r="DL297" s="152"/>
      <c r="DM297" s="152"/>
      <c r="DN297" s="152"/>
      <c r="DO297" s="152"/>
      <c r="DP297" s="152"/>
      <c r="DQ297" s="152"/>
      <c r="DR297" s="152"/>
      <c r="DS297" s="152"/>
      <c r="DT297" s="152"/>
      <c r="DU297" s="152"/>
      <c r="DV297" s="152"/>
      <c r="DW297" s="152"/>
      <c r="DX297" s="152"/>
      <c r="DY297" s="152"/>
      <c r="DZ297" s="152"/>
      <c r="EA297" s="152"/>
      <c r="EB297" s="152"/>
      <c r="EC297" s="152"/>
      <c r="ED297" s="152"/>
      <c r="EE297" s="152"/>
      <c r="EF297" s="152"/>
      <c r="EG297" s="152"/>
      <c r="EH297" s="152"/>
      <c r="EI297" s="152"/>
      <c r="EJ297" s="152"/>
      <c r="EK297" s="152"/>
      <c r="EL297" s="152"/>
      <c r="EM297" s="152"/>
      <c r="EN297" s="152"/>
      <c r="EO297" s="152"/>
      <c r="EP297" s="152"/>
      <c r="EQ297" s="152"/>
      <c r="ER297" s="152"/>
      <c r="ES297" s="152"/>
      <c r="ET297" s="152"/>
      <c r="EU297" s="152"/>
      <c r="EV297" s="152"/>
      <c r="EW297" s="152"/>
      <c r="EX297" s="152"/>
      <c r="EY297" s="152"/>
      <c r="EZ297" s="152"/>
      <c r="FA297" s="152"/>
      <c r="FB297" s="152"/>
      <c r="FC297" s="152"/>
      <c r="FD297" s="152"/>
      <c r="FE297" s="152"/>
      <c r="FF297" s="152"/>
      <c r="FG297" s="152"/>
      <c r="FH297" s="152"/>
      <c r="FI297" s="152"/>
      <c r="FJ297" s="152"/>
      <c r="FK297" s="152"/>
      <c r="FL297" s="152"/>
      <c r="FM297" s="152"/>
      <c r="FN297" s="152"/>
      <c r="FO297" s="152"/>
      <c r="FP297" s="152"/>
      <c r="FQ297" s="152"/>
      <c r="FR297" s="152"/>
      <c r="FS297" s="152"/>
      <c r="FT297" s="152"/>
      <c r="FU297" s="152"/>
      <c r="FV297" s="152"/>
      <c r="FW297" s="152"/>
      <c r="FX297" s="152"/>
      <c r="FY297" s="152"/>
      <c r="FZ297" s="152"/>
      <c r="GA297" s="152"/>
      <c r="GB297" s="152"/>
      <c r="GC297" s="152"/>
      <c r="GD297" s="152"/>
      <c r="GE297" s="152"/>
      <c r="GF297" s="152"/>
      <c r="GG297" s="152"/>
      <c r="GH297" s="152"/>
      <c r="GI297" s="152"/>
      <c r="GJ297" s="152"/>
      <c r="GK297" s="152"/>
      <c r="GL297" s="152"/>
      <c r="GM297" s="152"/>
      <c r="GN297" s="152"/>
      <c r="GO297" s="152"/>
      <c r="GP297" s="152"/>
      <c r="GQ297" s="152"/>
      <c r="GR297" s="152"/>
      <c r="GS297" s="152"/>
      <c r="GT297" s="152"/>
      <c r="GU297" s="152"/>
      <c r="GV297" s="152"/>
      <c r="GW297" s="152"/>
      <c r="GX297" s="152"/>
      <c r="GY297" s="152"/>
      <c r="GZ297" s="152"/>
      <c r="HA297" s="152"/>
      <c r="HB297" s="152"/>
      <c r="HC297" s="152"/>
      <c r="HD297" s="152"/>
      <c r="HE297" s="152"/>
      <c r="HF297" s="152"/>
      <c r="HG297" s="152"/>
      <c r="HH297" s="152"/>
      <c r="HI297" s="152"/>
      <c r="HJ297" s="152"/>
      <c r="HK297" s="152"/>
      <c r="HL297" s="152"/>
      <c r="HM297" s="152"/>
      <c r="HN297" s="152"/>
      <c r="HO297" s="152"/>
      <c r="HP297" s="152"/>
      <c r="HQ297" s="152"/>
      <c r="HR297" s="152"/>
      <c r="HS297" s="152"/>
      <c r="HT297" s="152"/>
      <c r="HU297" s="152"/>
      <c r="HV297" s="152"/>
      <c r="HW297" s="152"/>
      <c r="HX297" s="152"/>
      <c r="HY297" s="152"/>
      <c r="HZ297" s="152"/>
      <c r="IA297" s="152"/>
      <c r="IB297" s="152"/>
      <c r="IC297" s="152"/>
      <c r="ID297" s="152"/>
      <c r="IE297" s="152"/>
      <c r="IF297" s="152"/>
      <c r="IG297" s="152"/>
      <c r="IH297" s="152"/>
      <c r="II297" s="152"/>
      <c r="IJ297" s="152"/>
      <c r="IK297" s="152"/>
      <c r="IL297" s="152"/>
      <c r="IM297" s="152"/>
      <c r="IN297" s="152"/>
      <c r="IO297" s="152"/>
      <c r="IP297" s="152"/>
      <c r="IQ297" s="152"/>
      <c r="IR297" s="152"/>
      <c r="IS297" s="152"/>
      <c r="IT297" s="152"/>
      <c r="IU297" s="152"/>
      <c r="IV297" s="152"/>
      <c r="IW297" s="152"/>
    </row>
    <row r="298" s="218" customFormat="true" ht="15.75" hidden="false" customHeight="true" outlineLevel="0" collapsed="false">
      <c r="A298" s="268"/>
      <c r="B298" s="268"/>
      <c r="C298" s="269"/>
      <c r="D298" s="256"/>
      <c r="E298" s="367"/>
      <c r="F298" s="259"/>
      <c r="G298" s="257" t="s">
        <v>31</v>
      </c>
      <c r="H298" s="257"/>
      <c r="I298" s="258"/>
      <c r="J298" s="155"/>
      <c r="K298" s="156"/>
      <c r="L298" s="157"/>
      <c r="M298" s="158"/>
      <c r="N298" s="202"/>
      <c r="O298" s="152"/>
      <c r="P298" s="152"/>
      <c r="Q298" s="152"/>
      <c r="R298" s="152"/>
      <c r="S298" s="152"/>
      <c r="T298" s="152"/>
      <c r="U298" s="152"/>
      <c r="V298" s="152"/>
      <c r="W298" s="152"/>
      <c r="X298" s="152"/>
      <c r="Y298" s="152"/>
      <c r="Z298" s="152"/>
      <c r="AA298" s="152"/>
      <c r="AB298" s="152"/>
      <c r="AC298" s="152"/>
      <c r="AD298" s="152"/>
      <c r="AE298" s="152"/>
      <c r="AF298" s="152"/>
      <c r="AG298" s="152"/>
      <c r="AH298" s="152"/>
      <c r="AI298" s="152"/>
      <c r="AJ298" s="152"/>
      <c r="AK298" s="152"/>
      <c r="AL298" s="152"/>
      <c r="AM298" s="152"/>
      <c r="AN298" s="152"/>
      <c r="AO298" s="152"/>
      <c r="AP298" s="152"/>
      <c r="AQ298" s="152"/>
      <c r="AR298" s="152"/>
      <c r="AS298" s="152"/>
      <c r="AT298" s="152"/>
      <c r="AU298" s="152"/>
      <c r="AV298" s="152"/>
      <c r="AW298" s="152"/>
      <c r="AX298" s="152"/>
      <c r="AY298" s="152"/>
      <c r="AZ298" s="152"/>
      <c r="BA298" s="152"/>
      <c r="BB298" s="152"/>
      <c r="BC298" s="152"/>
      <c r="BD298" s="152"/>
      <c r="BE298" s="152"/>
      <c r="BF298" s="152"/>
      <c r="BG298" s="152"/>
      <c r="BH298" s="152"/>
      <c r="BI298" s="152"/>
      <c r="BJ298" s="152"/>
      <c r="BK298" s="152"/>
      <c r="BL298" s="152"/>
      <c r="BM298" s="152"/>
      <c r="BN298" s="152"/>
      <c r="BO298" s="152"/>
      <c r="BP298" s="152"/>
      <c r="BQ298" s="152"/>
      <c r="BR298" s="152"/>
      <c r="BS298" s="152"/>
      <c r="BT298" s="152"/>
      <c r="BU298" s="152"/>
      <c r="BV298" s="152"/>
      <c r="BW298" s="152"/>
      <c r="BX298" s="152"/>
      <c r="BY298" s="152"/>
      <c r="BZ298" s="152"/>
      <c r="CA298" s="152"/>
      <c r="CB298" s="152"/>
      <c r="CC298" s="152"/>
      <c r="CD298" s="152"/>
      <c r="CE298" s="152"/>
      <c r="CF298" s="152"/>
      <c r="CG298" s="152"/>
      <c r="CH298" s="152"/>
      <c r="CI298" s="152"/>
      <c r="CJ298" s="152"/>
      <c r="CK298" s="152"/>
      <c r="CL298" s="152"/>
      <c r="CM298" s="152"/>
      <c r="CN298" s="152"/>
      <c r="CO298" s="152"/>
      <c r="CP298" s="152"/>
      <c r="CQ298" s="152"/>
      <c r="CR298" s="152"/>
      <c r="CS298" s="152"/>
      <c r="CT298" s="152"/>
      <c r="CU298" s="152"/>
      <c r="CV298" s="152"/>
      <c r="CW298" s="152"/>
      <c r="CX298" s="152"/>
      <c r="CY298" s="152"/>
      <c r="CZ298" s="152"/>
      <c r="DA298" s="152"/>
      <c r="DB298" s="152"/>
      <c r="DC298" s="152"/>
      <c r="DD298" s="152"/>
      <c r="DE298" s="152"/>
      <c r="DF298" s="152"/>
      <c r="DG298" s="152"/>
      <c r="DH298" s="152"/>
      <c r="DI298" s="152"/>
      <c r="DJ298" s="152"/>
      <c r="DK298" s="152"/>
      <c r="DL298" s="152"/>
      <c r="DM298" s="152"/>
      <c r="DN298" s="152"/>
      <c r="DO298" s="152"/>
      <c r="DP298" s="152"/>
      <c r="DQ298" s="152"/>
      <c r="DR298" s="152"/>
      <c r="DS298" s="152"/>
      <c r="DT298" s="152"/>
      <c r="DU298" s="152"/>
      <c r="DV298" s="152"/>
      <c r="DW298" s="152"/>
      <c r="DX298" s="152"/>
      <c r="DY298" s="152"/>
      <c r="DZ298" s="152"/>
      <c r="EA298" s="152"/>
      <c r="EB298" s="152"/>
      <c r="EC298" s="152"/>
      <c r="ED298" s="152"/>
      <c r="EE298" s="152"/>
      <c r="EF298" s="152"/>
      <c r="EG298" s="152"/>
      <c r="EH298" s="152"/>
      <c r="EI298" s="152"/>
      <c r="EJ298" s="152"/>
      <c r="EK298" s="152"/>
      <c r="EL298" s="152"/>
      <c r="EM298" s="152"/>
      <c r="EN298" s="152"/>
      <c r="EO298" s="152"/>
      <c r="EP298" s="152"/>
      <c r="EQ298" s="152"/>
      <c r="ER298" s="152"/>
      <c r="ES298" s="152"/>
      <c r="ET298" s="152"/>
      <c r="EU298" s="152"/>
      <c r="EV298" s="152"/>
      <c r="EW298" s="152"/>
      <c r="EX298" s="152"/>
      <c r="EY298" s="152"/>
      <c r="EZ298" s="152"/>
      <c r="FA298" s="152"/>
      <c r="FB298" s="152"/>
      <c r="FC298" s="152"/>
      <c r="FD298" s="152"/>
      <c r="FE298" s="152"/>
      <c r="FF298" s="152"/>
      <c r="FG298" s="152"/>
      <c r="FH298" s="152"/>
      <c r="FI298" s="152"/>
      <c r="FJ298" s="152"/>
      <c r="FK298" s="152"/>
      <c r="FL298" s="152"/>
      <c r="FM298" s="152"/>
      <c r="FN298" s="152"/>
      <c r="FO298" s="152"/>
      <c r="FP298" s="152"/>
      <c r="FQ298" s="152"/>
      <c r="FR298" s="152"/>
      <c r="FS298" s="152"/>
      <c r="FT298" s="152"/>
      <c r="FU298" s="152"/>
      <c r="FV298" s="152"/>
      <c r="FW298" s="152"/>
      <c r="FX298" s="152"/>
      <c r="FY298" s="152"/>
      <c r="FZ298" s="152"/>
      <c r="GA298" s="152"/>
      <c r="GB298" s="152"/>
      <c r="GC298" s="152"/>
      <c r="GD298" s="152"/>
      <c r="GE298" s="152"/>
      <c r="GF298" s="152"/>
      <c r="GG298" s="152"/>
      <c r="GH298" s="152"/>
      <c r="GI298" s="152"/>
      <c r="GJ298" s="152"/>
      <c r="GK298" s="152"/>
      <c r="GL298" s="152"/>
      <c r="GM298" s="152"/>
      <c r="GN298" s="152"/>
      <c r="GO298" s="152"/>
      <c r="GP298" s="152"/>
      <c r="GQ298" s="152"/>
      <c r="GR298" s="152"/>
      <c r="GS298" s="152"/>
      <c r="GT298" s="152"/>
      <c r="GU298" s="152"/>
      <c r="GV298" s="152"/>
      <c r="GW298" s="152"/>
      <c r="GX298" s="152"/>
      <c r="GY298" s="152"/>
      <c r="GZ298" s="152"/>
      <c r="HA298" s="152"/>
      <c r="HB298" s="152"/>
      <c r="HC298" s="152"/>
      <c r="HD298" s="152"/>
      <c r="HE298" s="152"/>
      <c r="HF298" s="152"/>
      <c r="HG298" s="152"/>
      <c r="HH298" s="152"/>
      <c r="HI298" s="152"/>
      <c r="HJ298" s="152"/>
      <c r="HK298" s="152"/>
      <c r="HL298" s="152"/>
      <c r="HM298" s="152"/>
      <c r="HN298" s="152"/>
      <c r="HO298" s="152"/>
      <c r="HP298" s="152"/>
      <c r="HQ298" s="152"/>
      <c r="HR298" s="152"/>
      <c r="HS298" s="152"/>
      <c r="HT298" s="152"/>
      <c r="HU298" s="152"/>
      <c r="HV298" s="152"/>
      <c r="HW298" s="152"/>
      <c r="HX298" s="152"/>
      <c r="HY298" s="152"/>
      <c r="HZ298" s="152"/>
      <c r="IA298" s="152"/>
      <c r="IB298" s="152"/>
      <c r="IC298" s="152"/>
      <c r="ID298" s="152"/>
      <c r="IE298" s="152"/>
      <c r="IF298" s="152"/>
      <c r="IG298" s="152"/>
      <c r="IH298" s="152"/>
      <c r="II298" s="152"/>
      <c r="IJ298" s="152"/>
      <c r="IK298" s="152"/>
      <c r="IL298" s="152"/>
      <c r="IM298" s="152"/>
      <c r="IN298" s="152"/>
      <c r="IO298" s="152"/>
      <c r="IP298" s="152"/>
      <c r="IQ298" s="152"/>
      <c r="IR298" s="152"/>
      <c r="IS298" s="152"/>
      <c r="IT298" s="152"/>
      <c r="IU298" s="152"/>
      <c r="IV298" s="152"/>
      <c r="IW298" s="152"/>
    </row>
    <row r="299" s="218" customFormat="true" ht="15" hidden="false" customHeight="true" outlineLevel="0" collapsed="false">
      <c r="A299" s="268" t="s">
        <v>202</v>
      </c>
      <c r="B299" s="268"/>
      <c r="C299" s="269" t="s">
        <v>282</v>
      </c>
      <c r="D299" s="256" t="s">
        <v>24</v>
      </c>
      <c r="E299" s="277" t="s">
        <v>204</v>
      </c>
      <c r="F299" s="306"/>
      <c r="G299" s="257" t="s">
        <v>26</v>
      </c>
      <c r="H299" s="257" t="n">
        <v>2.4</v>
      </c>
      <c r="I299" s="258" t="n">
        <v>0</v>
      </c>
      <c r="J299" s="155"/>
      <c r="K299" s="156" t="n">
        <f aca="false">K300+K301+K302+K303</f>
        <v>2.4</v>
      </c>
      <c r="L299" s="157" t="n">
        <f aca="false">L302</f>
        <v>0</v>
      </c>
      <c r="M299" s="158"/>
      <c r="N299" s="202"/>
      <c r="O299" s="152"/>
      <c r="P299" s="152"/>
      <c r="Q299" s="152"/>
      <c r="R299" s="152"/>
      <c r="S299" s="152"/>
      <c r="T299" s="152"/>
      <c r="U299" s="152"/>
      <c r="V299" s="152"/>
      <c r="W299" s="152"/>
      <c r="X299" s="152"/>
      <c r="Y299" s="152"/>
      <c r="Z299" s="152"/>
      <c r="AA299" s="152"/>
      <c r="AB299" s="152"/>
      <c r="AC299" s="152"/>
      <c r="AD299" s="152"/>
      <c r="AE299" s="152"/>
      <c r="AF299" s="152"/>
      <c r="AG299" s="152"/>
      <c r="AH299" s="152"/>
      <c r="AI299" s="152"/>
      <c r="AJ299" s="152"/>
      <c r="AK299" s="152"/>
      <c r="AL299" s="152"/>
      <c r="AM299" s="152"/>
      <c r="AN299" s="152"/>
      <c r="AO299" s="152"/>
      <c r="AP299" s="152"/>
      <c r="AQ299" s="152"/>
      <c r="AR299" s="152"/>
      <c r="AS299" s="152"/>
      <c r="AT299" s="152"/>
      <c r="AU299" s="152"/>
      <c r="AV299" s="152"/>
      <c r="AW299" s="152"/>
      <c r="AX299" s="152"/>
      <c r="AY299" s="152"/>
      <c r="AZ299" s="152"/>
      <c r="BA299" s="152"/>
      <c r="BB299" s="152"/>
      <c r="BC299" s="152"/>
      <c r="BD299" s="152"/>
      <c r="BE299" s="152"/>
      <c r="BF299" s="152"/>
      <c r="BG299" s="152"/>
      <c r="BH299" s="152"/>
      <c r="BI299" s="152"/>
      <c r="BJ299" s="152"/>
      <c r="BK299" s="152"/>
      <c r="BL299" s="152"/>
      <c r="BM299" s="152"/>
      <c r="BN299" s="152"/>
      <c r="BO299" s="152"/>
      <c r="BP299" s="152"/>
      <c r="BQ299" s="152"/>
      <c r="BR299" s="152"/>
      <c r="BS299" s="152"/>
      <c r="BT299" s="152"/>
      <c r="BU299" s="152"/>
      <c r="BV299" s="152"/>
      <c r="BW299" s="152"/>
      <c r="BX299" s="152"/>
      <c r="BY299" s="152"/>
      <c r="BZ299" s="152"/>
      <c r="CA299" s="152"/>
      <c r="CB299" s="152"/>
      <c r="CC299" s="152"/>
      <c r="CD299" s="152"/>
      <c r="CE299" s="152"/>
      <c r="CF299" s="152"/>
      <c r="CG299" s="152"/>
      <c r="CH299" s="152"/>
      <c r="CI299" s="152"/>
      <c r="CJ299" s="152"/>
      <c r="CK299" s="152"/>
      <c r="CL299" s="152"/>
      <c r="CM299" s="152"/>
      <c r="CN299" s="152"/>
      <c r="CO299" s="152"/>
      <c r="CP299" s="152"/>
      <c r="CQ299" s="152"/>
      <c r="CR299" s="152"/>
      <c r="CS299" s="152"/>
      <c r="CT299" s="152"/>
      <c r="CU299" s="152"/>
      <c r="CV299" s="152"/>
      <c r="CW299" s="152"/>
      <c r="CX299" s="152"/>
      <c r="CY299" s="152"/>
      <c r="CZ299" s="152"/>
      <c r="DA299" s="152"/>
      <c r="DB299" s="152"/>
      <c r="DC299" s="152"/>
      <c r="DD299" s="152"/>
      <c r="DE299" s="152"/>
      <c r="DF299" s="152"/>
      <c r="DG299" s="152"/>
      <c r="DH299" s="152"/>
      <c r="DI299" s="152"/>
      <c r="DJ299" s="152"/>
      <c r="DK299" s="152"/>
      <c r="DL299" s="152"/>
      <c r="DM299" s="152"/>
      <c r="DN299" s="152"/>
      <c r="DO299" s="152"/>
      <c r="DP299" s="152"/>
      <c r="DQ299" s="152"/>
      <c r="DR299" s="152"/>
      <c r="DS299" s="152"/>
      <c r="DT299" s="152"/>
      <c r="DU299" s="152"/>
      <c r="DV299" s="152"/>
      <c r="DW299" s="152"/>
      <c r="DX299" s="152"/>
      <c r="DY299" s="152"/>
      <c r="DZ299" s="152"/>
      <c r="EA299" s="152"/>
      <c r="EB299" s="152"/>
      <c r="EC299" s="152"/>
      <c r="ED299" s="152"/>
      <c r="EE299" s="152"/>
      <c r="EF299" s="152"/>
      <c r="EG299" s="152"/>
      <c r="EH299" s="152"/>
      <c r="EI299" s="152"/>
      <c r="EJ299" s="152"/>
      <c r="EK299" s="152"/>
      <c r="EL299" s="152"/>
      <c r="EM299" s="152"/>
      <c r="EN299" s="152"/>
      <c r="EO299" s="152"/>
      <c r="EP299" s="152"/>
      <c r="EQ299" s="152"/>
      <c r="ER299" s="152"/>
      <c r="ES299" s="152"/>
      <c r="ET299" s="152"/>
      <c r="EU299" s="152"/>
      <c r="EV299" s="152"/>
      <c r="EW299" s="152"/>
      <c r="EX299" s="152"/>
      <c r="EY299" s="152"/>
      <c r="EZ299" s="152"/>
      <c r="FA299" s="152"/>
      <c r="FB299" s="152"/>
      <c r="FC299" s="152"/>
      <c r="FD299" s="152"/>
      <c r="FE299" s="152"/>
      <c r="FF299" s="152"/>
      <c r="FG299" s="152"/>
      <c r="FH299" s="152"/>
      <c r="FI299" s="152"/>
      <c r="FJ299" s="152"/>
      <c r="FK299" s="152"/>
      <c r="FL299" s="152"/>
      <c r="FM299" s="152"/>
      <c r="FN299" s="152"/>
      <c r="FO299" s="152"/>
      <c r="FP299" s="152"/>
      <c r="FQ299" s="152"/>
      <c r="FR299" s="152"/>
      <c r="FS299" s="152"/>
      <c r="FT299" s="152"/>
      <c r="FU299" s="152"/>
      <c r="FV299" s="152"/>
      <c r="FW299" s="152"/>
      <c r="FX299" s="152"/>
      <c r="FY299" s="152"/>
      <c r="FZ299" s="152"/>
      <c r="GA299" s="152"/>
      <c r="GB299" s="152"/>
      <c r="GC299" s="152"/>
      <c r="GD299" s="152"/>
      <c r="GE299" s="152"/>
      <c r="GF299" s="152"/>
      <c r="GG299" s="152"/>
      <c r="GH299" s="152"/>
      <c r="GI299" s="152"/>
      <c r="GJ299" s="152"/>
      <c r="GK299" s="152"/>
      <c r="GL299" s="152"/>
      <c r="GM299" s="152"/>
      <c r="GN299" s="152"/>
      <c r="GO299" s="152"/>
      <c r="GP299" s="152"/>
      <c r="GQ299" s="152"/>
      <c r="GR299" s="152"/>
      <c r="GS299" s="152"/>
      <c r="GT299" s="152"/>
      <c r="GU299" s="152"/>
      <c r="GV299" s="152"/>
      <c r="GW299" s="152"/>
      <c r="GX299" s="152"/>
      <c r="GY299" s="152"/>
      <c r="GZ299" s="152"/>
      <c r="HA299" s="152"/>
      <c r="HB299" s="152"/>
      <c r="HC299" s="152"/>
      <c r="HD299" s="152"/>
      <c r="HE299" s="152"/>
      <c r="HF299" s="152"/>
      <c r="HG299" s="152"/>
      <c r="HH299" s="152"/>
      <c r="HI299" s="152"/>
      <c r="HJ299" s="152"/>
      <c r="HK299" s="152"/>
      <c r="HL299" s="152"/>
      <c r="HM299" s="152"/>
      <c r="HN299" s="152"/>
      <c r="HO299" s="152"/>
      <c r="HP299" s="152"/>
      <c r="HQ299" s="152"/>
      <c r="HR299" s="152"/>
      <c r="HS299" s="152"/>
      <c r="HT299" s="152"/>
      <c r="HU299" s="152"/>
      <c r="HV299" s="152"/>
      <c r="HW299" s="152"/>
      <c r="HX299" s="152"/>
      <c r="HY299" s="152"/>
      <c r="HZ299" s="152"/>
      <c r="IA299" s="152"/>
      <c r="IB299" s="152"/>
      <c r="IC299" s="152"/>
      <c r="ID299" s="152"/>
      <c r="IE299" s="152"/>
      <c r="IF299" s="152"/>
      <c r="IG299" s="152"/>
      <c r="IH299" s="152"/>
      <c r="II299" s="152"/>
      <c r="IJ299" s="152"/>
      <c r="IK299" s="152"/>
      <c r="IL299" s="152"/>
      <c r="IM299" s="152"/>
      <c r="IN299" s="152"/>
      <c r="IO299" s="152"/>
      <c r="IP299" s="152"/>
      <c r="IQ299" s="152"/>
      <c r="IR299" s="152"/>
      <c r="IS299" s="152"/>
      <c r="IT299" s="152"/>
      <c r="IU299" s="152"/>
      <c r="IV299" s="152"/>
      <c r="IW299" s="152"/>
    </row>
    <row r="300" s="218" customFormat="true" ht="15.75" hidden="false" customHeight="false" outlineLevel="0" collapsed="false">
      <c r="A300" s="268"/>
      <c r="B300" s="268"/>
      <c r="C300" s="269"/>
      <c r="D300" s="256"/>
      <c r="E300" s="277"/>
      <c r="F300" s="306"/>
      <c r="G300" s="257" t="s">
        <v>27</v>
      </c>
      <c r="H300" s="257"/>
      <c r="I300" s="258"/>
      <c r="J300" s="155"/>
      <c r="K300" s="156"/>
      <c r="L300" s="157"/>
      <c r="M300" s="158"/>
      <c r="N300" s="202"/>
      <c r="O300" s="152"/>
      <c r="P300" s="152"/>
      <c r="Q300" s="152"/>
      <c r="R300" s="152"/>
      <c r="S300" s="152"/>
      <c r="T300" s="152"/>
      <c r="U300" s="152"/>
      <c r="V300" s="152"/>
      <c r="W300" s="152"/>
      <c r="X300" s="152"/>
      <c r="Y300" s="152"/>
      <c r="Z300" s="152"/>
      <c r="AA300" s="152"/>
      <c r="AB300" s="152"/>
      <c r="AC300" s="152"/>
      <c r="AD300" s="152"/>
      <c r="AE300" s="152"/>
      <c r="AF300" s="152"/>
      <c r="AG300" s="152"/>
      <c r="AH300" s="152"/>
      <c r="AI300" s="152"/>
      <c r="AJ300" s="152"/>
      <c r="AK300" s="152"/>
      <c r="AL300" s="152"/>
      <c r="AM300" s="152"/>
      <c r="AN300" s="152"/>
      <c r="AO300" s="152"/>
      <c r="AP300" s="152"/>
      <c r="AQ300" s="152"/>
      <c r="AR300" s="152"/>
      <c r="AS300" s="152"/>
      <c r="AT300" s="152"/>
      <c r="AU300" s="152"/>
      <c r="AV300" s="152"/>
      <c r="AW300" s="152"/>
      <c r="AX300" s="152"/>
      <c r="AY300" s="152"/>
      <c r="AZ300" s="152"/>
      <c r="BA300" s="152"/>
      <c r="BB300" s="152"/>
      <c r="BC300" s="152"/>
      <c r="BD300" s="152"/>
      <c r="BE300" s="152"/>
      <c r="BF300" s="152"/>
      <c r="BG300" s="152"/>
      <c r="BH300" s="152"/>
      <c r="BI300" s="152"/>
      <c r="BJ300" s="152"/>
      <c r="BK300" s="152"/>
      <c r="BL300" s="152"/>
      <c r="BM300" s="152"/>
      <c r="BN300" s="152"/>
      <c r="BO300" s="152"/>
      <c r="BP300" s="152"/>
      <c r="BQ300" s="152"/>
      <c r="BR300" s="152"/>
      <c r="BS300" s="152"/>
      <c r="BT300" s="152"/>
      <c r="BU300" s="152"/>
      <c r="BV300" s="152"/>
      <c r="BW300" s="152"/>
      <c r="BX300" s="152"/>
      <c r="BY300" s="152"/>
      <c r="BZ300" s="152"/>
      <c r="CA300" s="152"/>
      <c r="CB300" s="152"/>
      <c r="CC300" s="152"/>
      <c r="CD300" s="152"/>
      <c r="CE300" s="152"/>
      <c r="CF300" s="152"/>
      <c r="CG300" s="152"/>
      <c r="CH300" s="152"/>
      <c r="CI300" s="152"/>
      <c r="CJ300" s="152"/>
      <c r="CK300" s="152"/>
      <c r="CL300" s="152"/>
      <c r="CM300" s="152"/>
      <c r="CN300" s="152"/>
      <c r="CO300" s="152"/>
      <c r="CP300" s="152"/>
      <c r="CQ300" s="152"/>
      <c r="CR300" s="152"/>
      <c r="CS300" s="152"/>
      <c r="CT300" s="152"/>
      <c r="CU300" s="152"/>
      <c r="CV300" s="152"/>
      <c r="CW300" s="152"/>
      <c r="CX300" s="152"/>
      <c r="CY300" s="152"/>
      <c r="CZ300" s="152"/>
      <c r="DA300" s="152"/>
      <c r="DB300" s="152"/>
      <c r="DC300" s="152"/>
      <c r="DD300" s="152"/>
      <c r="DE300" s="152"/>
      <c r="DF300" s="152"/>
      <c r="DG300" s="152"/>
      <c r="DH300" s="152"/>
      <c r="DI300" s="152"/>
      <c r="DJ300" s="152"/>
      <c r="DK300" s="152"/>
      <c r="DL300" s="152"/>
      <c r="DM300" s="152"/>
      <c r="DN300" s="152"/>
      <c r="DO300" s="152"/>
      <c r="DP300" s="152"/>
      <c r="DQ300" s="152"/>
      <c r="DR300" s="152"/>
      <c r="DS300" s="152"/>
      <c r="DT300" s="152"/>
      <c r="DU300" s="152"/>
      <c r="DV300" s="152"/>
      <c r="DW300" s="152"/>
      <c r="DX300" s="152"/>
      <c r="DY300" s="152"/>
      <c r="DZ300" s="152"/>
      <c r="EA300" s="152"/>
      <c r="EB300" s="152"/>
      <c r="EC300" s="152"/>
      <c r="ED300" s="152"/>
      <c r="EE300" s="152"/>
      <c r="EF300" s="152"/>
      <c r="EG300" s="152"/>
      <c r="EH300" s="152"/>
      <c r="EI300" s="152"/>
      <c r="EJ300" s="152"/>
      <c r="EK300" s="152"/>
      <c r="EL300" s="152"/>
      <c r="EM300" s="152"/>
      <c r="EN300" s="152"/>
      <c r="EO300" s="152"/>
      <c r="EP300" s="152"/>
      <c r="EQ300" s="152"/>
      <c r="ER300" s="152"/>
      <c r="ES300" s="152"/>
      <c r="ET300" s="152"/>
      <c r="EU300" s="152"/>
      <c r="EV300" s="152"/>
      <c r="EW300" s="152"/>
      <c r="EX300" s="152"/>
      <c r="EY300" s="152"/>
      <c r="EZ300" s="152"/>
      <c r="FA300" s="152"/>
      <c r="FB300" s="152"/>
      <c r="FC300" s="152"/>
      <c r="FD300" s="152"/>
      <c r="FE300" s="152"/>
      <c r="FF300" s="152"/>
      <c r="FG300" s="152"/>
      <c r="FH300" s="152"/>
      <c r="FI300" s="152"/>
      <c r="FJ300" s="152"/>
      <c r="FK300" s="152"/>
      <c r="FL300" s="152"/>
      <c r="FM300" s="152"/>
      <c r="FN300" s="152"/>
      <c r="FO300" s="152"/>
      <c r="FP300" s="152"/>
      <c r="FQ300" s="152"/>
      <c r="FR300" s="152"/>
      <c r="FS300" s="152"/>
      <c r="FT300" s="152"/>
      <c r="FU300" s="152"/>
      <c r="FV300" s="152"/>
      <c r="FW300" s="152"/>
      <c r="FX300" s="152"/>
      <c r="FY300" s="152"/>
      <c r="FZ300" s="152"/>
      <c r="GA300" s="152"/>
      <c r="GB300" s="152"/>
      <c r="GC300" s="152"/>
      <c r="GD300" s="152"/>
      <c r="GE300" s="152"/>
      <c r="GF300" s="152"/>
      <c r="GG300" s="152"/>
      <c r="GH300" s="152"/>
      <c r="GI300" s="152"/>
      <c r="GJ300" s="152"/>
      <c r="GK300" s="152"/>
      <c r="GL300" s="152"/>
      <c r="GM300" s="152"/>
      <c r="GN300" s="152"/>
      <c r="GO300" s="152"/>
      <c r="GP300" s="152"/>
      <c r="GQ300" s="152"/>
      <c r="GR300" s="152"/>
      <c r="GS300" s="152"/>
      <c r="GT300" s="152"/>
      <c r="GU300" s="152"/>
      <c r="GV300" s="152"/>
      <c r="GW300" s="152"/>
      <c r="GX300" s="152"/>
      <c r="GY300" s="152"/>
      <c r="GZ300" s="152"/>
      <c r="HA300" s="152"/>
      <c r="HB300" s="152"/>
      <c r="HC300" s="152"/>
      <c r="HD300" s="152"/>
      <c r="HE300" s="152"/>
      <c r="HF300" s="152"/>
      <c r="HG300" s="152"/>
      <c r="HH300" s="152"/>
      <c r="HI300" s="152"/>
      <c r="HJ300" s="152"/>
      <c r="HK300" s="152"/>
      <c r="HL300" s="152"/>
      <c r="HM300" s="152"/>
      <c r="HN300" s="152"/>
      <c r="HO300" s="152"/>
      <c r="HP300" s="152"/>
      <c r="HQ300" s="152"/>
      <c r="HR300" s="152"/>
      <c r="HS300" s="152"/>
      <c r="HT300" s="152"/>
      <c r="HU300" s="152"/>
      <c r="HV300" s="152"/>
      <c r="HW300" s="152"/>
      <c r="HX300" s="152"/>
      <c r="HY300" s="152"/>
      <c r="HZ300" s="152"/>
      <c r="IA300" s="152"/>
      <c r="IB300" s="152"/>
      <c r="IC300" s="152"/>
      <c r="ID300" s="152"/>
      <c r="IE300" s="152"/>
      <c r="IF300" s="152"/>
      <c r="IG300" s="152"/>
      <c r="IH300" s="152"/>
      <c r="II300" s="152"/>
      <c r="IJ300" s="152"/>
      <c r="IK300" s="152"/>
      <c r="IL300" s="152"/>
      <c r="IM300" s="152"/>
      <c r="IN300" s="152"/>
      <c r="IO300" s="152"/>
      <c r="IP300" s="152"/>
      <c r="IQ300" s="152"/>
      <c r="IR300" s="152"/>
      <c r="IS300" s="152"/>
      <c r="IT300" s="152"/>
      <c r="IU300" s="152"/>
      <c r="IV300" s="152"/>
      <c r="IW300" s="152"/>
    </row>
    <row r="301" s="218" customFormat="true" ht="15" hidden="false" customHeight="true" outlineLevel="0" collapsed="false">
      <c r="A301" s="268"/>
      <c r="B301" s="268"/>
      <c r="C301" s="269"/>
      <c r="D301" s="256" t="s">
        <v>28</v>
      </c>
      <c r="E301" s="277"/>
      <c r="F301" s="306"/>
      <c r="G301" s="257" t="s">
        <v>29</v>
      </c>
      <c r="H301" s="257"/>
      <c r="I301" s="258"/>
      <c r="J301" s="155"/>
      <c r="K301" s="156"/>
      <c r="L301" s="157"/>
      <c r="M301" s="158"/>
      <c r="N301" s="202"/>
      <c r="O301" s="152"/>
      <c r="P301" s="152"/>
      <c r="Q301" s="152"/>
      <c r="R301" s="152"/>
      <c r="S301" s="152"/>
      <c r="T301" s="152"/>
      <c r="U301" s="152"/>
      <c r="V301" s="152"/>
      <c r="W301" s="152"/>
      <c r="X301" s="152"/>
      <c r="Y301" s="152"/>
      <c r="Z301" s="152"/>
      <c r="AA301" s="152"/>
      <c r="AB301" s="152"/>
      <c r="AC301" s="152"/>
      <c r="AD301" s="152"/>
      <c r="AE301" s="152"/>
      <c r="AF301" s="152"/>
      <c r="AG301" s="152"/>
      <c r="AH301" s="152"/>
      <c r="AI301" s="152"/>
      <c r="AJ301" s="152"/>
      <c r="AK301" s="152"/>
      <c r="AL301" s="152"/>
      <c r="AM301" s="152"/>
      <c r="AN301" s="152"/>
      <c r="AO301" s="152"/>
      <c r="AP301" s="152"/>
      <c r="AQ301" s="152"/>
      <c r="AR301" s="152"/>
      <c r="AS301" s="152"/>
      <c r="AT301" s="152"/>
      <c r="AU301" s="152"/>
      <c r="AV301" s="152"/>
      <c r="AW301" s="152"/>
      <c r="AX301" s="152"/>
      <c r="AY301" s="152"/>
      <c r="AZ301" s="152"/>
      <c r="BA301" s="152"/>
      <c r="BB301" s="152"/>
      <c r="BC301" s="152"/>
      <c r="BD301" s="152"/>
      <c r="BE301" s="152"/>
      <c r="BF301" s="152"/>
      <c r="BG301" s="152"/>
      <c r="BH301" s="152"/>
      <c r="BI301" s="152"/>
      <c r="BJ301" s="152"/>
      <c r="BK301" s="152"/>
      <c r="BL301" s="152"/>
      <c r="BM301" s="152"/>
      <c r="BN301" s="152"/>
      <c r="BO301" s="152"/>
      <c r="BP301" s="152"/>
      <c r="BQ301" s="152"/>
      <c r="BR301" s="152"/>
      <c r="BS301" s="152"/>
      <c r="BT301" s="152"/>
      <c r="BU301" s="152"/>
      <c r="BV301" s="152"/>
      <c r="BW301" s="152"/>
      <c r="BX301" s="152"/>
      <c r="BY301" s="152"/>
      <c r="BZ301" s="152"/>
      <c r="CA301" s="152"/>
      <c r="CB301" s="152"/>
      <c r="CC301" s="152"/>
      <c r="CD301" s="152"/>
      <c r="CE301" s="152"/>
      <c r="CF301" s="152"/>
      <c r="CG301" s="152"/>
      <c r="CH301" s="152"/>
      <c r="CI301" s="152"/>
      <c r="CJ301" s="152"/>
      <c r="CK301" s="152"/>
      <c r="CL301" s="152"/>
      <c r="CM301" s="152"/>
      <c r="CN301" s="152"/>
      <c r="CO301" s="152"/>
      <c r="CP301" s="152"/>
      <c r="CQ301" s="152"/>
      <c r="CR301" s="152"/>
      <c r="CS301" s="152"/>
      <c r="CT301" s="152"/>
      <c r="CU301" s="152"/>
      <c r="CV301" s="152"/>
      <c r="CW301" s="152"/>
      <c r="CX301" s="152"/>
      <c r="CY301" s="152"/>
      <c r="CZ301" s="152"/>
      <c r="DA301" s="152"/>
      <c r="DB301" s="152"/>
      <c r="DC301" s="152"/>
      <c r="DD301" s="152"/>
      <c r="DE301" s="152"/>
      <c r="DF301" s="152"/>
      <c r="DG301" s="152"/>
      <c r="DH301" s="152"/>
      <c r="DI301" s="152"/>
      <c r="DJ301" s="152"/>
      <c r="DK301" s="152"/>
      <c r="DL301" s="152"/>
      <c r="DM301" s="152"/>
      <c r="DN301" s="152"/>
      <c r="DO301" s="152"/>
      <c r="DP301" s="152"/>
      <c r="DQ301" s="152"/>
      <c r="DR301" s="152"/>
      <c r="DS301" s="152"/>
      <c r="DT301" s="152"/>
      <c r="DU301" s="152"/>
      <c r="DV301" s="152"/>
      <c r="DW301" s="152"/>
      <c r="DX301" s="152"/>
      <c r="DY301" s="152"/>
      <c r="DZ301" s="152"/>
      <c r="EA301" s="152"/>
      <c r="EB301" s="152"/>
      <c r="EC301" s="152"/>
      <c r="ED301" s="152"/>
      <c r="EE301" s="152"/>
      <c r="EF301" s="152"/>
      <c r="EG301" s="152"/>
      <c r="EH301" s="152"/>
      <c r="EI301" s="152"/>
      <c r="EJ301" s="152"/>
      <c r="EK301" s="152"/>
      <c r="EL301" s="152"/>
      <c r="EM301" s="152"/>
      <c r="EN301" s="152"/>
      <c r="EO301" s="152"/>
      <c r="EP301" s="152"/>
      <c r="EQ301" s="152"/>
      <c r="ER301" s="152"/>
      <c r="ES301" s="152"/>
      <c r="ET301" s="152"/>
      <c r="EU301" s="152"/>
      <c r="EV301" s="152"/>
      <c r="EW301" s="152"/>
      <c r="EX301" s="152"/>
      <c r="EY301" s="152"/>
      <c r="EZ301" s="152"/>
      <c r="FA301" s="152"/>
      <c r="FB301" s="152"/>
      <c r="FC301" s="152"/>
      <c r="FD301" s="152"/>
      <c r="FE301" s="152"/>
      <c r="FF301" s="152"/>
      <c r="FG301" s="152"/>
      <c r="FH301" s="152"/>
      <c r="FI301" s="152"/>
      <c r="FJ301" s="152"/>
      <c r="FK301" s="152"/>
      <c r="FL301" s="152"/>
      <c r="FM301" s="152"/>
      <c r="FN301" s="152"/>
      <c r="FO301" s="152"/>
      <c r="FP301" s="152"/>
      <c r="FQ301" s="152"/>
      <c r="FR301" s="152"/>
      <c r="FS301" s="152"/>
      <c r="FT301" s="152"/>
      <c r="FU301" s="152"/>
      <c r="FV301" s="152"/>
      <c r="FW301" s="152"/>
      <c r="FX301" s="152"/>
      <c r="FY301" s="152"/>
      <c r="FZ301" s="152"/>
      <c r="GA301" s="152"/>
      <c r="GB301" s="152"/>
      <c r="GC301" s="152"/>
      <c r="GD301" s="152"/>
      <c r="GE301" s="152"/>
      <c r="GF301" s="152"/>
      <c r="GG301" s="152"/>
      <c r="GH301" s="152"/>
      <c r="GI301" s="152"/>
      <c r="GJ301" s="152"/>
      <c r="GK301" s="152"/>
      <c r="GL301" s="152"/>
      <c r="GM301" s="152"/>
      <c r="GN301" s="152"/>
      <c r="GO301" s="152"/>
      <c r="GP301" s="152"/>
      <c r="GQ301" s="152"/>
      <c r="GR301" s="152"/>
      <c r="GS301" s="152"/>
      <c r="GT301" s="152"/>
      <c r="GU301" s="152"/>
      <c r="GV301" s="152"/>
      <c r="GW301" s="152"/>
      <c r="GX301" s="152"/>
      <c r="GY301" s="152"/>
      <c r="GZ301" s="152"/>
      <c r="HA301" s="152"/>
      <c r="HB301" s="152"/>
      <c r="HC301" s="152"/>
      <c r="HD301" s="152"/>
      <c r="HE301" s="152"/>
      <c r="HF301" s="152"/>
      <c r="HG301" s="152"/>
      <c r="HH301" s="152"/>
      <c r="HI301" s="152"/>
      <c r="HJ301" s="152"/>
      <c r="HK301" s="152"/>
      <c r="HL301" s="152"/>
      <c r="HM301" s="152"/>
      <c r="HN301" s="152"/>
      <c r="HO301" s="152"/>
      <c r="HP301" s="152"/>
      <c r="HQ301" s="152"/>
      <c r="HR301" s="152"/>
      <c r="HS301" s="152"/>
      <c r="HT301" s="152"/>
      <c r="HU301" s="152"/>
      <c r="HV301" s="152"/>
      <c r="HW301" s="152"/>
      <c r="HX301" s="152"/>
      <c r="HY301" s="152"/>
      <c r="HZ301" s="152"/>
      <c r="IA301" s="152"/>
      <c r="IB301" s="152"/>
      <c r="IC301" s="152"/>
      <c r="ID301" s="152"/>
      <c r="IE301" s="152"/>
      <c r="IF301" s="152"/>
      <c r="IG301" s="152"/>
      <c r="IH301" s="152"/>
      <c r="II301" s="152"/>
      <c r="IJ301" s="152"/>
      <c r="IK301" s="152"/>
      <c r="IL301" s="152"/>
      <c r="IM301" s="152"/>
      <c r="IN301" s="152"/>
      <c r="IO301" s="152"/>
      <c r="IP301" s="152"/>
      <c r="IQ301" s="152"/>
      <c r="IR301" s="152"/>
      <c r="IS301" s="152"/>
      <c r="IT301" s="152"/>
      <c r="IU301" s="152"/>
      <c r="IV301" s="152"/>
      <c r="IW301" s="152"/>
    </row>
    <row r="302" s="218" customFormat="true" ht="15" hidden="false" customHeight="true" outlineLevel="0" collapsed="false">
      <c r="A302" s="268"/>
      <c r="B302" s="268"/>
      <c r="C302" s="269"/>
      <c r="D302" s="256" t="s">
        <v>30</v>
      </c>
      <c r="E302" s="277" t="s">
        <v>204</v>
      </c>
      <c r="F302" s="259"/>
      <c r="G302" s="257" t="s">
        <v>30</v>
      </c>
      <c r="H302" s="257" t="n">
        <v>2.4</v>
      </c>
      <c r="I302" s="258" t="n">
        <v>0</v>
      </c>
      <c r="J302" s="155"/>
      <c r="K302" s="156" t="n">
        <v>2.4</v>
      </c>
      <c r="L302" s="157" t="n">
        <v>0</v>
      </c>
      <c r="M302" s="158"/>
      <c r="N302" s="202"/>
      <c r="O302" s="152"/>
      <c r="P302" s="152"/>
      <c r="Q302" s="152"/>
      <c r="R302" s="152"/>
      <c r="S302" s="152"/>
      <c r="T302" s="152"/>
      <c r="U302" s="152"/>
      <c r="V302" s="152"/>
      <c r="W302" s="152"/>
      <c r="X302" s="152"/>
      <c r="Y302" s="152"/>
      <c r="Z302" s="152"/>
      <c r="AA302" s="152"/>
      <c r="AB302" s="152"/>
      <c r="AC302" s="152"/>
      <c r="AD302" s="152"/>
      <c r="AE302" s="152"/>
      <c r="AF302" s="152"/>
      <c r="AG302" s="152"/>
      <c r="AH302" s="152"/>
      <c r="AI302" s="152"/>
      <c r="AJ302" s="152"/>
      <c r="AK302" s="152"/>
      <c r="AL302" s="152"/>
      <c r="AM302" s="152"/>
      <c r="AN302" s="152"/>
      <c r="AO302" s="152"/>
      <c r="AP302" s="152"/>
      <c r="AQ302" s="152"/>
      <c r="AR302" s="152"/>
      <c r="AS302" s="152"/>
      <c r="AT302" s="152"/>
      <c r="AU302" s="152"/>
      <c r="AV302" s="152"/>
      <c r="AW302" s="152"/>
      <c r="AX302" s="152"/>
      <c r="AY302" s="152"/>
      <c r="AZ302" s="152"/>
      <c r="BA302" s="152"/>
      <c r="BB302" s="152"/>
      <c r="BC302" s="152"/>
      <c r="BD302" s="152"/>
      <c r="BE302" s="152"/>
      <c r="BF302" s="152"/>
      <c r="BG302" s="152"/>
      <c r="BH302" s="152"/>
      <c r="BI302" s="152"/>
      <c r="BJ302" s="152"/>
      <c r="BK302" s="152"/>
      <c r="BL302" s="152"/>
      <c r="BM302" s="152"/>
      <c r="BN302" s="152"/>
      <c r="BO302" s="152"/>
      <c r="BP302" s="152"/>
      <c r="BQ302" s="152"/>
      <c r="BR302" s="152"/>
      <c r="BS302" s="152"/>
      <c r="BT302" s="152"/>
      <c r="BU302" s="152"/>
      <c r="BV302" s="152"/>
      <c r="BW302" s="152"/>
      <c r="BX302" s="152"/>
      <c r="BY302" s="152"/>
      <c r="BZ302" s="152"/>
      <c r="CA302" s="152"/>
      <c r="CB302" s="152"/>
      <c r="CC302" s="152"/>
      <c r="CD302" s="152"/>
      <c r="CE302" s="152"/>
      <c r="CF302" s="152"/>
      <c r="CG302" s="152"/>
      <c r="CH302" s="152"/>
      <c r="CI302" s="152"/>
      <c r="CJ302" s="152"/>
      <c r="CK302" s="152"/>
      <c r="CL302" s="152"/>
      <c r="CM302" s="152"/>
      <c r="CN302" s="152"/>
      <c r="CO302" s="152"/>
      <c r="CP302" s="152"/>
      <c r="CQ302" s="152"/>
      <c r="CR302" s="152"/>
      <c r="CS302" s="152"/>
      <c r="CT302" s="152"/>
      <c r="CU302" s="152"/>
      <c r="CV302" s="152"/>
      <c r="CW302" s="152"/>
      <c r="CX302" s="152"/>
      <c r="CY302" s="152"/>
      <c r="CZ302" s="152"/>
      <c r="DA302" s="152"/>
      <c r="DB302" s="152"/>
      <c r="DC302" s="152"/>
      <c r="DD302" s="152"/>
      <c r="DE302" s="152"/>
      <c r="DF302" s="152"/>
      <c r="DG302" s="152"/>
      <c r="DH302" s="152"/>
      <c r="DI302" s="152"/>
      <c r="DJ302" s="152"/>
      <c r="DK302" s="152"/>
      <c r="DL302" s="152"/>
      <c r="DM302" s="152"/>
      <c r="DN302" s="152"/>
      <c r="DO302" s="152"/>
      <c r="DP302" s="152"/>
      <c r="DQ302" s="152"/>
      <c r="DR302" s="152"/>
      <c r="DS302" s="152"/>
      <c r="DT302" s="152"/>
      <c r="DU302" s="152"/>
      <c r="DV302" s="152"/>
      <c r="DW302" s="152"/>
      <c r="DX302" s="152"/>
      <c r="DY302" s="152"/>
      <c r="DZ302" s="152"/>
      <c r="EA302" s="152"/>
      <c r="EB302" s="152"/>
      <c r="EC302" s="152"/>
      <c r="ED302" s="152"/>
      <c r="EE302" s="152"/>
      <c r="EF302" s="152"/>
      <c r="EG302" s="152"/>
      <c r="EH302" s="152"/>
      <c r="EI302" s="152"/>
      <c r="EJ302" s="152"/>
      <c r="EK302" s="152"/>
      <c r="EL302" s="152"/>
      <c r="EM302" s="152"/>
      <c r="EN302" s="152"/>
      <c r="EO302" s="152"/>
      <c r="EP302" s="152"/>
      <c r="EQ302" s="152"/>
      <c r="ER302" s="152"/>
      <c r="ES302" s="152"/>
      <c r="ET302" s="152"/>
      <c r="EU302" s="152"/>
      <c r="EV302" s="152"/>
      <c r="EW302" s="152"/>
      <c r="EX302" s="152"/>
      <c r="EY302" s="152"/>
      <c r="EZ302" s="152"/>
      <c r="FA302" s="152"/>
      <c r="FB302" s="152"/>
      <c r="FC302" s="152"/>
      <c r="FD302" s="152"/>
      <c r="FE302" s="152"/>
      <c r="FF302" s="152"/>
      <c r="FG302" s="152"/>
      <c r="FH302" s="152"/>
      <c r="FI302" s="152"/>
      <c r="FJ302" s="152"/>
      <c r="FK302" s="152"/>
      <c r="FL302" s="152"/>
      <c r="FM302" s="152"/>
      <c r="FN302" s="152"/>
      <c r="FO302" s="152"/>
      <c r="FP302" s="152"/>
      <c r="FQ302" s="152"/>
      <c r="FR302" s="152"/>
      <c r="FS302" s="152"/>
      <c r="FT302" s="152"/>
      <c r="FU302" s="152"/>
      <c r="FV302" s="152"/>
      <c r="FW302" s="152"/>
      <c r="FX302" s="152"/>
      <c r="FY302" s="152"/>
      <c r="FZ302" s="152"/>
      <c r="GA302" s="152"/>
      <c r="GB302" s="152"/>
      <c r="GC302" s="152"/>
      <c r="GD302" s="152"/>
      <c r="GE302" s="152"/>
      <c r="GF302" s="152"/>
      <c r="GG302" s="152"/>
      <c r="GH302" s="152"/>
      <c r="GI302" s="152"/>
      <c r="GJ302" s="152"/>
      <c r="GK302" s="152"/>
      <c r="GL302" s="152"/>
      <c r="GM302" s="152"/>
      <c r="GN302" s="152"/>
      <c r="GO302" s="152"/>
      <c r="GP302" s="152"/>
      <c r="GQ302" s="152"/>
      <c r="GR302" s="152"/>
      <c r="GS302" s="152"/>
      <c r="GT302" s="152"/>
      <c r="GU302" s="152"/>
      <c r="GV302" s="152"/>
      <c r="GW302" s="152"/>
      <c r="GX302" s="152"/>
      <c r="GY302" s="152"/>
      <c r="GZ302" s="152"/>
      <c r="HA302" s="152"/>
      <c r="HB302" s="152"/>
      <c r="HC302" s="152"/>
      <c r="HD302" s="152"/>
      <c r="HE302" s="152"/>
      <c r="HF302" s="152"/>
      <c r="HG302" s="152"/>
      <c r="HH302" s="152"/>
      <c r="HI302" s="152"/>
      <c r="HJ302" s="152"/>
      <c r="HK302" s="152"/>
      <c r="HL302" s="152"/>
      <c r="HM302" s="152"/>
      <c r="HN302" s="152"/>
      <c r="HO302" s="152"/>
      <c r="HP302" s="152"/>
      <c r="HQ302" s="152"/>
      <c r="HR302" s="152"/>
      <c r="HS302" s="152"/>
      <c r="HT302" s="152"/>
      <c r="HU302" s="152"/>
      <c r="HV302" s="152"/>
      <c r="HW302" s="152"/>
      <c r="HX302" s="152"/>
      <c r="HY302" s="152"/>
      <c r="HZ302" s="152"/>
      <c r="IA302" s="152"/>
      <c r="IB302" s="152"/>
      <c r="IC302" s="152"/>
      <c r="ID302" s="152"/>
      <c r="IE302" s="152"/>
      <c r="IF302" s="152"/>
      <c r="IG302" s="152"/>
      <c r="IH302" s="152"/>
      <c r="II302" s="152"/>
      <c r="IJ302" s="152"/>
      <c r="IK302" s="152"/>
      <c r="IL302" s="152"/>
      <c r="IM302" s="152"/>
      <c r="IN302" s="152"/>
      <c r="IO302" s="152"/>
      <c r="IP302" s="152"/>
      <c r="IQ302" s="152"/>
      <c r="IR302" s="152"/>
      <c r="IS302" s="152"/>
      <c r="IT302" s="152"/>
      <c r="IU302" s="152"/>
      <c r="IV302" s="152"/>
      <c r="IW302" s="152"/>
    </row>
    <row r="303" s="218" customFormat="true" ht="15.75" hidden="false" customHeight="true" outlineLevel="0" collapsed="false">
      <c r="A303" s="268"/>
      <c r="B303" s="268"/>
      <c r="C303" s="269"/>
      <c r="D303" s="256"/>
      <c r="E303" s="277"/>
      <c r="F303" s="259"/>
      <c r="G303" s="257" t="s">
        <v>31</v>
      </c>
      <c r="H303" s="257"/>
      <c r="I303" s="258"/>
      <c r="J303" s="155"/>
      <c r="K303" s="156"/>
      <c r="L303" s="157"/>
      <c r="M303" s="158"/>
      <c r="N303" s="202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  <c r="AZ303" s="11"/>
      <c r="BA303" s="11"/>
      <c r="BB303" s="11"/>
      <c r="BC303" s="11"/>
      <c r="BD303" s="11"/>
      <c r="BE303" s="11"/>
      <c r="BF303" s="11"/>
      <c r="BG303" s="11"/>
      <c r="BH303" s="11"/>
      <c r="BI303" s="11"/>
      <c r="BJ303" s="11"/>
      <c r="BK303" s="11"/>
      <c r="BL303" s="11"/>
      <c r="BM303" s="11"/>
      <c r="BN303" s="11"/>
      <c r="BO303" s="11"/>
      <c r="BP303" s="11"/>
      <c r="BQ303" s="11"/>
      <c r="BR303" s="11"/>
      <c r="BS303" s="11"/>
      <c r="BT303" s="11"/>
      <c r="BU303" s="11"/>
      <c r="BV303" s="11"/>
      <c r="BW303" s="11"/>
      <c r="BX303" s="11"/>
      <c r="BY303" s="11"/>
      <c r="BZ303" s="11"/>
      <c r="CA303" s="11"/>
      <c r="CB303" s="11"/>
      <c r="CC303" s="11"/>
      <c r="CD303" s="11"/>
      <c r="CE303" s="11"/>
      <c r="CF303" s="11"/>
      <c r="CG303" s="11"/>
      <c r="CH303" s="11"/>
      <c r="CI303" s="11"/>
      <c r="CJ303" s="11"/>
      <c r="CK303" s="11"/>
      <c r="CL303" s="11"/>
      <c r="CM303" s="11"/>
      <c r="CN303" s="11"/>
      <c r="CO303" s="11"/>
      <c r="CP303" s="11"/>
      <c r="CQ303" s="11"/>
      <c r="CR303" s="11"/>
      <c r="CS303" s="11"/>
      <c r="CT303" s="11"/>
      <c r="CU303" s="11"/>
      <c r="CV303" s="11"/>
      <c r="CW303" s="11"/>
      <c r="CX303" s="11"/>
      <c r="CY303" s="11"/>
      <c r="CZ303" s="11"/>
      <c r="DA303" s="11"/>
      <c r="DB303" s="11"/>
      <c r="DC303" s="11"/>
      <c r="DD303" s="11"/>
      <c r="DE303" s="11"/>
      <c r="DF303" s="11"/>
      <c r="DG303" s="11"/>
      <c r="DH303" s="11"/>
      <c r="DI303" s="11"/>
      <c r="DJ303" s="11"/>
      <c r="DK303" s="11"/>
      <c r="DL303" s="11"/>
      <c r="DM303" s="11"/>
      <c r="DN303" s="11"/>
      <c r="DO303" s="11"/>
      <c r="DP303" s="11"/>
      <c r="DQ303" s="11"/>
      <c r="DR303" s="11"/>
      <c r="DS303" s="11"/>
      <c r="DT303" s="11"/>
      <c r="DU303" s="11"/>
      <c r="DV303" s="11"/>
      <c r="DW303" s="11"/>
      <c r="DX303" s="11"/>
      <c r="DY303" s="11"/>
      <c r="DZ303" s="11"/>
      <c r="EA303" s="11"/>
      <c r="EB303" s="11"/>
      <c r="EC303" s="11"/>
      <c r="ED303" s="11"/>
      <c r="EE303" s="11"/>
      <c r="EF303" s="11"/>
      <c r="EG303" s="11"/>
      <c r="EH303" s="11"/>
      <c r="EI303" s="11"/>
      <c r="EJ303" s="11"/>
      <c r="EK303" s="11"/>
      <c r="EL303" s="11"/>
      <c r="EM303" s="11"/>
      <c r="EN303" s="11"/>
      <c r="EO303" s="11"/>
      <c r="EP303" s="11"/>
      <c r="EQ303" s="11"/>
      <c r="ER303" s="11"/>
      <c r="ES303" s="11"/>
      <c r="ET303" s="11"/>
      <c r="EU303" s="11"/>
      <c r="EV303" s="11"/>
      <c r="EW303" s="11"/>
      <c r="EX303" s="11"/>
      <c r="EY303" s="11"/>
      <c r="EZ303" s="11"/>
      <c r="FA303" s="11"/>
      <c r="FB303" s="11"/>
      <c r="FC303" s="11"/>
      <c r="FD303" s="11"/>
      <c r="FE303" s="11"/>
      <c r="FF303" s="11"/>
      <c r="FG303" s="11"/>
      <c r="FH303" s="11"/>
      <c r="FI303" s="11"/>
      <c r="FJ303" s="11"/>
      <c r="FK303" s="11"/>
      <c r="FL303" s="11"/>
      <c r="FM303" s="11"/>
      <c r="FN303" s="11"/>
      <c r="FO303" s="11"/>
      <c r="FP303" s="11"/>
      <c r="FQ303" s="11"/>
      <c r="FR303" s="11"/>
      <c r="FS303" s="11"/>
      <c r="FT303" s="11"/>
      <c r="FU303" s="11"/>
      <c r="FV303" s="11"/>
      <c r="FW303" s="11"/>
      <c r="FX303" s="11"/>
      <c r="FY303" s="11"/>
      <c r="FZ303" s="11"/>
      <c r="GA303" s="11"/>
      <c r="GB303" s="11"/>
      <c r="GC303" s="11"/>
      <c r="GD303" s="11"/>
      <c r="GE303" s="11"/>
      <c r="GF303" s="11"/>
      <c r="GG303" s="11"/>
      <c r="GH303" s="11"/>
      <c r="GI303" s="11"/>
      <c r="GJ303" s="11"/>
      <c r="GK303" s="11"/>
      <c r="GL303" s="11"/>
      <c r="GM303" s="11"/>
      <c r="GN303" s="11"/>
      <c r="GO303" s="11"/>
      <c r="GP303" s="11"/>
      <c r="GQ303" s="11"/>
      <c r="GR303" s="11"/>
      <c r="GS303" s="11"/>
      <c r="GT303" s="11"/>
      <c r="GU303" s="11"/>
      <c r="GV303" s="11"/>
      <c r="GW303" s="11"/>
      <c r="GX303" s="11"/>
      <c r="GY303" s="11"/>
      <c r="GZ303" s="11"/>
      <c r="HA303" s="11"/>
      <c r="HB303" s="11"/>
      <c r="HC303" s="11"/>
      <c r="HD303" s="11"/>
      <c r="HE303" s="11"/>
      <c r="HF303" s="11"/>
      <c r="HG303" s="11"/>
      <c r="HH303" s="11"/>
      <c r="HI303" s="11"/>
      <c r="HJ303" s="11"/>
      <c r="HK303" s="11"/>
      <c r="HL303" s="11"/>
      <c r="HM303" s="11"/>
      <c r="HN303" s="11"/>
      <c r="HO303" s="11"/>
      <c r="HP303" s="11"/>
      <c r="HQ303" s="11"/>
      <c r="HR303" s="11"/>
      <c r="HS303" s="11"/>
      <c r="HT303" s="11"/>
      <c r="HU303" s="11"/>
      <c r="HV303" s="11"/>
      <c r="HW303" s="11"/>
      <c r="HX303" s="11"/>
      <c r="HY303" s="11"/>
      <c r="HZ303" s="11"/>
      <c r="IA303" s="11"/>
      <c r="IB303" s="11"/>
      <c r="IC303" s="11"/>
      <c r="ID303" s="11"/>
      <c r="IE303" s="11"/>
      <c r="IF303" s="11"/>
      <c r="IG303" s="11"/>
      <c r="IH303" s="11"/>
      <c r="II303" s="11"/>
      <c r="IJ303" s="11"/>
      <c r="IK303" s="11"/>
      <c r="IL303" s="11"/>
      <c r="IM303" s="11"/>
      <c r="IN303" s="11"/>
      <c r="IO303" s="11"/>
      <c r="IP303" s="11"/>
      <c r="IQ303" s="11"/>
      <c r="IR303" s="11"/>
      <c r="IS303" s="11"/>
      <c r="IT303" s="11"/>
      <c r="IU303" s="11"/>
      <c r="IV303" s="11"/>
      <c r="IW303" s="11"/>
    </row>
    <row r="304" s="218" customFormat="true" ht="15" hidden="true" customHeight="true" outlineLevel="0" collapsed="false">
      <c r="A304" s="326" t="s">
        <v>205</v>
      </c>
      <c r="B304" s="326"/>
      <c r="C304" s="203" t="s">
        <v>206</v>
      </c>
      <c r="D304" s="204" t="s">
        <v>207</v>
      </c>
      <c r="E304" s="204"/>
      <c r="F304" s="205" t="n">
        <v>44562</v>
      </c>
      <c r="G304" s="205" t="n">
        <v>44926</v>
      </c>
      <c r="H304" s="328" t="s">
        <v>26</v>
      </c>
      <c r="I304" s="329" t="n">
        <f aca="false">SUM(I305:I308)</f>
        <v>0</v>
      </c>
      <c r="J304" s="37"/>
      <c r="K304" s="47"/>
      <c r="L304" s="48" t="n">
        <f aca="false">L307</f>
        <v>0</v>
      </c>
      <c r="M304" s="49"/>
      <c r="N304" s="10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  <c r="BC304" s="11"/>
      <c r="BD304" s="11"/>
      <c r="BE304" s="11"/>
      <c r="BF304" s="11"/>
      <c r="BG304" s="11"/>
      <c r="BH304" s="11"/>
      <c r="BI304" s="11"/>
      <c r="BJ304" s="11"/>
      <c r="BK304" s="11"/>
      <c r="BL304" s="11"/>
      <c r="BM304" s="11"/>
      <c r="BN304" s="11"/>
      <c r="BO304" s="11"/>
      <c r="BP304" s="11"/>
      <c r="BQ304" s="11"/>
      <c r="BR304" s="11"/>
      <c r="BS304" s="11"/>
      <c r="BT304" s="11"/>
      <c r="BU304" s="11"/>
      <c r="BV304" s="11"/>
      <c r="BW304" s="11"/>
      <c r="BX304" s="11"/>
      <c r="BY304" s="11"/>
      <c r="BZ304" s="11"/>
      <c r="CA304" s="11"/>
      <c r="CB304" s="11"/>
      <c r="CC304" s="11"/>
      <c r="CD304" s="11"/>
      <c r="CE304" s="11"/>
      <c r="CF304" s="11"/>
      <c r="CG304" s="11"/>
      <c r="CH304" s="11"/>
      <c r="CI304" s="11"/>
      <c r="CJ304" s="11"/>
      <c r="CK304" s="11"/>
      <c r="CL304" s="11"/>
      <c r="CM304" s="11"/>
      <c r="CN304" s="11"/>
      <c r="CO304" s="11"/>
      <c r="CP304" s="11"/>
      <c r="CQ304" s="11"/>
      <c r="CR304" s="11"/>
      <c r="CS304" s="11"/>
      <c r="CT304" s="11"/>
      <c r="CU304" s="11"/>
      <c r="CV304" s="11"/>
      <c r="CW304" s="11"/>
      <c r="CX304" s="11"/>
      <c r="CY304" s="11"/>
      <c r="CZ304" s="11"/>
      <c r="DA304" s="11"/>
      <c r="DB304" s="11"/>
      <c r="DC304" s="11"/>
      <c r="DD304" s="11"/>
      <c r="DE304" s="11"/>
      <c r="DF304" s="11"/>
      <c r="DG304" s="11"/>
      <c r="DH304" s="11"/>
      <c r="DI304" s="11"/>
      <c r="DJ304" s="11"/>
      <c r="DK304" s="11"/>
      <c r="DL304" s="11"/>
      <c r="DM304" s="11"/>
      <c r="DN304" s="11"/>
      <c r="DO304" s="11"/>
      <c r="DP304" s="11"/>
      <c r="DQ304" s="11"/>
      <c r="DR304" s="11"/>
      <c r="DS304" s="11"/>
      <c r="DT304" s="11"/>
      <c r="DU304" s="11"/>
      <c r="DV304" s="11"/>
      <c r="DW304" s="11"/>
      <c r="DX304" s="11"/>
      <c r="DY304" s="11"/>
      <c r="DZ304" s="11"/>
      <c r="EA304" s="11"/>
      <c r="EB304" s="11"/>
      <c r="EC304" s="11"/>
      <c r="ED304" s="11"/>
      <c r="EE304" s="11"/>
      <c r="EF304" s="11"/>
      <c r="EG304" s="11"/>
      <c r="EH304" s="11"/>
      <c r="EI304" s="11"/>
      <c r="EJ304" s="11"/>
      <c r="EK304" s="11"/>
      <c r="EL304" s="11"/>
      <c r="EM304" s="11"/>
      <c r="EN304" s="11"/>
      <c r="EO304" s="11"/>
      <c r="EP304" s="11"/>
      <c r="EQ304" s="11"/>
      <c r="ER304" s="11"/>
      <c r="ES304" s="11"/>
      <c r="ET304" s="11"/>
      <c r="EU304" s="11"/>
      <c r="EV304" s="11"/>
      <c r="EW304" s="11"/>
      <c r="EX304" s="11"/>
      <c r="EY304" s="11"/>
      <c r="EZ304" s="11"/>
      <c r="FA304" s="11"/>
      <c r="FB304" s="11"/>
      <c r="FC304" s="11"/>
      <c r="FD304" s="11"/>
      <c r="FE304" s="11"/>
      <c r="FF304" s="11"/>
      <c r="FG304" s="11"/>
      <c r="FH304" s="11"/>
      <c r="FI304" s="11"/>
      <c r="FJ304" s="11"/>
      <c r="FK304" s="11"/>
      <c r="FL304" s="11"/>
      <c r="FM304" s="11"/>
      <c r="FN304" s="11"/>
      <c r="FO304" s="11"/>
      <c r="FP304" s="11"/>
      <c r="FQ304" s="11"/>
      <c r="FR304" s="11"/>
      <c r="FS304" s="11"/>
      <c r="FT304" s="11"/>
      <c r="FU304" s="11"/>
      <c r="FV304" s="11"/>
      <c r="FW304" s="11"/>
      <c r="FX304" s="11"/>
      <c r="FY304" s="11"/>
      <c r="FZ304" s="11"/>
      <c r="GA304" s="11"/>
      <c r="GB304" s="11"/>
      <c r="GC304" s="11"/>
      <c r="GD304" s="11"/>
      <c r="GE304" s="11"/>
      <c r="GF304" s="11"/>
      <c r="GG304" s="11"/>
      <c r="GH304" s="11"/>
      <c r="GI304" s="11"/>
      <c r="GJ304" s="11"/>
      <c r="GK304" s="11"/>
      <c r="GL304" s="11"/>
      <c r="GM304" s="11"/>
      <c r="GN304" s="11"/>
      <c r="GO304" s="11"/>
      <c r="GP304" s="11"/>
      <c r="GQ304" s="11"/>
      <c r="GR304" s="11"/>
      <c r="GS304" s="11"/>
      <c r="GT304" s="11"/>
      <c r="GU304" s="11"/>
      <c r="GV304" s="11"/>
      <c r="GW304" s="11"/>
      <c r="GX304" s="11"/>
      <c r="GY304" s="11"/>
      <c r="GZ304" s="11"/>
      <c r="HA304" s="11"/>
      <c r="HB304" s="11"/>
      <c r="HC304" s="11"/>
      <c r="HD304" s="11"/>
      <c r="HE304" s="11"/>
      <c r="HF304" s="11"/>
      <c r="HG304" s="11"/>
      <c r="HH304" s="11"/>
      <c r="HI304" s="11"/>
      <c r="HJ304" s="11"/>
      <c r="HK304" s="11"/>
      <c r="HL304" s="11"/>
      <c r="HM304" s="11"/>
      <c r="HN304" s="11"/>
      <c r="HO304" s="11"/>
      <c r="HP304" s="11"/>
      <c r="HQ304" s="11"/>
      <c r="HR304" s="11"/>
      <c r="HS304" s="11"/>
      <c r="HT304" s="11"/>
      <c r="HU304" s="11"/>
      <c r="HV304" s="11"/>
      <c r="HW304" s="11"/>
      <c r="HX304" s="11"/>
      <c r="HY304" s="11"/>
      <c r="HZ304" s="11"/>
      <c r="IA304" s="11"/>
      <c r="IB304" s="11"/>
      <c r="IC304" s="11"/>
      <c r="ID304" s="11"/>
      <c r="IE304" s="11"/>
      <c r="IF304" s="11"/>
      <c r="IG304" s="11"/>
      <c r="IH304" s="11"/>
      <c r="II304" s="11"/>
      <c r="IJ304" s="11"/>
      <c r="IK304" s="11"/>
      <c r="IL304" s="11"/>
      <c r="IM304" s="11"/>
      <c r="IN304" s="11"/>
      <c r="IO304" s="11"/>
      <c r="IP304" s="11"/>
      <c r="IQ304" s="11"/>
      <c r="IR304" s="11"/>
      <c r="IS304" s="11"/>
      <c r="IT304" s="11"/>
      <c r="IU304" s="11"/>
      <c r="IV304" s="11"/>
      <c r="IW304" s="11"/>
    </row>
    <row r="305" s="218" customFormat="true" ht="15.75" hidden="true" customHeight="false" outlineLevel="0" collapsed="false">
      <c r="A305" s="326"/>
      <c r="B305" s="326"/>
      <c r="C305" s="203"/>
      <c r="D305" s="204"/>
      <c r="E305" s="204"/>
      <c r="F305" s="205"/>
      <c r="G305" s="205"/>
      <c r="H305" s="328" t="s">
        <v>27</v>
      </c>
      <c r="I305" s="329" t="n">
        <v>0</v>
      </c>
      <c r="J305" s="37"/>
      <c r="K305" s="47"/>
      <c r="L305" s="48"/>
      <c r="M305" s="49"/>
      <c r="N305" s="10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/>
      <c r="AZ305" s="11"/>
      <c r="BA305" s="11"/>
      <c r="BB305" s="11"/>
      <c r="BC305" s="11"/>
      <c r="BD305" s="11"/>
      <c r="BE305" s="11"/>
      <c r="BF305" s="11"/>
      <c r="BG305" s="11"/>
      <c r="BH305" s="11"/>
      <c r="BI305" s="11"/>
      <c r="BJ305" s="11"/>
      <c r="BK305" s="11"/>
      <c r="BL305" s="11"/>
      <c r="BM305" s="11"/>
      <c r="BN305" s="11"/>
      <c r="BO305" s="11"/>
      <c r="BP305" s="11"/>
      <c r="BQ305" s="11"/>
      <c r="BR305" s="11"/>
      <c r="BS305" s="11"/>
      <c r="BT305" s="11"/>
      <c r="BU305" s="11"/>
      <c r="BV305" s="11"/>
      <c r="BW305" s="11"/>
      <c r="BX305" s="11"/>
      <c r="BY305" s="11"/>
      <c r="BZ305" s="11"/>
      <c r="CA305" s="11"/>
      <c r="CB305" s="11"/>
      <c r="CC305" s="11"/>
      <c r="CD305" s="11"/>
      <c r="CE305" s="11"/>
      <c r="CF305" s="11"/>
      <c r="CG305" s="11"/>
      <c r="CH305" s="11"/>
      <c r="CI305" s="11"/>
      <c r="CJ305" s="11"/>
      <c r="CK305" s="11"/>
      <c r="CL305" s="11"/>
      <c r="CM305" s="11"/>
      <c r="CN305" s="11"/>
      <c r="CO305" s="11"/>
      <c r="CP305" s="11"/>
      <c r="CQ305" s="11"/>
      <c r="CR305" s="11"/>
      <c r="CS305" s="11"/>
      <c r="CT305" s="11"/>
      <c r="CU305" s="11"/>
      <c r="CV305" s="11"/>
      <c r="CW305" s="11"/>
      <c r="CX305" s="11"/>
      <c r="CY305" s="11"/>
      <c r="CZ305" s="11"/>
      <c r="DA305" s="11"/>
      <c r="DB305" s="11"/>
      <c r="DC305" s="11"/>
      <c r="DD305" s="11"/>
      <c r="DE305" s="11"/>
      <c r="DF305" s="11"/>
      <c r="DG305" s="11"/>
      <c r="DH305" s="11"/>
      <c r="DI305" s="11"/>
      <c r="DJ305" s="11"/>
      <c r="DK305" s="11"/>
      <c r="DL305" s="11"/>
      <c r="DM305" s="11"/>
      <c r="DN305" s="11"/>
      <c r="DO305" s="11"/>
      <c r="DP305" s="11"/>
      <c r="DQ305" s="11"/>
      <c r="DR305" s="11"/>
      <c r="DS305" s="11"/>
      <c r="DT305" s="11"/>
      <c r="DU305" s="11"/>
      <c r="DV305" s="11"/>
      <c r="DW305" s="11"/>
      <c r="DX305" s="11"/>
      <c r="DY305" s="11"/>
      <c r="DZ305" s="11"/>
      <c r="EA305" s="11"/>
      <c r="EB305" s="11"/>
      <c r="EC305" s="11"/>
      <c r="ED305" s="11"/>
      <c r="EE305" s="11"/>
      <c r="EF305" s="11"/>
      <c r="EG305" s="11"/>
      <c r="EH305" s="11"/>
      <c r="EI305" s="11"/>
      <c r="EJ305" s="11"/>
      <c r="EK305" s="11"/>
      <c r="EL305" s="11"/>
      <c r="EM305" s="11"/>
      <c r="EN305" s="11"/>
      <c r="EO305" s="11"/>
      <c r="EP305" s="11"/>
      <c r="EQ305" s="11"/>
      <c r="ER305" s="11"/>
      <c r="ES305" s="11"/>
      <c r="ET305" s="11"/>
      <c r="EU305" s="11"/>
      <c r="EV305" s="11"/>
      <c r="EW305" s="11"/>
      <c r="EX305" s="11"/>
      <c r="EY305" s="11"/>
      <c r="EZ305" s="11"/>
      <c r="FA305" s="11"/>
      <c r="FB305" s="11"/>
      <c r="FC305" s="11"/>
      <c r="FD305" s="11"/>
      <c r="FE305" s="11"/>
      <c r="FF305" s="11"/>
      <c r="FG305" s="11"/>
      <c r="FH305" s="11"/>
      <c r="FI305" s="11"/>
      <c r="FJ305" s="11"/>
      <c r="FK305" s="11"/>
      <c r="FL305" s="11"/>
      <c r="FM305" s="11"/>
      <c r="FN305" s="11"/>
      <c r="FO305" s="11"/>
      <c r="FP305" s="11"/>
      <c r="FQ305" s="11"/>
      <c r="FR305" s="11"/>
      <c r="FS305" s="11"/>
      <c r="FT305" s="11"/>
      <c r="FU305" s="11"/>
      <c r="FV305" s="11"/>
      <c r="FW305" s="11"/>
      <c r="FX305" s="11"/>
      <c r="FY305" s="11"/>
      <c r="FZ305" s="11"/>
      <c r="GA305" s="11"/>
      <c r="GB305" s="11"/>
      <c r="GC305" s="11"/>
      <c r="GD305" s="11"/>
      <c r="GE305" s="11"/>
      <c r="GF305" s="11"/>
      <c r="GG305" s="11"/>
      <c r="GH305" s="11"/>
      <c r="GI305" s="11"/>
      <c r="GJ305" s="11"/>
      <c r="GK305" s="11"/>
      <c r="GL305" s="11"/>
      <c r="GM305" s="11"/>
      <c r="GN305" s="11"/>
      <c r="GO305" s="11"/>
      <c r="GP305" s="11"/>
      <c r="GQ305" s="11"/>
      <c r="GR305" s="11"/>
      <c r="GS305" s="11"/>
      <c r="GT305" s="11"/>
      <c r="GU305" s="11"/>
      <c r="GV305" s="11"/>
      <c r="GW305" s="11"/>
      <c r="GX305" s="11"/>
      <c r="GY305" s="11"/>
      <c r="GZ305" s="11"/>
      <c r="HA305" s="11"/>
      <c r="HB305" s="11"/>
      <c r="HC305" s="11"/>
      <c r="HD305" s="11"/>
      <c r="HE305" s="11"/>
      <c r="HF305" s="11"/>
      <c r="HG305" s="11"/>
      <c r="HH305" s="11"/>
      <c r="HI305" s="11"/>
      <c r="HJ305" s="11"/>
      <c r="HK305" s="11"/>
      <c r="HL305" s="11"/>
      <c r="HM305" s="11"/>
      <c r="HN305" s="11"/>
      <c r="HO305" s="11"/>
      <c r="HP305" s="11"/>
      <c r="HQ305" s="11"/>
      <c r="HR305" s="11"/>
      <c r="HS305" s="11"/>
      <c r="HT305" s="11"/>
      <c r="HU305" s="11"/>
      <c r="HV305" s="11"/>
      <c r="HW305" s="11"/>
      <c r="HX305" s="11"/>
      <c r="HY305" s="11"/>
      <c r="HZ305" s="11"/>
      <c r="IA305" s="11"/>
      <c r="IB305" s="11"/>
      <c r="IC305" s="11"/>
      <c r="ID305" s="11"/>
      <c r="IE305" s="11"/>
      <c r="IF305" s="11"/>
      <c r="IG305" s="11"/>
      <c r="IH305" s="11"/>
      <c r="II305" s="11"/>
      <c r="IJ305" s="11"/>
      <c r="IK305" s="11"/>
      <c r="IL305" s="11"/>
      <c r="IM305" s="11"/>
      <c r="IN305" s="11"/>
      <c r="IO305" s="11"/>
      <c r="IP305" s="11"/>
      <c r="IQ305" s="11"/>
      <c r="IR305" s="11"/>
      <c r="IS305" s="11"/>
      <c r="IT305" s="11"/>
      <c r="IU305" s="11"/>
      <c r="IV305" s="11"/>
      <c r="IW305" s="11"/>
    </row>
    <row r="306" s="218" customFormat="true" ht="15.75" hidden="true" customHeight="false" outlineLevel="0" collapsed="false">
      <c r="A306" s="326"/>
      <c r="B306" s="326"/>
      <c r="C306" s="203"/>
      <c r="D306" s="204"/>
      <c r="E306" s="204"/>
      <c r="F306" s="205"/>
      <c r="G306" s="205"/>
      <c r="H306" s="328" t="s">
        <v>29</v>
      </c>
      <c r="I306" s="329" t="n">
        <v>0</v>
      </c>
      <c r="J306" s="37"/>
      <c r="K306" s="47"/>
      <c r="L306" s="48"/>
      <c r="M306" s="49"/>
      <c r="N306" s="10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  <c r="AZ306" s="11"/>
      <c r="BA306" s="11"/>
      <c r="BB306" s="11"/>
      <c r="BC306" s="11"/>
      <c r="BD306" s="11"/>
      <c r="BE306" s="11"/>
      <c r="BF306" s="11"/>
      <c r="BG306" s="11"/>
      <c r="BH306" s="11"/>
      <c r="BI306" s="11"/>
      <c r="BJ306" s="11"/>
      <c r="BK306" s="11"/>
      <c r="BL306" s="11"/>
      <c r="BM306" s="11"/>
      <c r="BN306" s="11"/>
      <c r="BO306" s="11"/>
      <c r="BP306" s="11"/>
      <c r="BQ306" s="11"/>
      <c r="BR306" s="11"/>
      <c r="BS306" s="11"/>
      <c r="BT306" s="11"/>
      <c r="BU306" s="11"/>
      <c r="BV306" s="11"/>
      <c r="BW306" s="11"/>
      <c r="BX306" s="11"/>
      <c r="BY306" s="11"/>
      <c r="BZ306" s="11"/>
      <c r="CA306" s="11"/>
      <c r="CB306" s="11"/>
      <c r="CC306" s="11"/>
      <c r="CD306" s="11"/>
      <c r="CE306" s="11"/>
      <c r="CF306" s="11"/>
      <c r="CG306" s="11"/>
      <c r="CH306" s="11"/>
      <c r="CI306" s="11"/>
      <c r="CJ306" s="11"/>
      <c r="CK306" s="11"/>
      <c r="CL306" s="11"/>
      <c r="CM306" s="11"/>
      <c r="CN306" s="11"/>
      <c r="CO306" s="11"/>
      <c r="CP306" s="11"/>
      <c r="CQ306" s="11"/>
      <c r="CR306" s="11"/>
      <c r="CS306" s="11"/>
      <c r="CT306" s="11"/>
      <c r="CU306" s="11"/>
      <c r="CV306" s="11"/>
      <c r="CW306" s="11"/>
      <c r="CX306" s="11"/>
      <c r="CY306" s="11"/>
      <c r="CZ306" s="11"/>
      <c r="DA306" s="11"/>
      <c r="DB306" s="11"/>
      <c r="DC306" s="11"/>
      <c r="DD306" s="11"/>
      <c r="DE306" s="11"/>
      <c r="DF306" s="11"/>
      <c r="DG306" s="11"/>
      <c r="DH306" s="11"/>
      <c r="DI306" s="11"/>
      <c r="DJ306" s="11"/>
      <c r="DK306" s="11"/>
      <c r="DL306" s="11"/>
      <c r="DM306" s="11"/>
      <c r="DN306" s="11"/>
      <c r="DO306" s="11"/>
      <c r="DP306" s="11"/>
      <c r="DQ306" s="11"/>
      <c r="DR306" s="11"/>
      <c r="DS306" s="11"/>
      <c r="DT306" s="11"/>
      <c r="DU306" s="11"/>
      <c r="DV306" s="11"/>
      <c r="DW306" s="11"/>
      <c r="DX306" s="11"/>
      <c r="DY306" s="11"/>
      <c r="DZ306" s="11"/>
      <c r="EA306" s="11"/>
      <c r="EB306" s="11"/>
      <c r="EC306" s="11"/>
      <c r="ED306" s="11"/>
      <c r="EE306" s="11"/>
      <c r="EF306" s="11"/>
      <c r="EG306" s="11"/>
      <c r="EH306" s="11"/>
      <c r="EI306" s="11"/>
      <c r="EJ306" s="11"/>
      <c r="EK306" s="11"/>
      <c r="EL306" s="11"/>
      <c r="EM306" s="11"/>
      <c r="EN306" s="11"/>
      <c r="EO306" s="11"/>
      <c r="EP306" s="11"/>
      <c r="EQ306" s="11"/>
      <c r="ER306" s="11"/>
      <c r="ES306" s="11"/>
      <c r="ET306" s="11"/>
      <c r="EU306" s="11"/>
      <c r="EV306" s="11"/>
      <c r="EW306" s="11"/>
      <c r="EX306" s="11"/>
      <c r="EY306" s="11"/>
      <c r="EZ306" s="11"/>
      <c r="FA306" s="11"/>
      <c r="FB306" s="11"/>
      <c r="FC306" s="11"/>
      <c r="FD306" s="11"/>
      <c r="FE306" s="11"/>
      <c r="FF306" s="11"/>
      <c r="FG306" s="11"/>
      <c r="FH306" s="11"/>
      <c r="FI306" s="11"/>
      <c r="FJ306" s="11"/>
      <c r="FK306" s="11"/>
      <c r="FL306" s="11"/>
      <c r="FM306" s="11"/>
      <c r="FN306" s="11"/>
      <c r="FO306" s="11"/>
      <c r="FP306" s="11"/>
      <c r="FQ306" s="11"/>
      <c r="FR306" s="11"/>
      <c r="FS306" s="11"/>
      <c r="FT306" s="11"/>
      <c r="FU306" s="11"/>
      <c r="FV306" s="11"/>
      <c r="FW306" s="11"/>
      <c r="FX306" s="11"/>
      <c r="FY306" s="11"/>
      <c r="FZ306" s="11"/>
      <c r="GA306" s="11"/>
      <c r="GB306" s="11"/>
      <c r="GC306" s="11"/>
      <c r="GD306" s="11"/>
      <c r="GE306" s="11"/>
      <c r="GF306" s="11"/>
      <c r="GG306" s="11"/>
      <c r="GH306" s="11"/>
      <c r="GI306" s="11"/>
      <c r="GJ306" s="11"/>
      <c r="GK306" s="11"/>
      <c r="GL306" s="11"/>
      <c r="GM306" s="11"/>
      <c r="GN306" s="11"/>
      <c r="GO306" s="11"/>
      <c r="GP306" s="11"/>
      <c r="GQ306" s="11"/>
      <c r="GR306" s="11"/>
      <c r="GS306" s="11"/>
      <c r="GT306" s="11"/>
      <c r="GU306" s="11"/>
      <c r="GV306" s="11"/>
      <c r="GW306" s="11"/>
      <c r="GX306" s="11"/>
      <c r="GY306" s="11"/>
      <c r="GZ306" s="11"/>
      <c r="HA306" s="11"/>
      <c r="HB306" s="11"/>
      <c r="HC306" s="11"/>
      <c r="HD306" s="11"/>
      <c r="HE306" s="11"/>
      <c r="HF306" s="11"/>
      <c r="HG306" s="11"/>
      <c r="HH306" s="11"/>
      <c r="HI306" s="11"/>
      <c r="HJ306" s="11"/>
      <c r="HK306" s="11"/>
      <c r="HL306" s="11"/>
      <c r="HM306" s="11"/>
      <c r="HN306" s="11"/>
      <c r="HO306" s="11"/>
      <c r="HP306" s="11"/>
      <c r="HQ306" s="11"/>
      <c r="HR306" s="11"/>
      <c r="HS306" s="11"/>
      <c r="HT306" s="11"/>
      <c r="HU306" s="11"/>
      <c r="HV306" s="11"/>
      <c r="HW306" s="11"/>
      <c r="HX306" s="11"/>
      <c r="HY306" s="11"/>
      <c r="HZ306" s="11"/>
      <c r="IA306" s="11"/>
      <c r="IB306" s="11"/>
      <c r="IC306" s="11"/>
      <c r="ID306" s="11"/>
      <c r="IE306" s="11"/>
      <c r="IF306" s="11"/>
      <c r="IG306" s="11"/>
      <c r="IH306" s="11"/>
      <c r="II306" s="11"/>
      <c r="IJ306" s="11"/>
      <c r="IK306" s="11"/>
      <c r="IL306" s="11"/>
      <c r="IM306" s="11"/>
      <c r="IN306" s="11"/>
      <c r="IO306" s="11"/>
      <c r="IP306" s="11"/>
      <c r="IQ306" s="11"/>
      <c r="IR306" s="11"/>
      <c r="IS306" s="11"/>
      <c r="IT306" s="11"/>
      <c r="IU306" s="11"/>
      <c r="IV306" s="11"/>
      <c r="IW306" s="11"/>
    </row>
    <row r="307" s="218" customFormat="true" ht="15.75" hidden="true" customHeight="false" outlineLevel="0" collapsed="false">
      <c r="A307" s="326"/>
      <c r="B307" s="326"/>
      <c r="C307" s="203"/>
      <c r="D307" s="204"/>
      <c r="E307" s="204"/>
      <c r="F307" s="205"/>
      <c r="G307" s="205"/>
      <c r="H307" s="328" t="s">
        <v>30</v>
      </c>
      <c r="I307" s="329" t="n">
        <f aca="false">I320</f>
        <v>0</v>
      </c>
      <c r="J307" s="37"/>
      <c r="K307" s="47"/>
      <c r="L307" s="48" t="n">
        <f aca="false">L320</f>
        <v>0</v>
      </c>
      <c r="M307" s="49"/>
      <c r="N307" s="10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  <c r="AV307" s="11"/>
      <c r="AW307" s="11"/>
      <c r="AX307" s="11"/>
      <c r="AY307" s="11"/>
      <c r="AZ307" s="11"/>
      <c r="BA307" s="11"/>
      <c r="BB307" s="11"/>
      <c r="BC307" s="11"/>
      <c r="BD307" s="11"/>
      <c r="BE307" s="11"/>
      <c r="BF307" s="11"/>
      <c r="BG307" s="11"/>
      <c r="BH307" s="11"/>
      <c r="BI307" s="11"/>
      <c r="BJ307" s="11"/>
      <c r="BK307" s="11"/>
      <c r="BL307" s="11"/>
      <c r="BM307" s="11"/>
      <c r="BN307" s="11"/>
      <c r="BO307" s="11"/>
      <c r="BP307" s="11"/>
      <c r="BQ307" s="11"/>
      <c r="BR307" s="11"/>
      <c r="BS307" s="11"/>
      <c r="BT307" s="11"/>
      <c r="BU307" s="11"/>
      <c r="BV307" s="11"/>
      <c r="BW307" s="11"/>
      <c r="BX307" s="11"/>
      <c r="BY307" s="11"/>
      <c r="BZ307" s="11"/>
      <c r="CA307" s="11"/>
      <c r="CB307" s="11"/>
      <c r="CC307" s="11"/>
      <c r="CD307" s="11"/>
      <c r="CE307" s="11"/>
      <c r="CF307" s="11"/>
      <c r="CG307" s="11"/>
      <c r="CH307" s="11"/>
      <c r="CI307" s="11"/>
      <c r="CJ307" s="11"/>
      <c r="CK307" s="11"/>
      <c r="CL307" s="11"/>
      <c r="CM307" s="11"/>
      <c r="CN307" s="11"/>
      <c r="CO307" s="11"/>
      <c r="CP307" s="11"/>
      <c r="CQ307" s="11"/>
      <c r="CR307" s="11"/>
      <c r="CS307" s="11"/>
      <c r="CT307" s="11"/>
      <c r="CU307" s="11"/>
      <c r="CV307" s="11"/>
      <c r="CW307" s="11"/>
      <c r="CX307" s="11"/>
      <c r="CY307" s="11"/>
      <c r="CZ307" s="11"/>
      <c r="DA307" s="11"/>
      <c r="DB307" s="11"/>
      <c r="DC307" s="11"/>
      <c r="DD307" s="11"/>
      <c r="DE307" s="11"/>
      <c r="DF307" s="11"/>
      <c r="DG307" s="11"/>
      <c r="DH307" s="11"/>
      <c r="DI307" s="11"/>
      <c r="DJ307" s="11"/>
      <c r="DK307" s="11"/>
      <c r="DL307" s="11"/>
      <c r="DM307" s="11"/>
      <c r="DN307" s="11"/>
      <c r="DO307" s="11"/>
      <c r="DP307" s="11"/>
      <c r="DQ307" s="11"/>
      <c r="DR307" s="11"/>
      <c r="DS307" s="11"/>
      <c r="DT307" s="11"/>
      <c r="DU307" s="11"/>
      <c r="DV307" s="11"/>
      <c r="DW307" s="11"/>
      <c r="DX307" s="11"/>
      <c r="DY307" s="11"/>
      <c r="DZ307" s="11"/>
      <c r="EA307" s="11"/>
      <c r="EB307" s="11"/>
      <c r="EC307" s="11"/>
      <c r="ED307" s="11"/>
      <c r="EE307" s="11"/>
      <c r="EF307" s="11"/>
      <c r="EG307" s="11"/>
      <c r="EH307" s="11"/>
      <c r="EI307" s="11"/>
      <c r="EJ307" s="11"/>
      <c r="EK307" s="11"/>
      <c r="EL307" s="11"/>
      <c r="EM307" s="11"/>
      <c r="EN307" s="11"/>
      <c r="EO307" s="11"/>
      <c r="EP307" s="11"/>
      <c r="EQ307" s="11"/>
      <c r="ER307" s="11"/>
      <c r="ES307" s="11"/>
      <c r="ET307" s="11"/>
      <c r="EU307" s="11"/>
      <c r="EV307" s="11"/>
      <c r="EW307" s="11"/>
      <c r="EX307" s="11"/>
      <c r="EY307" s="11"/>
      <c r="EZ307" s="11"/>
      <c r="FA307" s="11"/>
      <c r="FB307" s="11"/>
      <c r="FC307" s="11"/>
      <c r="FD307" s="11"/>
      <c r="FE307" s="11"/>
      <c r="FF307" s="11"/>
      <c r="FG307" s="11"/>
      <c r="FH307" s="11"/>
      <c r="FI307" s="11"/>
      <c r="FJ307" s="11"/>
      <c r="FK307" s="11"/>
      <c r="FL307" s="11"/>
      <c r="FM307" s="11"/>
      <c r="FN307" s="11"/>
      <c r="FO307" s="11"/>
      <c r="FP307" s="11"/>
      <c r="FQ307" s="11"/>
      <c r="FR307" s="11"/>
      <c r="FS307" s="11"/>
      <c r="FT307" s="11"/>
      <c r="FU307" s="11"/>
      <c r="FV307" s="11"/>
      <c r="FW307" s="11"/>
      <c r="FX307" s="11"/>
      <c r="FY307" s="11"/>
      <c r="FZ307" s="11"/>
      <c r="GA307" s="11"/>
      <c r="GB307" s="11"/>
      <c r="GC307" s="11"/>
      <c r="GD307" s="11"/>
      <c r="GE307" s="11"/>
      <c r="GF307" s="11"/>
      <c r="GG307" s="11"/>
      <c r="GH307" s="11"/>
      <c r="GI307" s="11"/>
      <c r="GJ307" s="11"/>
      <c r="GK307" s="11"/>
      <c r="GL307" s="11"/>
      <c r="GM307" s="11"/>
      <c r="GN307" s="11"/>
      <c r="GO307" s="11"/>
      <c r="GP307" s="11"/>
      <c r="GQ307" s="11"/>
      <c r="GR307" s="11"/>
      <c r="GS307" s="11"/>
      <c r="GT307" s="11"/>
      <c r="GU307" s="11"/>
      <c r="GV307" s="11"/>
      <c r="GW307" s="11"/>
      <c r="GX307" s="11"/>
      <c r="GY307" s="11"/>
      <c r="GZ307" s="11"/>
      <c r="HA307" s="11"/>
      <c r="HB307" s="11"/>
      <c r="HC307" s="11"/>
      <c r="HD307" s="11"/>
      <c r="HE307" s="11"/>
      <c r="HF307" s="11"/>
      <c r="HG307" s="11"/>
      <c r="HH307" s="11"/>
      <c r="HI307" s="11"/>
      <c r="HJ307" s="11"/>
      <c r="HK307" s="11"/>
      <c r="HL307" s="11"/>
      <c r="HM307" s="11"/>
      <c r="HN307" s="11"/>
      <c r="HO307" s="11"/>
      <c r="HP307" s="11"/>
      <c r="HQ307" s="11"/>
      <c r="HR307" s="11"/>
      <c r="HS307" s="11"/>
      <c r="HT307" s="11"/>
      <c r="HU307" s="11"/>
      <c r="HV307" s="11"/>
      <c r="HW307" s="11"/>
      <c r="HX307" s="11"/>
      <c r="HY307" s="11"/>
      <c r="HZ307" s="11"/>
      <c r="IA307" s="11"/>
      <c r="IB307" s="11"/>
      <c r="IC307" s="11"/>
      <c r="ID307" s="11"/>
      <c r="IE307" s="11"/>
      <c r="IF307" s="11"/>
      <c r="IG307" s="11"/>
      <c r="IH307" s="11"/>
      <c r="II307" s="11"/>
      <c r="IJ307" s="11"/>
      <c r="IK307" s="11"/>
      <c r="IL307" s="11"/>
      <c r="IM307" s="11"/>
      <c r="IN307" s="11"/>
      <c r="IO307" s="11"/>
      <c r="IP307" s="11"/>
      <c r="IQ307" s="11"/>
      <c r="IR307" s="11"/>
      <c r="IS307" s="11"/>
      <c r="IT307" s="11"/>
      <c r="IU307" s="11"/>
      <c r="IV307" s="11"/>
      <c r="IW307" s="11"/>
    </row>
    <row r="308" s="218" customFormat="true" ht="15.75" hidden="true" customHeight="true" outlineLevel="0" collapsed="false">
      <c r="A308" s="326"/>
      <c r="B308" s="326"/>
      <c r="C308" s="203"/>
      <c r="D308" s="204"/>
      <c r="E308" s="204"/>
      <c r="F308" s="205"/>
      <c r="G308" s="205"/>
      <c r="H308" s="328" t="s">
        <v>31</v>
      </c>
      <c r="I308" s="329" t="n">
        <v>0</v>
      </c>
      <c r="J308" s="37"/>
      <c r="K308" s="47"/>
      <c r="L308" s="48"/>
      <c r="M308" s="49"/>
      <c r="N308" s="10"/>
      <c r="O308" s="208"/>
      <c r="P308" s="33"/>
      <c r="Q308" s="152"/>
      <c r="R308" s="152"/>
      <c r="S308" s="152"/>
      <c r="T308" s="152"/>
      <c r="U308" s="152"/>
      <c r="V308" s="152"/>
      <c r="W308" s="152"/>
      <c r="X308" s="152"/>
      <c r="Y308" s="152"/>
      <c r="Z308" s="152"/>
      <c r="AA308" s="152"/>
      <c r="AB308" s="152"/>
      <c r="AC308" s="152"/>
      <c r="AD308" s="152"/>
      <c r="AE308" s="152"/>
      <c r="AF308" s="152"/>
      <c r="AG308" s="152"/>
      <c r="AH308" s="152"/>
      <c r="AI308" s="152"/>
      <c r="AJ308" s="152"/>
      <c r="AK308" s="152"/>
      <c r="AL308" s="152"/>
      <c r="AM308" s="152"/>
      <c r="AN308" s="152"/>
      <c r="AO308" s="152"/>
      <c r="AP308" s="152"/>
      <c r="AQ308" s="152"/>
      <c r="AR308" s="152"/>
      <c r="AS308" s="152"/>
      <c r="AT308" s="152"/>
      <c r="AU308" s="152"/>
      <c r="AV308" s="152"/>
      <c r="AW308" s="152"/>
      <c r="AX308" s="152"/>
      <c r="AY308" s="152"/>
      <c r="AZ308" s="152"/>
      <c r="BA308" s="152"/>
      <c r="BB308" s="152"/>
      <c r="BC308" s="152"/>
      <c r="BD308" s="152"/>
      <c r="BE308" s="152"/>
      <c r="BF308" s="152"/>
      <c r="BG308" s="152"/>
      <c r="BH308" s="152"/>
      <c r="BI308" s="152"/>
      <c r="BJ308" s="152"/>
      <c r="BK308" s="152"/>
      <c r="BL308" s="152"/>
      <c r="BM308" s="152"/>
      <c r="BN308" s="152"/>
      <c r="BO308" s="152"/>
      <c r="BP308" s="152"/>
      <c r="BQ308" s="152"/>
      <c r="BR308" s="152"/>
      <c r="BS308" s="152"/>
      <c r="BT308" s="152"/>
      <c r="BU308" s="152"/>
      <c r="BV308" s="152"/>
      <c r="BW308" s="152"/>
      <c r="BX308" s="152"/>
      <c r="BY308" s="152"/>
      <c r="BZ308" s="152"/>
      <c r="CA308" s="152"/>
      <c r="CB308" s="152"/>
      <c r="CC308" s="152"/>
      <c r="CD308" s="152"/>
      <c r="CE308" s="152"/>
      <c r="CF308" s="152"/>
      <c r="CG308" s="152"/>
      <c r="CH308" s="152"/>
      <c r="CI308" s="152"/>
      <c r="CJ308" s="152"/>
      <c r="CK308" s="152"/>
      <c r="CL308" s="152"/>
      <c r="CM308" s="152"/>
      <c r="CN308" s="152"/>
      <c r="CO308" s="152"/>
      <c r="CP308" s="152"/>
      <c r="CQ308" s="152"/>
      <c r="CR308" s="152"/>
      <c r="CS308" s="152"/>
      <c r="CT308" s="152"/>
      <c r="CU308" s="152"/>
      <c r="CV308" s="152"/>
      <c r="CW308" s="152"/>
      <c r="CX308" s="152"/>
      <c r="CY308" s="152"/>
      <c r="CZ308" s="152"/>
      <c r="DA308" s="152"/>
      <c r="DB308" s="152"/>
      <c r="DC308" s="152"/>
      <c r="DD308" s="152"/>
      <c r="DE308" s="152"/>
      <c r="DF308" s="152"/>
      <c r="DG308" s="152"/>
      <c r="DH308" s="152"/>
      <c r="DI308" s="152"/>
      <c r="DJ308" s="152"/>
      <c r="DK308" s="152"/>
      <c r="DL308" s="152"/>
      <c r="DM308" s="152"/>
      <c r="DN308" s="152"/>
      <c r="DO308" s="152"/>
      <c r="DP308" s="152"/>
      <c r="DQ308" s="152"/>
      <c r="DR308" s="152"/>
      <c r="DS308" s="152"/>
      <c r="DT308" s="152"/>
      <c r="DU308" s="152"/>
      <c r="DV308" s="152"/>
      <c r="DW308" s="152"/>
      <c r="DX308" s="152"/>
      <c r="DY308" s="152"/>
      <c r="DZ308" s="152"/>
      <c r="EA308" s="152"/>
      <c r="EB308" s="152"/>
      <c r="EC308" s="152"/>
      <c r="ED308" s="152"/>
      <c r="EE308" s="152"/>
      <c r="EF308" s="152"/>
      <c r="EG308" s="152"/>
      <c r="EH308" s="152"/>
      <c r="EI308" s="152"/>
      <c r="EJ308" s="152"/>
      <c r="EK308" s="152"/>
      <c r="EL308" s="152"/>
      <c r="EM308" s="152"/>
      <c r="EN308" s="152"/>
      <c r="EO308" s="152"/>
      <c r="EP308" s="152"/>
      <c r="EQ308" s="152"/>
      <c r="ER308" s="152"/>
      <c r="ES308" s="152"/>
      <c r="ET308" s="152"/>
      <c r="EU308" s="152"/>
      <c r="EV308" s="152"/>
      <c r="EW308" s="152"/>
      <c r="EX308" s="152"/>
      <c r="EY308" s="152"/>
      <c r="EZ308" s="152"/>
      <c r="FA308" s="152"/>
      <c r="FB308" s="152"/>
      <c r="FC308" s="152"/>
      <c r="FD308" s="152"/>
      <c r="FE308" s="152"/>
      <c r="FF308" s="152"/>
      <c r="FG308" s="152"/>
      <c r="FH308" s="152"/>
      <c r="FI308" s="152"/>
      <c r="FJ308" s="152"/>
      <c r="FK308" s="152"/>
      <c r="FL308" s="152"/>
      <c r="FM308" s="152"/>
      <c r="FN308" s="152"/>
      <c r="FO308" s="152"/>
      <c r="FP308" s="152"/>
      <c r="FQ308" s="152"/>
      <c r="FR308" s="152"/>
      <c r="FS308" s="152"/>
      <c r="FT308" s="152"/>
      <c r="FU308" s="152"/>
      <c r="FV308" s="152"/>
      <c r="FW308" s="152"/>
      <c r="FX308" s="152"/>
      <c r="FY308" s="152"/>
      <c r="FZ308" s="152"/>
      <c r="GA308" s="152"/>
      <c r="GB308" s="152"/>
      <c r="GC308" s="152"/>
      <c r="GD308" s="152"/>
      <c r="GE308" s="152"/>
      <c r="GF308" s="152"/>
      <c r="GG308" s="152"/>
      <c r="GH308" s="152"/>
      <c r="GI308" s="152"/>
      <c r="GJ308" s="152"/>
      <c r="GK308" s="152"/>
      <c r="GL308" s="152"/>
      <c r="GM308" s="152"/>
      <c r="GN308" s="152"/>
      <c r="GO308" s="152"/>
      <c r="GP308" s="152"/>
      <c r="GQ308" s="152"/>
      <c r="GR308" s="152"/>
      <c r="GS308" s="152"/>
      <c r="GT308" s="152"/>
      <c r="GU308" s="152"/>
      <c r="GV308" s="152"/>
      <c r="GW308" s="152"/>
      <c r="GX308" s="152"/>
      <c r="GY308" s="152"/>
      <c r="GZ308" s="152"/>
      <c r="HA308" s="152"/>
      <c r="HB308" s="152"/>
      <c r="HC308" s="152"/>
      <c r="HD308" s="152"/>
      <c r="HE308" s="152"/>
      <c r="HF308" s="152"/>
      <c r="HG308" s="152"/>
      <c r="HH308" s="152"/>
      <c r="HI308" s="152"/>
      <c r="HJ308" s="152"/>
      <c r="HK308" s="152"/>
      <c r="HL308" s="152"/>
      <c r="HM308" s="152"/>
      <c r="HN308" s="152"/>
      <c r="HO308" s="152"/>
      <c r="HP308" s="152"/>
      <c r="HQ308" s="152"/>
      <c r="HR308" s="152"/>
      <c r="HS308" s="152"/>
      <c r="HT308" s="152"/>
      <c r="HU308" s="152"/>
      <c r="HV308" s="152"/>
      <c r="HW308" s="152"/>
      <c r="HX308" s="152"/>
      <c r="HY308" s="152"/>
      <c r="HZ308" s="152"/>
      <c r="IA308" s="152"/>
      <c r="IB308" s="152"/>
      <c r="IC308" s="152"/>
      <c r="ID308" s="152"/>
      <c r="IE308" s="152"/>
      <c r="IF308" s="152"/>
      <c r="IG308" s="152"/>
      <c r="IH308" s="152"/>
      <c r="II308" s="152"/>
      <c r="IJ308" s="152"/>
      <c r="IK308" s="152"/>
      <c r="IL308" s="152"/>
      <c r="IM308" s="152"/>
      <c r="IN308" s="152"/>
      <c r="IO308" s="152"/>
      <c r="IP308" s="152"/>
      <c r="IQ308" s="152"/>
      <c r="IR308" s="152"/>
      <c r="IS308" s="152"/>
      <c r="IT308" s="152"/>
      <c r="IU308" s="152"/>
      <c r="IV308" s="152"/>
      <c r="IW308" s="152"/>
    </row>
    <row r="309" s="218" customFormat="true" ht="15" hidden="false" customHeight="true" outlineLevel="0" collapsed="false">
      <c r="A309" s="269" t="s">
        <v>208</v>
      </c>
      <c r="B309" s="98"/>
      <c r="C309" s="269" t="s">
        <v>23</v>
      </c>
      <c r="D309" s="256" t="s">
        <v>24</v>
      </c>
      <c r="E309" s="277" t="s">
        <v>314</v>
      </c>
      <c r="F309" s="306"/>
      <c r="G309" s="257" t="s">
        <v>26</v>
      </c>
      <c r="H309" s="257"/>
      <c r="I309" s="258"/>
      <c r="J309" s="155" t="n">
        <f aca="false">SUM(J310:J313)</f>
        <v>119123.4</v>
      </c>
      <c r="K309" s="156" t="n">
        <f aca="false">SUM(K310:K313)</f>
        <v>1048340.9</v>
      </c>
      <c r="L309" s="157" t="n">
        <f aca="false">SUM(L310:L313)</f>
        <v>0</v>
      </c>
      <c r="M309" s="158" t="n">
        <f aca="false">SUM(M310:M313)</f>
        <v>107370</v>
      </c>
      <c r="N309" s="202"/>
      <c r="O309" s="152"/>
      <c r="P309" s="152"/>
      <c r="Q309" s="152"/>
      <c r="R309" s="152"/>
      <c r="S309" s="152"/>
      <c r="T309" s="152"/>
      <c r="U309" s="152"/>
      <c r="V309" s="152"/>
      <c r="W309" s="152"/>
      <c r="X309" s="152"/>
      <c r="Y309" s="152"/>
      <c r="Z309" s="152"/>
      <c r="AA309" s="152"/>
      <c r="AB309" s="152"/>
      <c r="AC309" s="152"/>
      <c r="AD309" s="152"/>
      <c r="AE309" s="152"/>
      <c r="AF309" s="152"/>
      <c r="AG309" s="152"/>
      <c r="AH309" s="152"/>
      <c r="AI309" s="152"/>
      <c r="AJ309" s="152"/>
      <c r="AK309" s="152"/>
      <c r="AL309" s="152"/>
      <c r="AM309" s="152"/>
      <c r="AN309" s="152"/>
      <c r="AO309" s="152"/>
      <c r="AP309" s="152"/>
      <c r="AQ309" s="152"/>
      <c r="AR309" s="152"/>
      <c r="AS309" s="152"/>
      <c r="AT309" s="152"/>
      <c r="AU309" s="152"/>
      <c r="AV309" s="152"/>
      <c r="AW309" s="152"/>
      <c r="AX309" s="152"/>
      <c r="AY309" s="152"/>
      <c r="AZ309" s="152"/>
      <c r="BA309" s="152"/>
      <c r="BB309" s="152"/>
      <c r="BC309" s="152"/>
      <c r="BD309" s="152"/>
      <c r="BE309" s="152"/>
      <c r="BF309" s="152"/>
      <c r="BG309" s="152"/>
      <c r="BH309" s="152"/>
      <c r="BI309" s="152"/>
      <c r="BJ309" s="152"/>
      <c r="BK309" s="152"/>
      <c r="BL309" s="152"/>
      <c r="BM309" s="152"/>
      <c r="BN309" s="152"/>
      <c r="BO309" s="152"/>
      <c r="BP309" s="152"/>
      <c r="BQ309" s="152"/>
      <c r="BR309" s="152"/>
      <c r="BS309" s="152"/>
      <c r="BT309" s="152"/>
      <c r="BU309" s="152"/>
      <c r="BV309" s="152"/>
      <c r="BW309" s="152"/>
      <c r="BX309" s="152"/>
      <c r="BY309" s="152"/>
      <c r="BZ309" s="152"/>
      <c r="CA309" s="152"/>
      <c r="CB309" s="152"/>
      <c r="CC309" s="152"/>
      <c r="CD309" s="152"/>
      <c r="CE309" s="152"/>
      <c r="CF309" s="152"/>
      <c r="CG309" s="152"/>
      <c r="CH309" s="152"/>
      <c r="CI309" s="152"/>
      <c r="CJ309" s="152"/>
      <c r="CK309" s="152"/>
      <c r="CL309" s="152"/>
      <c r="CM309" s="152"/>
      <c r="CN309" s="152"/>
      <c r="CO309" s="152"/>
      <c r="CP309" s="152"/>
      <c r="CQ309" s="152"/>
      <c r="CR309" s="152"/>
      <c r="CS309" s="152"/>
      <c r="CT309" s="152"/>
      <c r="CU309" s="152"/>
      <c r="CV309" s="152"/>
      <c r="CW309" s="152"/>
      <c r="CX309" s="152"/>
      <c r="CY309" s="152"/>
      <c r="CZ309" s="152"/>
      <c r="DA309" s="152"/>
      <c r="DB309" s="152"/>
      <c r="DC309" s="152"/>
      <c r="DD309" s="152"/>
      <c r="DE309" s="152"/>
      <c r="DF309" s="152"/>
      <c r="DG309" s="152"/>
      <c r="DH309" s="152"/>
      <c r="DI309" s="152"/>
      <c r="DJ309" s="152"/>
      <c r="DK309" s="152"/>
      <c r="DL309" s="152"/>
      <c r="DM309" s="152"/>
      <c r="DN309" s="152"/>
      <c r="DO309" s="152"/>
      <c r="DP309" s="152"/>
      <c r="DQ309" s="152"/>
      <c r="DR309" s="152"/>
      <c r="DS309" s="152"/>
      <c r="DT309" s="152"/>
      <c r="DU309" s="152"/>
      <c r="DV309" s="152"/>
      <c r="DW309" s="152"/>
      <c r="DX309" s="152"/>
      <c r="DY309" s="152"/>
      <c r="DZ309" s="152"/>
      <c r="EA309" s="152"/>
      <c r="EB309" s="152"/>
      <c r="EC309" s="152"/>
      <c r="ED309" s="152"/>
      <c r="EE309" s="152"/>
      <c r="EF309" s="152"/>
      <c r="EG309" s="152"/>
      <c r="EH309" s="152"/>
      <c r="EI309" s="152"/>
      <c r="EJ309" s="152"/>
      <c r="EK309" s="152"/>
      <c r="EL309" s="152"/>
      <c r="EM309" s="152"/>
      <c r="EN309" s="152"/>
      <c r="EO309" s="152"/>
      <c r="EP309" s="152"/>
      <c r="EQ309" s="152"/>
      <c r="ER309" s="152"/>
      <c r="ES309" s="152"/>
      <c r="ET309" s="152"/>
      <c r="EU309" s="152"/>
      <c r="EV309" s="152"/>
      <c r="EW309" s="152"/>
      <c r="EX309" s="152"/>
      <c r="EY309" s="152"/>
      <c r="EZ309" s="152"/>
      <c r="FA309" s="152"/>
      <c r="FB309" s="152"/>
      <c r="FC309" s="152"/>
      <c r="FD309" s="152"/>
      <c r="FE309" s="152"/>
      <c r="FF309" s="152"/>
      <c r="FG309" s="152"/>
      <c r="FH309" s="152"/>
      <c r="FI309" s="152"/>
      <c r="FJ309" s="152"/>
      <c r="FK309" s="152"/>
      <c r="FL309" s="152"/>
      <c r="FM309" s="152"/>
      <c r="FN309" s="152"/>
      <c r="FO309" s="152"/>
      <c r="FP309" s="152"/>
      <c r="FQ309" s="152"/>
      <c r="FR309" s="152"/>
      <c r="FS309" s="152"/>
      <c r="FT309" s="152"/>
      <c r="FU309" s="152"/>
      <c r="FV309" s="152"/>
      <c r="FW309" s="152"/>
      <c r="FX309" s="152"/>
      <c r="FY309" s="152"/>
      <c r="FZ309" s="152"/>
      <c r="GA309" s="152"/>
      <c r="GB309" s="152"/>
      <c r="GC309" s="152"/>
      <c r="GD309" s="152"/>
      <c r="GE309" s="152"/>
      <c r="GF309" s="152"/>
      <c r="GG309" s="152"/>
      <c r="GH309" s="152"/>
      <c r="GI309" s="152"/>
      <c r="GJ309" s="152"/>
      <c r="GK309" s="152"/>
      <c r="GL309" s="152"/>
      <c r="GM309" s="152"/>
      <c r="GN309" s="152"/>
      <c r="GO309" s="152"/>
      <c r="GP309" s="152"/>
      <c r="GQ309" s="152"/>
      <c r="GR309" s="152"/>
      <c r="GS309" s="152"/>
      <c r="GT309" s="152"/>
      <c r="GU309" s="152"/>
      <c r="GV309" s="152"/>
      <c r="GW309" s="152"/>
      <c r="GX309" s="152"/>
      <c r="GY309" s="152"/>
      <c r="GZ309" s="152"/>
      <c r="HA309" s="152"/>
      <c r="HB309" s="152"/>
      <c r="HC309" s="152"/>
      <c r="HD309" s="152"/>
      <c r="HE309" s="152"/>
      <c r="HF309" s="152"/>
      <c r="HG309" s="152"/>
      <c r="HH309" s="152"/>
      <c r="HI309" s="152"/>
      <c r="HJ309" s="152"/>
      <c r="HK309" s="152"/>
      <c r="HL309" s="152"/>
      <c r="HM309" s="152"/>
      <c r="HN309" s="152"/>
      <c r="HO309" s="152"/>
      <c r="HP309" s="152"/>
      <c r="HQ309" s="152"/>
      <c r="HR309" s="152"/>
      <c r="HS309" s="152"/>
      <c r="HT309" s="152"/>
      <c r="HU309" s="152"/>
      <c r="HV309" s="152"/>
      <c r="HW309" s="152"/>
      <c r="HX309" s="152"/>
      <c r="HY309" s="152"/>
      <c r="HZ309" s="152"/>
      <c r="IA309" s="152"/>
      <c r="IB309" s="152"/>
      <c r="IC309" s="152"/>
      <c r="ID309" s="152"/>
      <c r="IE309" s="152"/>
      <c r="IF309" s="152"/>
      <c r="IG309" s="152"/>
      <c r="IH309" s="152"/>
      <c r="II309" s="152"/>
      <c r="IJ309" s="152"/>
      <c r="IK309" s="152"/>
      <c r="IL309" s="152"/>
      <c r="IM309" s="152"/>
      <c r="IN309" s="152"/>
      <c r="IO309" s="152"/>
      <c r="IP309" s="152"/>
      <c r="IQ309" s="152"/>
      <c r="IR309" s="152"/>
      <c r="IS309" s="152"/>
      <c r="IT309" s="152"/>
      <c r="IU309" s="152"/>
      <c r="IV309" s="152"/>
      <c r="IW309" s="152"/>
    </row>
    <row r="310" s="218" customFormat="true" ht="15.75" hidden="false" customHeight="false" outlineLevel="0" collapsed="false">
      <c r="A310" s="269"/>
      <c r="B310" s="269"/>
      <c r="C310" s="269"/>
      <c r="D310" s="256"/>
      <c r="E310" s="277"/>
      <c r="F310" s="306"/>
      <c r="G310" s="257" t="s">
        <v>27</v>
      </c>
      <c r="H310" s="257"/>
      <c r="I310" s="258"/>
      <c r="J310" s="155" t="n">
        <f aca="false">J11+J176+J236</f>
        <v>0</v>
      </c>
      <c r="K310" s="156" t="n">
        <f aca="false">K11+K176+K236</f>
        <v>0</v>
      </c>
      <c r="L310" s="157" t="n">
        <f aca="false">L11+L176+L236</f>
        <v>0</v>
      </c>
      <c r="M310" s="158" t="n">
        <f aca="false">M11+M176+M236</f>
        <v>0</v>
      </c>
      <c r="N310" s="202"/>
      <c r="O310" s="152"/>
      <c r="P310" s="152"/>
      <c r="Q310" s="152"/>
      <c r="R310" s="152"/>
      <c r="S310" s="152"/>
      <c r="T310" s="152"/>
      <c r="U310" s="152"/>
      <c r="V310" s="152"/>
      <c r="W310" s="152"/>
      <c r="X310" s="152"/>
      <c r="Y310" s="152"/>
      <c r="Z310" s="152"/>
      <c r="AA310" s="152"/>
      <c r="AB310" s="152"/>
      <c r="AC310" s="152"/>
      <c r="AD310" s="152"/>
      <c r="AE310" s="152"/>
      <c r="AF310" s="152"/>
      <c r="AG310" s="152"/>
      <c r="AH310" s="152"/>
      <c r="AI310" s="152"/>
      <c r="AJ310" s="152"/>
      <c r="AK310" s="152"/>
      <c r="AL310" s="152"/>
      <c r="AM310" s="152"/>
      <c r="AN310" s="152"/>
      <c r="AO310" s="152"/>
      <c r="AP310" s="152"/>
      <c r="AQ310" s="152"/>
      <c r="AR310" s="152"/>
      <c r="AS310" s="152"/>
      <c r="AT310" s="152"/>
      <c r="AU310" s="152"/>
      <c r="AV310" s="152"/>
      <c r="AW310" s="152"/>
      <c r="AX310" s="152"/>
      <c r="AY310" s="152"/>
      <c r="AZ310" s="152"/>
      <c r="BA310" s="152"/>
      <c r="BB310" s="152"/>
      <c r="BC310" s="152"/>
      <c r="BD310" s="152"/>
      <c r="BE310" s="152"/>
      <c r="BF310" s="152"/>
      <c r="BG310" s="152"/>
      <c r="BH310" s="152"/>
      <c r="BI310" s="152"/>
      <c r="BJ310" s="152"/>
      <c r="BK310" s="152"/>
      <c r="BL310" s="152"/>
      <c r="BM310" s="152"/>
      <c r="BN310" s="152"/>
      <c r="BO310" s="152"/>
      <c r="BP310" s="152"/>
      <c r="BQ310" s="152"/>
      <c r="BR310" s="152"/>
      <c r="BS310" s="152"/>
      <c r="BT310" s="152"/>
      <c r="BU310" s="152"/>
      <c r="BV310" s="152"/>
      <c r="BW310" s="152"/>
      <c r="BX310" s="152"/>
      <c r="BY310" s="152"/>
      <c r="BZ310" s="152"/>
      <c r="CA310" s="152"/>
      <c r="CB310" s="152"/>
      <c r="CC310" s="152"/>
      <c r="CD310" s="152"/>
      <c r="CE310" s="152"/>
      <c r="CF310" s="152"/>
      <c r="CG310" s="152"/>
      <c r="CH310" s="152"/>
      <c r="CI310" s="152"/>
      <c r="CJ310" s="152"/>
      <c r="CK310" s="152"/>
      <c r="CL310" s="152"/>
      <c r="CM310" s="152"/>
      <c r="CN310" s="152"/>
      <c r="CO310" s="152"/>
      <c r="CP310" s="152"/>
      <c r="CQ310" s="152"/>
      <c r="CR310" s="152"/>
      <c r="CS310" s="152"/>
      <c r="CT310" s="152"/>
      <c r="CU310" s="152"/>
      <c r="CV310" s="152"/>
      <c r="CW310" s="152"/>
      <c r="CX310" s="152"/>
      <c r="CY310" s="152"/>
      <c r="CZ310" s="152"/>
      <c r="DA310" s="152"/>
      <c r="DB310" s="152"/>
      <c r="DC310" s="152"/>
      <c r="DD310" s="152"/>
      <c r="DE310" s="152"/>
      <c r="DF310" s="152"/>
      <c r="DG310" s="152"/>
      <c r="DH310" s="152"/>
      <c r="DI310" s="152"/>
      <c r="DJ310" s="152"/>
      <c r="DK310" s="152"/>
      <c r="DL310" s="152"/>
      <c r="DM310" s="152"/>
      <c r="DN310" s="152"/>
      <c r="DO310" s="152"/>
      <c r="DP310" s="152"/>
      <c r="DQ310" s="152"/>
      <c r="DR310" s="152"/>
      <c r="DS310" s="152"/>
      <c r="DT310" s="152"/>
      <c r="DU310" s="152"/>
      <c r="DV310" s="152"/>
      <c r="DW310" s="152"/>
      <c r="DX310" s="152"/>
      <c r="DY310" s="152"/>
      <c r="DZ310" s="152"/>
      <c r="EA310" s="152"/>
      <c r="EB310" s="152"/>
      <c r="EC310" s="152"/>
      <c r="ED310" s="152"/>
      <c r="EE310" s="152"/>
      <c r="EF310" s="152"/>
      <c r="EG310" s="152"/>
      <c r="EH310" s="152"/>
      <c r="EI310" s="152"/>
      <c r="EJ310" s="152"/>
      <c r="EK310" s="152"/>
      <c r="EL310" s="152"/>
      <c r="EM310" s="152"/>
      <c r="EN310" s="152"/>
      <c r="EO310" s="152"/>
      <c r="EP310" s="152"/>
      <c r="EQ310" s="152"/>
      <c r="ER310" s="152"/>
      <c r="ES310" s="152"/>
      <c r="ET310" s="152"/>
      <c r="EU310" s="152"/>
      <c r="EV310" s="152"/>
      <c r="EW310" s="152"/>
      <c r="EX310" s="152"/>
      <c r="EY310" s="152"/>
      <c r="EZ310" s="152"/>
      <c r="FA310" s="152"/>
      <c r="FB310" s="152"/>
      <c r="FC310" s="152"/>
      <c r="FD310" s="152"/>
      <c r="FE310" s="152"/>
      <c r="FF310" s="152"/>
      <c r="FG310" s="152"/>
      <c r="FH310" s="152"/>
      <c r="FI310" s="152"/>
      <c r="FJ310" s="152"/>
      <c r="FK310" s="152"/>
      <c r="FL310" s="152"/>
      <c r="FM310" s="152"/>
      <c r="FN310" s="152"/>
      <c r="FO310" s="152"/>
      <c r="FP310" s="152"/>
      <c r="FQ310" s="152"/>
      <c r="FR310" s="152"/>
      <c r="FS310" s="152"/>
      <c r="FT310" s="152"/>
      <c r="FU310" s="152"/>
      <c r="FV310" s="152"/>
      <c r="FW310" s="152"/>
      <c r="FX310" s="152"/>
      <c r="FY310" s="152"/>
      <c r="FZ310" s="152"/>
      <c r="GA310" s="152"/>
      <c r="GB310" s="152"/>
      <c r="GC310" s="152"/>
      <c r="GD310" s="152"/>
      <c r="GE310" s="152"/>
      <c r="GF310" s="152"/>
      <c r="GG310" s="152"/>
      <c r="GH310" s="152"/>
      <c r="GI310" s="152"/>
      <c r="GJ310" s="152"/>
      <c r="GK310" s="152"/>
      <c r="GL310" s="152"/>
      <c r="GM310" s="152"/>
      <c r="GN310" s="152"/>
      <c r="GO310" s="152"/>
      <c r="GP310" s="152"/>
      <c r="GQ310" s="152"/>
      <c r="GR310" s="152"/>
      <c r="GS310" s="152"/>
      <c r="GT310" s="152"/>
      <c r="GU310" s="152"/>
      <c r="GV310" s="152"/>
      <c r="GW310" s="152"/>
      <c r="GX310" s="152"/>
      <c r="GY310" s="152"/>
      <c r="GZ310" s="152"/>
      <c r="HA310" s="152"/>
      <c r="HB310" s="152"/>
      <c r="HC310" s="152"/>
      <c r="HD310" s="152"/>
      <c r="HE310" s="152"/>
      <c r="HF310" s="152"/>
      <c r="HG310" s="152"/>
      <c r="HH310" s="152"/>
      <c r="HI310" s="152"/>
      <c r="HJ310" s="152"/>
      <c r="HK310" s="152"/>
      <c r="HL310" s="152"/>
      <c r="HM310" s="152"/>
      <c r="HN310" s="152"/>
      <c r="HO310" s="152"/>
      <c r="HP310" s="152"/>
      <c r="HQ310" s="152"/>
      <c r="HR310" s="152"/>
      <c r="HS310" s="152"/>
      <c r="HT310" s="152"/>
      <c r="HU310" s="152"/>
      <c r="HV310" s="152"/>
      <c r="HW310" s="152"/>
      <c r="HX310" s="152"/>
      <c r="HY310" s="152"/>
      <c r="HZ310" s="152"/>
      <c r="IA310" s="152"/>
      <c r="IB310" s="152"/>
      <c r="IC310" s="152"/>
      <c r="ID310" s="152"/>
      <c r="IE310" s="152"/>
      <c r="IF310" s="152"/>
      <c r="IG310" s="152"/>
      <c r="IH310" s="152"/>
      <c r="II310" s="152"/>
      <c r="IJ310" s="152"/>
      <c r="IK310" s="152"/>
      <c r="IL310" s="152"/>
      <c r="IM310" s="152"/>
      <c r="IN310" s="152"/>
      <c r="IO310" s="152"/>
      <c r="IP310" s="152"/>
      <c r="IQ310" s="152"/>
      <c r="IR310" s="152"/>
      <c r="IS310" s="152"/>
      <c r="IT310" s="152"/>
      <c r="IU310" s="152"/>
      <c r="IV310" s="152"/>
      <c r="IW310" s="152"/>
    </row>
    <row r="311" s="218" customFormat="true" ht="15" hidden="false" customHeight="true" outlineLevel="0" collapsed="false">
      <c r="A311" s="269"/>
      <c r="B311" s="269"/>
      <c r="C311" s="269"/>
      <c r="D311" s="256" t="s">
        <v>28</v>
      </c>
      <c r="E311" s="277" t="s">
        <v>315</v>
      </c>
      <c r="F311" s="259"/>
      <c r="G311" s="257" t="s">
        <v>29</v>
      </c>
      <c r="H311" s="257"/>
      <c r="I311" s="258"/>
      <c r="J311" s="155" t="n">
        <f aca="false">J12+J177+J237</f>
        <v>50491.8</v>
      </c>
      <c r="K311" s="156" t="n">
        <f aca="false">K12+K177+K237+K291</f>
        <v>423162.8</v>
      </c>
      <c r="L311" s="331" t="n">
        <f aca="false">L12+L177+L237+L291</f>
        <v>0</v>
      </c>
      <c r="M311" s="158" t="n">
        <f aca="false">M12+M177+M237+M291</f>
        <v>0</v>
      </c>
      <c r="N311" s="202"/>
      <c r="O311" s="330"/>
      <c r="P311" s="330"/>
      <c r="Q311" s="152"/>
      <c r="R311" s="152"/>
      <c r="S311" s="152"/>
      <c r="T311" s="152"/>
      <c r="U311" s="152"/>
      <c r="V311" s="152"/>
      <c r="W311" s="152"/>
      <c r="X311" s="152"/>
      <c r="Y311" s="152"/>
      <c r="Z311" s="152"/>
      <c r="AA311" s="152"/>
      <c r="AB311" s="152"/>
      <c r="AC311" s="152"/>
      <c r="AD311" s="152"/>
      <c r="AE311" s="152"/>
      <c r="AF311" s="152"/>
      <c r="AG311" s="152"/>
      <c r="AH311" s="152"/>
      <c r="AI311" s="152"/>
      <c r="AJ311" s="152"/>
      <c r="AK311" s="152"/>
      <c r="AL311" s="152"/>
      <c r="AM311" s="152"/>
      <c r="AN311" s="152"/>
      <c r="AO311" s="152"/>
      <c r="AP311" s="152"/>
      <c r="AQ311" s="152"/>
      <c r="AR311" s="152"/>
      <c r="AS311" s="152"/>
      <c r="AT311" s="152"/>
      <c r="AU311" s="152"/>
      <c r="AV311" s="152"/>
      <c r="AW311" s="152"/>
      <c r="AX311" s="152"/>
      <c r="AY311" s="152"/>
      <c r="AZ311" s="152"/>
      <c r="BA311" s="152"/>
      <c r="BB311" s="152"/>
      <c r="BC311" s="152"/>
      <c r="BD311" s="152"/>
      <c r="BE311" s="152"/>
      <c r="BF311" s="152"/>
      <c r="BG311" s="152"/>
      <c r="BH311" s="152"/>
      <c r="BI311" s="152"/>
      <c r="BJ311" s="152"/>
      <c r="BK311" s="152"/>
      <c r="BL311" s="152"/>
      <c r="BM311" s="152"/>
      <c r="BN311" s="152"/>
      <c r="BO311" s="152"/>
      <c r="BP311" s="152"/>
      <c r="BQ311" s="152"/>
      <c r="BR311" s="152"/>
      <c r="BS311" s="152"/>
      <c r="BT311" s="152"/>
      <c r="BU311" s="152"/>
      <c r="BV311" s="152"/>
      <c r="BW311" s="152"/>
      <c r="BX311" s="152"/>
      <c r="BY311" s="152"/>
      <c r="BZ311" s="152"/>
      <c r="CA311" s="152"/>
      <c r="CB311" s="152"/>
      <c r="CC311" s="152"/>
      <c r="CD311" s="152"/>
      <c r="CE311" s="152"/>
      <c r="CF311" s="152"/>
      <c r="CG311" s="152"/>
      <c r="CH311" s="152"/>
      <c r="CI311" s="152"/>
      <c r="CJ311" s="152"/>
      <c r="CK311" s="152"/>
      <c r="CL311" s="152"/>
      <c r="CM311" s="152"/>
      <c r="CN311" s="152"/>
      <c r="CO311" s="152"/>
      <c r="CP311" s="152"/>
      <c r="CQ311" s="152"/>
      <c r="CR311" s="152"/>
      <c r="CS311" s="152"/>
      <c r="CT311" s="152"/>
      <c r="CU311" s="152"/>
      <c r="CV311" s="152"/>
      <c r="CW311" s="152"/>
      <c r="CX311" s="152"/>
      <c r="CY311" s="152"/>
      <c r="CZ311" s="152"/>
      <c r="DA311" s="152"/>
      <c r="DB311" s="152"/>
      <c r="DC311" s="152"/>
      <c r="DD311" s="152"/>
      <c r="DE311" s="152"/>
      <c r="DF311" s="152"/>
      <c r="DG311" s="152"/>
      <c r="DH311" s="152"/>
      <c r="DI311" s="152"/>
      <c r="DJ311" s="152"/>
      <c r="DK311" s="152"/>
      <c r="DL311" s="152"/>
      <c r="DM311" s="152"/>
      <c r="DN311" s="152"/>
      <c r="DO311" s="152"/>
      <c r="DP311" s="152"/>
      <c r="DQ311" s="152"/>
      <c r="DR311" s="152"/>
      <c r="DS311" s="152"/>
      <c r="DT311" s="152"/>
      <c r="DU311" s="152"/>
      <c r="DV311" s="152"/>
      <c r="DW311" s="152"/>
      <c r="DX311" s="152"/>
      <c r="DY311" s="152"/>
      <c r="DZ311" s="152"/>
      <c r="EA311" s="152"/>
      <c r="EB311" s="152"/>
      <c r="EC311" s="152"/>
      <c r="ED311" s="152"/>
      <c r="EE311" s="152"/>
      <c r="EF311" s="152"/>
      <c r="EG311" s="152"/>
      <c r="EH311" s="152"/>
      <c r="EI311" s="152"/>
      <c r="EJ311" s="152"/>
      <c r="EK311" s="152"/>
      <c r="EL311" s="152"/>
      <c r="EM311" s="152"/>
      <c r="EN311" s="152"/>
      <c r="EO311" s="152"/>
      <c r="EP311" s="152"/>
      <c r="EQ311" s="152"/>
      <c r="ER311" s="152"/>
      <c r="ES311" s="152"/>
      <c r="ET311" s="152"/>
      <c r="EU311" s="152"/>
      <c r="EV311" s="152"/>
      <c r="EW311" s="152"/>
      <c r="EX311" s="152"/>
      <c r="EY311" s="152"/>
      <c r="EZ311" s="152"/>
      <c r="FA311" s="152"/>
      <c r="FB311" s="152"/>
      <c r="FC311" s="152"/>
      <c r="FD311" s="152"/>
      <c r="FE311" s="152"/>
      <c r="FF311" s="152"/>
      <c r="FG311" s="152"/>
      <c r="FH311" s="152"/>
      <c r="FI311" s="152"/>
      <c r="FJ311" s="152"/>
      <c r="FK311" s="152"/>
      <c r="FL311" s="152"/>
      <c r="FM311" s="152"/>
      <c r="FN311" s="152"/>
      <c r="FO311" s="152"/>
      <c r="FP311" s="152"/>
      <c r="FQ311" s="152"/>
      <c r="FR311" s="152"/>
      <c r="FS311" s="152"/>
      <c r="FT311" s="152"/>
      <c r="FU311" s="152"/>
      <c r="FV311" s="152"/>
      <c r="FW311" s="152"/>
      <c r="FX311" s="152"/>
      <c r="FY311" s="152"/>
      <c r="FZ311" s="152"/>
      <c r="GA311" s="152"/>
      <c r="GB311" s="152"/>
      <c r="GC311" s="152"/>
      <c r="GD311" s="152"/>
      <c r="GE311" s="152"/>
      <c r="GF311" s="152"/>
      <c r="GG311" s="152"/>
      <c r="GH311" s="152"/>
      <c r="GI311" s="152"/>
      <c r="GJ311" s="152"/>
      <c r="GK311" s="152"/>
      <c r="GL311" s="152"/>
      <c r="GM311" s="152"/>
      <c r="GN311" s="152"/>
      <c r="GO311" s="152"/>
      <c r="GP311" s="152"/>
      <c r="GQ311" s="152"/>
      <c r="GR311" s="152"/>
      <c r="GS311" s="152"/>
      <c r="GT311" s="152"/>
      <c r="GU311" s="152"/>
      <c r="GV311" s="152"/>
      <c r="GW311" s="152"/>
      <c r="GX311" s="152"/>
      <c r="GY311" s="152"/>
      <c r="GZ311" s="152"/>
      <c r="HA311" s="152"/>
      <c r="HB311" s="152"/>
      <c r="HC311" s="152"/>
      <c r="HD311" s="152"/>
      <c r="HE311" s="152"/>
      <c r="HF311" s="152"/>
      <c r="HG311" s="152"/>
      <c r="HH311" s="152"/>
      <c r="HI311" s="152"/>
      <c r="HJ311" s="152"/>
      <c r="HK311" s="152"/>
      <c r="HL311" s="152"/>
      <c r="HM311" s="152"/>
      <c r="HN311" s="152"/>
      <c r="HO311" s="152"/>
      <c r="HP311" s="152"/>
      <c r="HQ311" s="152"/>
      <c r="HR311" s="152"/>
      <c r="HS311" s="152"/>
      <c r="HT311" s="152"/>
      <c r="HU311" s="152"/>
      <c r="HV311" s="152"/>
      <c r="HW311" s="152"/>
      <c r="HX311" s="152"/>
      <c r="HY311" s="152"/>
      <c r="HZ311" s="152"/>
      <c r="IA311" s="152"/>
      <c r="IB311" s="152"/>
      <c r="IC311" s="152"/>
      <c r="ID311" s="152"/>
      <c r="IE311" s="152"/>
      <c r="IF311" s="152"/>
      <c r="IG311" s="152"/>
      <c r="IH311" s="152"/>
      <c r="II311" s="152"/>
      <c r="IJ311" s="152"/>
      <c r="IK311" s="152"/>
      <c r="IL311" s="152"/>
      <c r="IM311" s="152"/>
      <c r="IN311" s="152"/>
      <c r="IO311" s="152"/>
      <c r="IP311" s="152"/>
      <c r="IQ311" s="152"/>
      <c r="IR311" s="152"/>
      <c r="IS311" s="152"/>
      <c r="IT311" s="152"/>
      <c r="IU311" s="152"/>
      <c r="IV311" s="152"/>
      <c r="IW311" s="152"/>
    </row>
    <row r="312" s="218" customFormat="true" ht="15" hidden="false" customHeight="true" outlineLevel="0" collapsed="false">
      <c r="A312" s="269"/>
      <c r="B312" s="269"/>
      <c r="C312" s="269"/>
      <c r="D312" s="256" t="s">
        <v>30</v>
      </c>
      <c r="E312" s="277" t="s">
        <v>316</v>
      </c>
      <c r="F312" s="259"/>
      <c r="G312" s="257" t="s">
        <v>30</v>
      </c>
      <c r="H312" s="257"/>
      <c r="I312" s="258"/>
      <c r="J312" s="155" t="n">
        <f aca="false">J13+J178+J238</f>
        <v>68631.6</v>
      </c>
      <c r="K312" s="156" t="n">
        <f aca="false">K13+K178+K238+K292</f>
        <v>625178.1</v>
      </c>
      <c r="L312" s="157" t="n">
        <f aca="false">L13+L178+L238+L292</f>
        <v>0</v>
      </c>
      <c r="M312" s="158" t="n">
        <f aca="false">M13+M178+M238+M292</f>
        <v>107370</v>
      </c>
      <c r="N312" s="202"/>
      <c r="O312" s="152"/>
      <c r="P312" s="152"/>
      <c r="Q312" s="152"/>
      <c r="R312" s="152"/>
      <c r="S312" s="152"/>
      <c r="T312" s="152"/>
      <c r="U312" s="152"/>
      <c r="V312" s="152"/>
      <c r="W312" s="152"/>
      <c r="X312" s="152"/>
      <c r="Y312" s="152"/>
      <c r="Z312" s="152"/>
      <c r="AA312" s="152"/>
      <c r="AB312" s="152"/>
      <c r="AC312" s="152"/>
      <c r="AD312" s="152"/>
      <c r="AE312" s="152"/>
      <c r="AF312" s="152"/>
      <c r="AG312" s="152"/>
      <c r="AH312" s="152"/>
      <c r="AI312" s="152"/>
      <c r="AJ312" s="152"/>
      <c r="AK312" s="152"/>
      <c r="AL312" s="152"/>
      <c r="AM312" s="152"/>
      <c r="AN312" s="152"/>
      <c r="AO312" s="152"/>
      <c r="AP312" s="152"/>
      <c r="AQ312" s="152"/>
      <c r="AR312" s="152"/>
      <c r="AS312" s="152"/>
      <c r="AT312" s="152"/>
      <c r="AU312" s="152"/>
      <c r="AV312" s="152"/>
      <c r="AW312" s="152"/>
      <c r="AX312" s="152"/>
      <c r="AY312" s="152"/>
      <c r="AZ312" s="152"/>
      <c r="BA312" s="152"/>
      <c r="BB312" s="152"/>
      <c r="BC312" s="152"/>
      <c r="BD312" s="152"/>
      <c r="BE312" s="152"/>
      <c r="BF312" s="152"/>
      <c r="BG312" s="152"/>
      <c r="BH312" s="152"/>
      <c r="BI312" s="152"/>
      <c r="BJ312" s="152"/>
      <c r="BK312" s="152"/>
      <c r="BL312" s="152"/>
      <c r="BM312" s="152"/>
      <c r="BN312" s="152"/>
      <c r="BO312" s="152"/>
      <c r="BP312" s="152"/>
      <c r="BQ312" s="152"/>
      <c r="BR312" s="152"/>
      <c r="BS312" s="152"/>
      <c r="BT312" s="152"/>
      <c r="BU312" s="152"/>
      <c r="BV312" s="152"/>
      <c r="BW312" s="152"/>
      <c r="BX312" s="152"/>
      <c r="BY312" s="152"/>
      <c r="BZ312" s="152"/>
      <c r="CA312" s="152"/>
      <c r="CB312" s="152"/>
      <c r="CC312" s="152"/>
      <c r="CD312" s="152"/>
      <c r="CE312" s="152"/>
      <c r="CF312" s="152"/>
      <c r="CG312" s="152"/>
      <c r="CH312" s="152"/>
      <c r="CI312" s="152"/>
      <c r="CJ312" s="152"/>
      <c r="CK312" s="152"/>
      <c r="CL312" s="152"/>
      <c r="CM312" s="152"/>
      <c r="CN312" s="152"/>
      <c r="CO312" s="152"/>
      <c r="CP312" s="152"/>
      <c r="CQ312" s="152"/>
      <c r="CR312" s="152"/>
      <c r="CS312" s="152"/>
      <c r="CT312" s="152"/>
      <c r="CU312" s="152"/>
      <c r="CV312" s="152"/>
      <c r="CW312" s="152"/>
      <c r="CX312" s="152"/>
      <c r="CY312" s="152"/>
      <c r="CZ312" s="152"/>
      <c r="DA312" s="152"/>
      <c r="DB312" s="152"/>
      <c r="DC312" s="152"/>
      <c r="DD312" s="152"/>
      <c r="DE312" s="152"/>
      <c r="DF312" s="152"/>
      <c r="DG312" s="152"/>
      <c r="DH312" s="152"/>
      <c r="DI312" s="152"/>
      <c r="DJ312" s="152"/>
      <c r="DK312" s="152"/>
      <c r="DL312" s="152"/>
      <c r="DM312" s="152"/>
      <c r="DN312" s="152"/>
      <c r="DO312" s="152"/>
      <c r="DP312" s="152"/>
      <c r="DQ312" s="152"/>
      <c r="DR312" s="152"/>
      <c r="DS312" s="152"/>
      <c r="DT312" s="152"/>
      <c r="DU312" s="152"/>
      <c r="DV312" s="152"/>
      <c r="DW312" s="152"/>
      <c r="DX312" s="152"/>
      <c r="DY312" s="152"/>
      <c r="DZ312" s="152"/>
      <c r="EA312" s="152"/>
      <c r="EB312" s="152"/>
      <c r="EC312" s="152"/>
      <c r="ED312" s="152"/>
      <c r="EE312" s="152"/>
      <c r="EF312" s="152"/>
      <c r="EG312" s="152"/>
      <c r="EH312" s="152"/>
      <c r="EI312" s="152"/>
      <c r="EJ312" s="152"/>
      <c r="EK312" s="152"/>
      <c r="EL312" s="152"/>
      <c r="EM312" s="152"/>
      <c r="EN312" s="152"/>
      <c r="EO312" s="152"/>
      <c r="EP312" s="152"/>
      <c r="EQ312" s="152"/>
      <c r="ER312" s="152"/>
      <c r="ES312" s="152"/>
      <c r="ET312" s="152"/>
      <c r="EU312" s="152"/>
      <c r="EV312" s="152"/>
      <c r="EW312" s="152"/>
      <c r="EX312" s="152"/>
      <c r="EY312" s="152"/>
      <c r="EZ312" s="152"/>
      <c r="FA312" s="152"/>
      <c r="FB312" s="152"/>
      <c r="FC312" s="152"/>
      <c r="FD312" s="152"/>
      <c r="FE312" s="152"/>
      <c r="FF312" s="152"/>
      <c r="FG312" s="152"/>
      <c r="FH312" s="152"/>
      <c r="FI312" s="152"/>
      <c r="FJ312" s="152"/>
      <c r="FK312" s="152"/>
      <c r="FL312" s="152"/>
      <c r="FM312" s="152"/>
      <c r="FN312" s="152"/>
      <c r="FO312" s="152"/>
      <c r="FP312" s="152"/>
      <c r="FQ312" s="152"/>
      <c r="FR312" s="152"/>
      <c r="FS312" s="152"/>
      <c r="FT312" s="152"/>
      <c r="FU312" s="152"/>
      <c r="FV312" s="152"/>
      <c r="FW312" s="152"/>
      <c r="FX312" s="152"/>
      <c r="FY312" s="152"/>
      <c r="FZ312" s="152"/>
      <c r="GA312" s="152"/>
      <c r="GB312" s="152"/>
      <c r="GC312" s="152"/>
      <c r="GD312" s="152"/>
      <c r="GE312" s="152"/>
      <c r="GF312" s="152"/>
      <c r="GG312" s="152"/>
      <c r="GH312" s="152"/>
      <c r="GI312" s="152"/>
      <c r="GJ312" s="152"/>
      <c r="GK312" s="152"/>
      <c r="GL312" s="152"/>
      <c r="GM312" s="152"/>
      <c r="GN312" s="152"/>
      <c r="GO312" s="152"/>
      <c r="GP312" s="152"/>
      <c r="GQ312" s="152"/>
      <c r="GR312" s="152"/>
      <c r="GS312" s="152"/>
      <c r="GT312" s="152"/>
      <c r="GU312" s="152"/>
      <c r="GV312" s="152"/>
      <c r="GW312" s="152"/>
      <c r="GX312" s="152"/>
      <c r="GY312" s="152"/>
      <c r="GZ312" s="152"/>
      <c r="HA312" s="152"/>
      <c r="HB312" s="152"/>
      <c r="HC312" s="152"/>
      <c r="HD312" s="152"/>
      <c r="HE312" s="152"/>
      <c r="HF312" s="152"/>
      <c r="HG312" s="152"/>
      <c r="HH312" s="152"/>
      <c r="HI312" s="152"/>
      <c r="HJ312" s="152"/>
      <c r="HK312" s="152"/>
      <c r="HL312" s="152"/>
      <c r="HM312" s="152"/>
      <c r="HN312" s="152"/>
      <c r="HO312" s="152"/>
      <c r="HP312" s="152"/>
      <c r="HQ312" s="152"/>
      <c r="HR312" s="152"/>
      <c r="HS312" s="152"/>
      <c r="HT312" s="152"/>
      <c r="HU312" s="152"/>
      <c r="HV312" s="152"/>
      <c r="HW312" s="152"/>
      <c r="HX312" s="152"/>
      <c r="HY312" s="152"/>
      <c r="HZ312" s="152"/>
      <c r="IA312" s="152"/>
      <c r="IB312" s="152"/>
      <c r="IC312" s="152"/>
      <c r="ID312" s="152"/>
      <c r="IE312" s="152"/>
      <c r="IF312" s="152"/>
      <c r="IG312" s="152"/>
      <c r="IH312" s="152"/>
      <c r="II312" s="152"/>
      <c r="IJ312" s="152"/>
      <c r="IK312" s="152"/>
      <c r="IL312" s="152"/>
      <c r="IM312" s="152"/>
      <c r="IN312" s="152"/>
      <c r="IO312" s="152"/>
      <c r="IP312" s="152"/>
      <c r="IQ312" s="152"/>
      <c r="IR312" s="152"/>
      <c r="IS312" s="152"/>
      <c r="IT312" s="152"/>
      <c r="IU312" s="152"/>
      <c r="IV312" s="152"/>
      <c r="IW312" s="152"/>
    </row>
    <row r="313" s="218" customFormat="true" ht="52.5" hidden="false" customHeight="true" outlineLevel="0" collapsed="false">
      <c r="A313" s="269"/>
      <c r="B313" s="269"/>
      <c r="C313" s="269"/>
      <c r="D313" s="256"/>
      <c r="E313" s="277"/>
      <c r="F313" s="259"/>
      <c r="G313" s="257" t="s">
        <v>31</v>
      </c>
      <c r="H313" s="257"/>
      <c r="I313" s="258"/>
      <c r="J313" s="155" t="n">
        <f aca="false">J14+J179+J239</f>
        <v>0</v>
      </c>
      <c r="K313" s="156" t="n">
        <f aca="false">K14+K179+K239</f>
        <v>0</v>
      </c>
      <c r="L313" s="157" t="n">
        <f aca="false">L14+L179+L239</f>
        <v>0</v>
      </c>
      <c r="M313" s="158" t="n">
        <f aca="false">M14+M179+M239</f>
        <v>0</v>
      </c>
      <c r="N313" s="202"/>
      <c r="P313" s="218" t="n">
        <f aca="false">H43+H49+H55+H67+H78+H84+H90+H158+H188+H191+H202+H240+H270+H294+H299+5500</f>
        <v>1037342.1</v>
      </c>
      <c r="Q313" s="218" t="n">
        <f aca="false">I43+I49+I55+I67+I78+I84+I90+I158+I188+I191+I202+I240+I270+I294+I299</f>
        <v>177372.1</v>
      </c>
    </row>
    <row r="314" s="218" customFormat="true" ht="51.75" hidden="false" customHeight="true" outlineLevel="0" collapsed="false">
      <c r="A314" s="332" t="s">
        <v>286</v>
      </c>
      <c r="B314" s="332"/>
      <c r="C314" s="332"/>
      <c r="D314" s="332"/>
      <c r="E314" s="332"/>
      <c r="F314" s="332"/>
      <c r="G314" s="332"/>
      <c r="H314" s="332"/>
      <c r="I314" s="356"/>
      <c r="J314" s="224"/>
      <c r="K314" s="225"/>
      <c r="L314" s="226"/>
      <c r="M314" s="227"/>
      <c r="N314" s="334"/>
    </row>
    <row r="315" s="218" customFormat="true" ht="15.75" hidden="false" customHeight="false" outlineLevel="0" collapsed="false">
      <c r="A315" s="335"/>
      <c r="B315" s="334"/>
      <c r="D315" s="334"/>
      <c r="E315" s="334"/>
      <c r="F315" s="334"/>
      <c r="G315" s="334"/>
      <c r="H315" s="336"/>
      <c r="I315" s="337"/>
      <c r="J315" s="224"/>
      <c r="K315" s="225"/>
      <c r="L315" s="226"/>
      <c r="M315" s="227"/>
      <c r="N315" s="334"/>
    </row>
    <row r="316" s="218" customFormat="true" ht="15.75" hidden="false" customHeight="false" outlineLevel="0" collapsed="false">
      <c r="A316" s="335"/>
      <c r="B316" s="334"/>
      <c r="D316" s="334"/>
      <c r="E316" s="334"/>
      <c r="F316" s="334"/>
      <c r="G316" s="334"/>
      <c r="H316" s="336"/>
      <c r="I316" s="337"/>
      <c r="J316" s="224"/>
      <c r="K316" s="225"/>
      <c r="L316" s="226"/>
      <c r="M316" s="227"/>
      <c r="N316" s="334"/>
    </row>
    <row r="317" s="218" customFormat="true" ht="15.75" hidden="false" customHeight="false" outlineLevel="0" collapsed="false">
      <c r="A317" s="335"/>
      <c r="B317" s="334"/>
      <c r="D317" s="334"/>
      <c r="E317" s="334"/>
      <c r="F317" s="334"/>
      <c r="G317" s="334"/>
      <c r="H317" s="336"/>
      <c r="I317" s="337"/>
      <c r="J317" s="224"/>
      <c r="K317" s="225"/>
      <c r="L317" s="226"/>
      <c r="M317" s="227"/>
      <c r="N317" s="334"/>
    </row>
    <row r="318" s="218" customFormat="true" ht="15.75" hidden="false" customHeight="false" outlineLevel="0" collapsed="false">
      <c r="A318" s="335"/>
      <c r="B318" s="334"/>
      <c r="D318" s="334"/>
      <c r="E318" s="334"/>
      <c r="F318" s="334"/>
      <c r="G318" s="334"/>
      <c r="H318" s="336"/>
      <c r="I318" s="337"/>
      <c r="J318" s="224"/>
      <c r="K318" s="225"/>
      <c r="L318" s="226"/>
      <c r="M318" s="227"/>
      <c r="N318" s="334"/>
    </row>
    <row r="319" s="218" customFormat="true" ht="15.75" hidden="false" customHeight="false" outlineLevel="0" collapsed="false">
      <c r="A319" s="335"/>
      <c r="B319" s="334"/>
      <c r="D319" s="334"/>
      <c r="E319" s="334"/>
      <c r="F319" s="334"/>
      <c r="G319" s="334"/>
      <c r="H319" s="336"/>
      <c r="I319" s="337"/>
      <c r="J319" s="224"/>
      <c r="K319" s="225"/>
      <c r="L319" s="226"/>
      <c r="M319" s="227"/>
      <c r="N319" s="334"/>
    </row>
    <row r="320" s="218" customFormat="true" ht="15.75" hidden="false" customHeight="false" outlineLevel="0" collapsed="false">
      <c r="A320" s="334"/>
      <c r="B320" s="334"/>
      <c r="D320" s="334"/>
      <c r="E320" s="334"/>
      <c r="F320" s="334"/>
      <c r="G320" s="334"/>
      <c r="H320" s="336"/>
      <c r="I320" s="337"/>
      <c r="J320" s="224"/>
      <c r="K320" s="225"/>
      <c r="L320" s="226"/>
      <c r="M320" s="227"/>
      <c r="N320" s="334"/>
    </row>
    <row r="321" s="218" customFormat="true" ht="15.75" hidden="false" customHeight="false" outlineLevel="0" collapsed="false">
      <c r="A321" s="334"/>
      <c r="B321" s="334"/>
      <c r="D321" s="334"/>
      <c r="E321" s="334"/>
      <c r="F321" s="334"/>
      <c r="G321" s="334"/>
      <c r="H321" s="336"/>
      <c r="I321" s="337"/>
      <c r="J321" s="224"/>
      <c r="K321" s="225"/>
      <c r="L321" s="226"/>
      <c r="M321" s="227"/>
      <c r="N321" s="334"/>
    </row>
    <row r="322" s="218" customFormat="true" ht="15.75" hidden="false" customHeight="false" outlineLevel="0" collapsed="false">
      <c r="A322" s="334"/>
      <c r="B322" s="334"/>
      <c r="D322" s="334"/>
      <c r="E322" s="334"/>
      <c r="F322" s="334"/>
      <c r="G322" s="334"/>
      <c r="H322" s="336"/>
      <c r="I322" s="337"/>
      <c r="J322" s="224"/>
      <c r="K322" s="225"/>
      <c r="L322" s="226"/>
      <c r="M322" s="227"/>
      <c r="N322" s="334"/>
    </row>
    <row r="323" s="218" customFormat="true" ht="15.75" hidden="false" customHeight="false" outlineLevel="0" collapsed="false">
      <c r="A323" s="334"/>
      <c r="B323" s="334"/>
      <c r="D323" s="334"/>
      <c r="E323" s="334"/>
      <c r="F323" s="334"/>
      <c r="G323" s="334"/>
      <c r="H323" s="336"/>
      <c r="I323" s="337"/>
      <c r="J323" s="224"/>
      <c r="K323" s="225"/>
      <c r="L323" s="226"/>
      <c r="M323" s="227"/>
      <c r="N323" s="334"/>
    </row>
    <row r="324" s="218" customFormat="true" ht="15.75" hidden="false" customHeight="false" outlineLevel="0" collapsed="false">
      <c r="A324" s="334"/>
      <c r="B324" s="334"/>
      <c r="D324" s="334"/>
      <c r="E324" s="334"/>
      <c r="F324" s="334"/>
      <c r="G324" s="334"/>
      <c r="H324" s="336"/>
      <c r="I324" s="337"/>
      <c r="J324" s="224"/>
      <c r="K324" s="225"/>
      <c r="L324" s="226"/>
      <c r="M324" s="227"/>
      <c r="N324" s="334"/>
    </row>
    <row r="325" s="218" customFormat="true" ht="15.75" hidden="false" customHeight="false" outlineLevel="0" collapsed="false">
      <c r="A325" s="334"/>
      <c r="B325" s="334"/>
      <c r="D325" s="334"/>
      <c r="E325" s="334"/>
      <c r="F325" s="334"/>
      <c r="G325" s="334"/>
      <c r="H325" s="336"/>
      <c r="I325" s="337"/>
      <c r="J325" s="224"/>
      <c r="K325" s="225"/>
      <c r="L325" s="226"/>
      <c r="M325" s="227"/>
      <c r="N325" s="334"/>
    </row>
    <row r="326" s="218" customFormat="true" ht="15.75" hidden="false" customHeight="false" outlineLevel="0" collapsed="false">
      <c r="A326" s="334"/>
      <c r="B326" s="334"/>
      <c r="D326" s="334"/>
      <c r="E326" s="334"/>
      <c r="F326" s="334"/>
      <c r="G326" s="334"/>
      <c r="H326" s="336"/>
      <c r="I326" s="337"/>
      <c r="J326" s="224"/>
      <c r="K326" s="225"/>
      <c r="L326" s="226"/>
      <c r="M326" s="227"/>
      <c r="N326" s="334"/>
    </row>
    <row r="327" s="218" customFormat="true" ht="15.75" hidden="false" customHeight="false" outlineLevel="0" collapsed="false">
      <c r="A327" s="334"/>
      <c r="B327" s="334"/>
      <c r="D327" s="334"/>
      <c r="E327" s="334"/>
      <c r="F327" s="334"/>
      <c r="G327" s="334"/>
      <c r="H327" s="336"/>
      <c r="I327" s="337"/>
      <c r="J327" s="224"/>
      <c r="K327" s="225"/>
      <c r="L327" s="226"/>
      <c r="M327" s="227"/>
      <c r="N327" s="334"/>
    </row>
    <row r="328" s="218" customFormat="true" ht="15.75" hidden="false" customHeight="false" outlineLevel="0" collapsed="false">
      <c r="A328" s="334"/>
      <c r="B328" s="334"/>
      <c r="D328" s="334"/>
      <c r="E328" s="334"/>
      <c r="F328" s="334"/>
      <c r="G328" s="334"/>
      <c r="H328" s="336"/>
      <c r="I328" s="337"/>
      <c r="J328" s="224"/>
      <c r="K328" s="225"/>
      <c r="L328" s="226"/>
      <c r="M328" s="227"/>
      <c r="N328" s="334"/>
    </row>
    <row r="329" s="218" customFormat="true" ht="15.75" hidden="false" customHeight="false" outlineLevel="0" collapsed="false">
      <c r="A329" s="334"/>
      <c r="B329" s="334"/>
      <c r="D329" s="334"/>
      <c r="E329" s="334"/>
      <c r="F329" s="334"/>
      <c r="G329" s="334"/>
      <c r="H329" s="336"/>
      <c r="I329" s="337"/>
      <c r="J329" s="224"/>
      <c r="K329" s="225"/>
      <c r="L329" s="226"/>
      <c r="M329" s="227"/>
      <c r="N329" s="334"/>
    </row>
    <row r="330" s="218" customFormat="true" ht="15.75" hidden="false" customHeight="false" outlineLevel="0" collapsed="false">
      <c r="A330" s="334"/>
      <c r="B330" s="334"/>
      <c r="D330" s="334"/>
      <c r="E330" s="334"/>
      <c r="F330" s="334"/>
      <c r="G330" s="334"/>
      <c r="H330" s="336"/>
      <c r="I330" s="337"/>
      <c r="J330" s="224"/>
      <c r="K330" s="225"/>
      <c r="L330" s="226"/>
      <c r="M330" s="227"/>
      <c r="N330" s="334"/>
    </row>
    <row r="331" s="218" customFormat="true" ht="15.75" hidden="false" customHeight="false" outlineLevel="0" collapsed="false">
      <c r="A331" s="334"/>
      <c r="B331" s="334"/>
      <c r="D331" s="334"/>
      <c r="E331" s="334"/>
      <c r="F331" s="334"/>
      <c r="G331" s="334"/>
      <c r="H331" s="336"/>
      <c r="I331" s="337"/>
      <c r="J331" s="224"/>
      <c r="K331" s="225"/>
      <c r="L331" s="226"/>
      <c r="M331" s="227"/>
      <c r="N331" s="334"/>
    </row>
    <row r="332" s="218" customFormat="true" ht="15.75" hidden="false" customHeight="false" outlineLevel="0" collapsed="false">
      <c r="A332" s="334"/>
      <c r="B332" s="334"/>
      <c r="D332" s="334"/>
      <c r="E332" s="334"/>
      <c r="F332" s="334"/>
      <c r="G332" s="334"/>
      <c r="H332" s="336"/>
      <c r="I332" s="337"/>
      <c r="J332" s="224"/>
      <c r="K332" s="225"/>
      <c r="L332" s="226"/>
      <c r="M332" s="227"/>
      <c r="N332" s="334"/>
    </row>
    <row r="333" s="218" customFormat="true" ht="15.75" hidden="false" customHeight="false" outlineLevel="0" collapsed="false">
      <c r="A333" s="334"/>
      <c r="B333" s="334"/>
      <c r="D333" s="334"/>
      <c r="E333" s="334"/>
      <c r="F333" s="334"/>
      <c r="G333" s="334"/>
      <c r="H333" s="336"/>
      <c r="I333" s="337"/>
      <c r="J333" s="224"/>
      <c r="K333" s="225"/>
      <c r="L333" s="226"/>
      <c r="M333" s="227"/>
      <c r="N333" s="334"/>
    </row>
    <row r="334" s="218" customFormat="true" ht="15.75" hidden="false" customHeight="false" outlineLevel="0" collapsed="false">
      <c r="A334" s="334"/>
      <c r="B334" s="334"/>
      <c r="D334" s="334"/>
      <c r="E334" s="334"/>
      <c r="F334" s="334"/>
      <c r="G334" s="334"/>
      <c r="H334" s="336"/>
      <c r="I334" s="337"/>
      <c r="J334" s="224"/>
      <c r="K334" s="225"/>
      <c r="L334" s="226"/>
      <c r="M334" s="227"/>
      <c r="N334" s="334"/>
    </row>
    <row r="335" s="218" customFormat="true" ht="15.75" hidden="false" customHeight="false" outlineLevel="0" collapsed="false">
      <c r="A335" s="334"/>
      <c r="B335" s="334"/>
      <c r="D335" s="334"/>
      <c r="E335" s="334"/>
      <c r="F335" s="334"/>
      <c r="G335" s="334"/>
      <c r="H335" s="336"/>
      <c r="I335" s="337"/>
      <c r="J335" s="224"/>
      <c r="K335" s="225"/>
      <c r="L335" s="226"/>
      <c r="M335" s="227"/>
      <c r="N335" s="334"/>
    </row>
    <row r="336" s="218" customFormat="true" ht="15.75" hidden="false" customHeight="false" outlineLevel="0" collapsed="false">
      <c r="A336" s="334"/>
      <c r="B336" s="334"/>
      <c r="D336" s="334"/>
      <c r="E336" s="334"/>
      <c r="F336" s="334"/>
      <c r="G336" s="334"/>
      <c r="H336" s="336"/>
      <c r="I336" s="337"/>
      <c r="J336" s="224"/>
      <c r="K336" s="225"/>
      <c r="L336" s="226"/>
      <c r="M336" s="227"/>
      <c r="N336" s="334"/>
    </row>
    <row r="337" s="218" customFormat="true" ht="15.75" hidden="false" customHeight="false" outlineLevel="0" collapsed="false">
      <c r="A337" s="334"/>
      <c r="B337" s="334"/>
      <c r="D337" s="334"/>
      <c r="E337" s="334"/>
      <c r="F337" s="334"/>
      <c r="G337" s="334"/>
      <c r="H337" s="336"/>
      <c r="I337" s="337"/>
      <c r="J337" s="224"/>
      <c r="K337" s="225"/>
      <c r="L337" s="226"/>
      <c r="M337" s="227"/>
      <c r="N337" s="334"/>
    </row>
    <row r="338" s="218" customFormat="true" ht="15.75" hidden="false" customHeight="false" outlineLevel="0" collapsed="false">
      <c r="A338" s="334"/>
      <c r="B338" s="334"/>
      <c r="D338" s="334"/>
      <c r="E338" s="334"/>
      <c r="F338" s="334"/>
      <c r="G338" s="334"/>
      <c r="H338" s="336"/>
      <c r="I338" s="337"/>
      <c r="J338" s="224"/>
      <c r="K338" s="225"/>
      <c r="L338" s="226"/>
      <c r="M338" s="227"/>
      <c r="N338" s="334"/>
    </row>
    <row r="339" s="218" customFormat="true" ht="15.75" hidden="false" customHeight="false" outlineLevel="0" collapsed="false">
      <c r="A339" s="334"/>
      <c r="B339" s="334"/>
      <c r="D339" s="334"/>
      <c r="E339" s="334"/>
      <c r="F339" s="334"/>
      <c r="G339" s="334"/>
      <c r="H339" s="336"/>
      <c r="I339" s="337"/>
      <c r="J339" s="224"/>
      <c r="K339" s="225"/>
      <c r="L339" s="226"/>
      <c r="M339" s="227"/>
      <c r="N339" s="334"/>
    </row>
    <row r="340" s="218" customFormat="true" ht="15.75" hidden="false" customHeight="false" outlineLevel="0" collapsed="false">
      <c r="A340" s="334"/>
      <c r="B340" s="334"/>
      <c r="D340" s="334"/>
      <c r="E340" s="334"/>
      <c r="F340" s="334"/>
      <c r="G340" s="334"/>
      <c r="H340" s="336"/>
      <c r="I340" s="337"/>
      <c r="J340" s="224"/>
      <c r="K340" s="225"/>
      <c r="L340" s="226"/>
      <c r="M340" s="227"/>
      <c r="N340" s="334"/>
    </row>
    <row r="341" s="218" customFormat="true" ht="15.75" hidden="false" customHeight="false" outlineLevel="0" collapsed="false">
      <c r="A341" s="334"/>
      <c r="B341" s="334"/>
      <c r="D341" s="334"/>
      <c r="E341" s="334"/>
      <c r="F341" s="334"/>
      <c r="G341" s="334"/>
      <c r="H341" s="336"/>
      <c r="I341" s="337"/>
      <c r="J341" s="224"/>
      <c r="K341" s="225"/>
      <c r="L341" s="226"/>
      <c r="M341" s="227"/>
      <c r="N341" s="334"/>
    </row>
    <row r="342" s="218" customFormat="true" ht="15.75" hidden="false" customHeight="false" outlineLevel="0" collapsed="false">
      <c r="A342" s="334"/>
      <c r="B342" s="334"/>
      <c r="D342" s="334"/>
      <c r="E342" s="334"/>
      <c r="F342" s="334"/>
      <c r="G342" s="334"/>
      <c r="H342" s="336"/>
      <c r="I342" s="337"/>
      <c r="J342" s="224"/>
      <c r="K342" s="225"/>
      <c r="L342" s="226"/>
      <c r="M342" s="227"/>
      <c r="N342" s="334"/>
    </row>
    <row r="343" s="218" customFormat="true" ht="15.75" hidden="false" customHeight="false" outlineLevel="0" collapsed="false">
      <c r="A343" s="334"/>
      <c r="B343" s="334"/>
      <c r="D343" s="334"/>
      <c r="E343" s="334"/>
      <c r="F343" s="334"/>
      <c r="G343" s="334"/>
      <c r="H343" s="336"/>
      <c r="I343" s="337"/>
      <c r="J343" s="224"/>
      <c r="K343" s="225"/>
      <c r="L343" s="226"/>
      <c r="M343" s="227"/>
      <c r="N343" s="334"/>
    </row>
    <row r="344" s="218" customFormat="true" ht="15.75" hidden="false" customHeight="false" outlineLevel="0" collapsed="false">
      <c r="A344" s="334"/>
      <c r="B344" s="334"/>
      <c r="D344" s="334"/>
      <c r="E344" s="334"/>
      <c r="F344" s="334"/>
      <c r="G344" s="334"/>
      <c r="H344" s="336"/>
      <c r="I344" s="337"/>
      <c r="J344" s="224"/>
      <c r="K344" s="225"/>
      <c r="L344" s="226"/>
      <c r="M344" s="227"/>
      <c r="N344" s="334"/>
    </row>
    <row r="345" s="218" customFormat="true" ht="15.75" hidden="false" customHeight="false" outlineLevel="0" collapsed="false">
      <c r="A345" s="334"/>
      <c r="B345" s="334"/>
      <c r="D345" s="334"/>
      <c r="E345" s="334"/>
      <c r="F345" s="334"/>
      <c r="G345" s="334"/>
      <c r="H345" s="336"/>
      <c r="I345" s="337"/>
      <c r="J345" s="224"/>
      <c r="K345" s="225"/>
      <c r="L345" s="226"/>
      <c r="M345" s="227"/>
      <c r="N345" s="334"/>
    </row>
    <row r="346" customFormat="false" ht="15.75" hidden="false" customHeight="false" outlineLevel="0" collapsed="false">
      <c r="A346" s="334"/>
      <c r="B346" s="334"/>
      <c r="C346" s="218"/>
      <c r="D346" s="334"/>
      <c r="E346" s="334"/>
      <c r="F346" s="334"/>
      <c r="G346" s="334"/>
      <c r="H346" s="336"/>
      <c r="I346" s="337"/>
      <c r="J346" s="224"/>
      <c r="K346" s="225"/>
      <c r="L346" s="226"/>
      <c r="M346" s="227"/>
      <c r="N346" s="334"/>
      <c r="O346" s="218"/>
      <c r="P346" s="218"/>
      <c r="Q346" s="218"/>
      <c r="R346" s="218"/>
      <c r="S346" s="218"/>
      <c r="T346" s="218"/>
      <c r="U346" s="218"/>
      <c r="V346" s="218"/>
      <c r="W346" s="218"/>
      <c r="X346" s="218"/>
      <c r="Y346" s="218"/>
      <c r="Z346" s="218"/>
      <c r="AA346" s="218"/>
      <c r="AB346" s="218"/>
      <c r="AC346" s="218"/>
      <c r="AD346" s="218"/>
      <c r="AE346" s="218"/>
      <c r="AF346" s="218"/>
      <c r="AG346" s="218"/>
      <c r="AH346" s="218"/>
      <c r="AI346" s="218"/>
      <c r="AJ346" s="218"/>
      <c r="AK346" s="218"/>
      <c r="AL346" s="218"/>
      <c r="AM346" s="218"/>
      <c r="AN346" s="218"/>
      <c r="AO346" s="218"/>
      <c r="AP346" s="218"/>
      <c r="AQ346" s="218"/>
      <c r="AR346" s="218"/>
      <c r="AS346" s="218"/>
      <c r="AT346" s="218"/>
      <c r="AU346" s="218"/>
      <c r="AV346" s="218"/>
      <c r="AW346" s="218"/>
      <c r="AX346" s="218"/>
      <c r="AY346" s="218"/>
      <c r="AZ346" s="218"/>
      <c r="BA346" s="218"/>
      <c r="BB346" s="218"/>
      <c r="BC346" s="218"/>
      <c r="BD346" s="218"/>
      <c r="BE346" s="218"/>
      <c r="BF346" s="218"/>
      <c r="BG346" s="218"/>
      <c r="BH346" s="218"/>
      <c r="BI346" s="218"/>
      <c r="BJ346" s="218"/>
      <c r="BK346" s="218"/>
      <c r="BL346" s="218"/>
      <c r="BM346" s="218"/>
      <c r="BN346" s="218"/>
      <c r="BO346" s="218"/>
      <c r="BP346" s="218"/>
      <c r="BQ346" s="218"/>
      <c r="BR346" s="218"/>
      <c r="BS346" s="218"/>
      <c r="BT346" s="218"/>
      <c r="BU346" s="218"/>
      <c r="BV346" s="218"/>
      <c r="BW346" s="218"/>
      <c r="BX346" s="218"/>
      <c r="BY346" s="218"/>
      <c r="BZ346" s="218"/>
      <c r="CA346" s="218"/>
      <c r="CB346" s="218"/>
      <c r="CC346" s="218"/>
      <c r="CD346" s="218"/>
      <c r="CE346" s="218"/>
      <c r="CF346" s="218"/>
      <c r="CG346" s="218"/>
      <c r="CH346" s="218"/>
      <c r="CI346" s="218"/>
      <c r="CJ346" s="218"/>
      <c r="CK346" s="218"/>
      <c r="CL346" s="218"/>
      <c r="CM346" s="218"/>
      <c r="CN346" s="218"/>
      <c r="CO346" s="218"/>
      <c r="CP346" s="218"/>
      <c r="CQ346" s="218"/>
      <c r="CR346" s="218"/>
      <c r="CS346" s="218"/>
      <c r="CT346" s="218"/>
      <c r="CU346" s="218"/>
      <c r="CV346" s="218"/>
      <c r="CW346" s="218"/>
      <c r="CX346" s="218"/>
      <c r="CY346" s="218"/>
      <c r="CZ346" s="218"/>
      <c r="DA346" s="218"/>
      <c r="DB346" s="218"/>
      <c r="DC346" s="218"/>
      <c r="DD346" s="218"/>
      <c r="DE346" s="218"/>
      <c r="DF346" s="218"/>
      <c r="DG346" s="218"/>
      <c r="DH346" s="218"/>
      <c r="DI346" s="218"/>
      <c r="DJ346" s="218"/>
      <c r="DK346" s="218"/>
      <c r="DL346" s="218"/>
      <c r="DM346" s="218"/>
      <c r="DN346" s="218"/>
      <c r="DO346" s="218"/>
      <c r="DP346" s="218"/>
      <c r="DQ346" s="218"/>
      <c r="DR346" s="218"/>
      <c r="DS346" s="218"/>
      <c r="DT346" s="218"/>
      <c r="DU346" s="218"/>
      <c r="DV346" s="218"/>
      <c r="DW346" s="218"/>
      <c r="DX346" s="218"/>
      <c r="DY346" s="218"/>
      <c r="DZ346" s="218"/>
      <c r="EA346" s="218"/>
      <c r="EB346" s="218"/>
      <c r="EC346" s="218"/>
      <c r="ED346" s="218"/>
      <c r="EE346" s="218"/>
      <c r="EF346" s="218"/>
      <c r="EG346" s="218"/>
      <c r="EH346" s="218"/>
      <c r="EI346" s="218"/>
      <c r="EJ346" s="218"/>
      <c r="EK346" s="218"/>
      <c r="EL346" s="218"/>
      <c r="EM346" s="218"/>
      <c r="EN346" s="218"/>
      <c r="EO346" s="218"/>
      <c r="EP346" s="218"/>
      <c r="EQ346" s="218"/>
      <c r="ER346" s="218"/>
      <c r="ES346" s="218"/>
      <c r="ET346" s="218"/>
      <c r="EU346" s="218"/>
      <c r="EV346" s="218"/>
      <c r="EW346" s="218"/>
      <c r="EX346" s="218"/>
      <c r="EY346" s="218"/>
      <c r="EZ346" s="218"/>
      <c r="FA346" s="218"/>
      <c r="FB346" s="218"/>
      <c r="FC346" s="218"/>
      <c r="FD346" s="218"/>
      <c r="FE346" s="218"/>
      <c r="FF346" s="218"/>
      <c r="FG346" s="218"/>
      <c r="FH346" s="218"/>
      <c r="FI346" s="218"/>
      <c r="FJ346" s="218"/>
      <c r="FK346" s="218"/>
      <c r="FL346" s="218"/>
      <c r="FM346" s="218"/>
      <c r="FN346" s="218"/>
      <c r="FO346" s="218"/>
      <c r="FP346" s="218"/>
      <c r="FQ346" s="218"/>
      <c r="FR346" s="218"/>
      <c r="FS346" s="218"/>
      <c r="FT346" s="218"/>
      <c r="FU346" s="218"/>
      <c r="FV346" s="218"/>
      <c r="FW346" s="218"/>
      <c r="FX346" s="218"/>
      <c r="FY346" s="218"/>
      <c r="FZ346" s="218"/>
      <c r="GA346" s="218"/>
      <c r="GB346" s="218"/>
      <c r="GC346" s="218"/>
      <c r="GD346" s="218"/>
      <c r="GE346" s="218"/>
      <c r="GF346" s="218"/>
      <c r="GG346" s="218"/>
      <c r="GH346" s="218"/>
      <c r="GI346" s="218"/>
      <c r="GJ346" s="218"/>
      <c r="GK346" s="218"/>
      <c r="GL346" s="218"/>
      <c r="GM346" s="218"/>
      <c r="GN346" s="218"/>
      <c r="GO346" s="218"/>
      <c r="GP346" s="218"/>
      <c r="GQ346" s="218"/>
      <c r="GR346" s="218"/>
      <c r="GS346" s="218"/>
      <c r="GT346" s="218"/>
      <c r="GU346" s="218"/>
      <c r="GV346" s="218"/>
      <c r="GW346" s="218"/>
      <c r="GX346" s="218"/>
      <c r="GY346" s="218"/>
      <c r="GZ346" s="218"/>
      <c r="HA346" s="218"/>
      <c r="HB346" s="218"/>
      <c r="HC346" s="218"/>
      <c r="HD346" s="218"/>
      <c r="HE346" s="218"/>
      <c r="HF346" s="218"/>
      <c r="HG346" s="218"/>
      <c r="HH346" s="218"/>
      <c r="HI346" s="218"/>
      <c r="HJ346" s="218"/>
      <c r="HK346" s="218"/>
      <c r="HL346" s="218"/>
      <c r="HM346" s="218"/>
      <c r="HN346" s="218"/>
      <c r="HO346" s="218"/>
      <c r="HP346" s="218"/>
      <c r="HQ346" s="218"/>
      <c r="HR346" s="218"/>
      <c r="HS346" s="218"/>
      <c r="HT346" s="218"/>
      <c r="HU346" s="218"/>
      <c r="HV346" s="218"/>
      <c r="HW346" s="218"/>
      <c r="HX346" s="218"/>
      <c r="HY346" s="218"/>
      <c r="HZ346" s="218"/>
      <c r="IA346" s="218"/>
      <c r="IB346" s="218"/>
      <c r="IC346" s="218"/>
      <c r="ID346" s="218"/>
      <c r="IE346" s="218"/>
      <c r="IF346" s="218"/>
      <c r="IG346" s="218"/>
      <c r="IH346" s="218"/>
      <c r="II346" s="218"/>
      <c r="IJ346" s="218"/>
      <c r="IK346" s="218"/>
      <c r="IL346" s="218"/>
      <c r="IM346" s="218"/>
      <c r="IN346" s="218"/>
      <c r="IO346" s="218"/>
      <c r="IP346" s="218"/>
      <c r="IQ346" s="218"/>
      <c r="IR346" s="218"/>
      <c r="IS346" s="218"/>
      <c r="IT346" s="218"/>
      <c r="IU346" s="218"/>
      <c r="IV346" s="218"/>
      <c r="IW346" s="218"/>
    </row>
    <row r="347" customFormat="false" ht="15.75" hidden="false" customHeight="false" outlineLevel="0" collapsed="false">
      <c r="A347" s="334"/>
      <c r="B347" s="334"/>
      <c r="C347" s="218"/>
      <c r="D347" s="334"/>
      <c r="E347" s="334"/>
      <c r="F347" s="334"/>
      <c r="G347" s="334"/>
      <c r="H347" s="336"/>
      <c r="I347" s="337"/>
      <c r="J347" s="224"/>
      <c r="K347" s="225"/>
      <c r="L347" s="226"/>
      <c r="M347" s="227"/>
      <c r="N347" s="334"/>
      <c r="O347" s="218"/>
      <c r="P347" s="218"/>
      <c r="Q347" s="218"/>
      <c r="R347" s="218"/>
      <c r="S347" s="218"/>
      <c r="T347" s="218"/>
      <c r="U347" s="218"/>
      <c r="V347" s="218"/>
      <c r="W347" s="218"/>
      <c r="X347" s="218"/>
      <c r="Y347" s="218"/>
      <c r="Z347" s="218"/>
      <c r="AA347" s="218"/>
      <c r="AB347" s="218"/>
      <c r="AC347" s="218"/>
      <c r="AD347" s="218"/>
      <c r="AE347" s="218"/>
      <c r="AF347" s="218"/>
      <c r="AG347" s="218"/>
      <c r="AH347" s="218"/>
      <c r="AI347" s="218"/>
      <c r="AJ347" s="218"/>
      <c r="AK347" s="218"/>
      <c r="AL347" s="218"/>
      <c r="AM347" s="218"/>
      <c r="AN347" s="218"/>
      <c r="AO347" s="218"/>
      <c r="AP347" s="218"/>
      <c r="AQ347" s="218"/>
      <c r="AR347" s="218"/>
      <c r="AS347" s="218"/>
      <c r="AT347" s="218"/>
      <c r="AU347" s="218"/>
      <c r="AV347" s="218"/>
      <c r="AW347" s="218"/>
      <c r="AX347" s="218"/>
      <c r="AY347" s="218"/>
      <c r="AZ347" s="218"/>
      <c r="BA347" s="218"/>
      <c r="BB347" s="218"/>
      <c r="BC347" s="218"/>
      <c r="BD347" s="218"/>
      <c r="BE347" s="218"/>
      <c r="BF347" s="218"/>
      <c r="BG347" s="218"/>
      <c r="BH347" s="218"/>
      <c r="BI347" s="218"/>
      <c r="BJ347" s="218"/>
      <c r="BK347" s="218"/>
      <c r="BL347" s="218"/>
      <c r="BM347" s="218"/>
      <c r="BN347" s="218"/>
      <c r="BO347" s="218"/>
      <c r="BP347" s="218"/>
      <c r="BQ347" s="218"/>
      <c r="BR347" s="218"/>
      <c r="BS347" s="218"/>
      <c r="BT347" s="218"/>
      <c r="BU347" s="218"/>
      <c r="BV347" s="218"/>
      <c r="BW347" s="218"/>
      <c r="BX347" s="218"/>
      <c r="BY347" s="218"/>
      <c r="BZ347" s="218"/>
      <c r="CA347" s="218"/>
      <c r="CB347" s="218"/>
      <c r="CC347" s="218"/>
      <c r="CD347" s="218"/>
      <c r="CE347" s="218"/>
      <c r="CF347" s="218"/>
      <c r="CG347" s="218"/>
      <c r="CH347" s="218"/>
      <c r="CI347" s="218"/>
      <c r="CJ347" s="218"/>
      <c r="CK347" s="218"/>
      <c r="CL347" s="218"/>
      <c r="CM347" s="218"/>
      <c r="CN347" s="218"/>
      <c r="CO347" s="218"/>
      <c r="CP347" s="218"/>
      <c r="CQ347" s="218"/>
      <c r="CR347" s="218"/>
      <c r="CS347" s="218"/>
      <c r="CT347" s="218"/>
      <c r="CU347" s="218"/>
      <c r="CV347" s="218"/>
      <c r="CW347" s="218"/>
      <c r="CX347" s="218"/>
      <c r="CY347" s="218"/>
      <c r="CZ347" s="218"/>
      <c r="DA347" s="218"/>
      <c r="DB347" s="218"/>
      <c r="DC347" s="218"/>
      <c r="DD347" s="218"/>
      <c r="DE347" s="218"/>
      <c r="DF347" s="218"/>
      <c r="DG347" s="218"/>
      <c r="DH347" s="218"/>
      <c r="DI347" s="218"/>
      <c r="DJ347" s="218"/>
      <c r="DK347" s="218"/>
      <c r="DL347" s="218"/>
      <c r="DM347" s="218"/>
      <c r="DN347" s="218"/>
      <c r="DO347" s="218"/>
      <c r="DP347" s="218"/>
      <c r="DQ347" s="218"/>
      <c r="DR347" s="218"/>
      <c r="DS347" s="218"/>
      <c r="DT347" s="218"/>
      <c r="DU347" s="218"/>
      <c r="DV347" s="218"/>
      <c r="DW347" s="218"/>
      <c r="DX347" s="218"/>
      <c r="DY347" s="218"/>
      <c r="DZ347" s="218"/>
      <c r="EA347" s="218"/>
      <c r="EB347" s="218"/>
      <c r="EC347" s="218"/>
      <c r="ED347" s="218"/>
      <c r="EE347" s="218"/>
      <c r="EF347" s="218"/>
      <c r="EG347" s="218"/>
      <c r="EH347" s="218"/>
      <c r="EI347" s="218"/>
      <c r="EJ347" s="218"/>
      <c r="EK347" s="218"/>
      <c r="EL347" s="218"/>
      <c r="EM347" s="218"/>
      <c r="EN347" s="218"/>
      <c r="EO347" s="218"/>
      <c r="EP347" s="218"/>
      <c r="EQ347" s="218"/>
      <c r="ER347" s="218"/>
      <c r="ES347" s="218"/>
      <c r="ET347" s="218"/>
      <c r="EU347" s="218"/>
      <c r="EV347" s="218"/>
      <c r="EW347" s="218"/>
      <c r="EX347" s="218"/>
      <c r="EY347" s="218"/>
      <c r="EZ347" s="218"/>
      <c r="FA347" s="218"/>
      <c r="FB347" s="218"/>
      <c r="FC347" s="218"/>
      <c r="FD347" s="218"/>
      <c r="FE347" s="218"/>
      <c r="FF347" s="218"/>
      <c r="FG347" s="218"/>
      <c r="FH347" s="218"/>
      <c r="FI347" s="218"/>
      <c r="FJ347" s="218"/>
      <c r="FK347" s="218"/>
      <c r="FL347" s="218"/>
      <c r="FM347" s="218"/>
      <c r="FN347" s="218"/>
      <c r="FO347" s="218"/>
      <c r="FP347" s="218"/>
      <c r="FQ347" s="218"/>
      <c r="FR347" s="218"/>
      <c r="FS347" s="218"/>
      <c r="FT347" s="218"/>
      <c r="FU347" s="218"/>
      <c r="FV347" s="218"/>
      <c r="FW347" s="218"/>
      <c r="FX347" s="218"/>
      <c r="FY347" s="218"/>
      <c r="FZ347" s="218"/>
      <c r="GA347" s="218"/>
      <c r="GB347" s="218"/>
      <c r="GC347" s="218"/>
      <c r="GD347" s="218"/>
      <c r="GE347" s="218"/>
      <c r="GF347" s="218"/>
      <c r="GG347" s="218"/>
      <c r="GH347" s="218"/>
      <c r="GI347" s="218"/>
      <c r="GJ347" s="218"/>
      <c r="GK347" s="218"/>
      <c r="GL347" s="218"/>
      <c r="GM347" s="218"/>
      <c r="GN347" s="218"/>
      <c r="GO347" s="218"/>
      <c r="GP347" s="218"/>
      <c r="GQ347" s="218"/>
      <c r="GR347" s="218"/>
      <c r="GS347" s="218"/>
      <c r="GT347" s="218"/>
      <c r="GU347" s="218"/>
      <c r="GV347" s="218"/>
      <c r="GW347" s="218"/>
      <c r="GX347" s="218"/>
      <c r="GY347" s="218"/>
      <c r="GZ347" s="218"/>
      <c r="HA347" s="218"/>
      <c r="HB347" s="218"/>
      <c r="HC347" s="218"/>
      <c r="HD347" s="218"/>
      <c r="HE347" s="218"/>
      <c r="HF347" s="218"/>
      <c r="HG347" s="218"/>
      <c r="HH347" s="218"/>
      <c r="HI347" s="218"/>
      <c r="HJ347" s="218"/>
      <c r="HK347" s="218"/>
      <c r="HL347" s="218"/>
      <c r="HM347" s="218"/>
      <c r="HN347" s="218"/>
      <c r="HO347" s="218"/>
      <c r="HP347" s="218"/>
      <c r="HQ347" s="218"/>
      <c r="HR347" s="218"/>
      <c r="HS347" s="218"/>
      <c r="HT347" s="218"/>
      <c r="HU347" s="218"/>
      <c r="HV347" s="218"/>
      <c r="HW347" s="218"/>
      <c r="HX347" s="218"/>
      <c r="HY347" s="218"/>
      <c r="HZ347" s="218"/>
      <c r="IA347" s="218"/>
      <c r="IB347" s="218"/>
      <c r="IC347" s="218"/>
      <c r="ID347" s="218"/>
      <c r="IE347" s="218"/>
      <c r="IF347" s="218"/>
      <c r="IG347" s="218"/>
      <c r="IH347" s="218"/>
      <c r="II347" s="218"/>
      <c r="IJ347" s="218"/>
      <c r="IK347" s="218"/>
      <c r="IL347" s="218"/>
      <c r="IM347" s="218"/>
      <c r="IN347" s="218"/>
      <c r="IO347" s="218"/>
      <c r="IP347" s="218"/>
      <c r="IQ347" s="218"/>
      <c r="IR347" s="218"/>
      <c r="IS347" s="218"/>
      <c r="IT347" s="218"/>
      <c r="IU347" s="218"/>
      <c r="IV347" s="218"/>
      <c r="IW347" s="218"/>
    </row>
    <row r="348" customFormat="false" ht="15.75" hidden="false" customHeight="false" outlineLevel="0" collapsed="false">
      <c r="A348" s="334"/>
      <c r="B348" s="334"/>
      <c r="C348" s="218"/>
      <c r="D348" s="334"/>
      <c r="E348" s="334"/>
      <c r="F348" s="334"/>
      <c r="G348" s="334"/>
      <c r="H348" s="336"/>
      <c r="I348" s="337"/>
      <c r="J348" s="224"/>
      <c r="K348" s="225"/>
      <c r="L348" s="226"/>
      <c r="M348" s="227"/>
      <c r="N348" s="334"/>
      <c r="O348" s="218"/>
      <c r="P348" s="218"/>
      <c r="Q348" s="218"/>
      <c r="R348" s="218"/>
      <c r="S348" s="218"/>
      <c r="T348" s="218"/>
      <c r="U348" s="218"/>
      <c r="V348" s="218"/>
      <c r="W348" s="218"/>
      <c r="X348" s="218"/>
      <c r="Y348" s="218"/>
      <c r="Z348" s="218"/>
      <c r="AA348" s="218"/>
      <c r="AB348" s="218"/>
      <c r="AC348" s="218"/>
      <c r="AD348" s="218"/>
      <c r="AE348" s="218"/>
      <c r="AF348" s="218"/>
      <c r="AG348" s="218"/>
      <c r="AH348" s="218"/>
      <c r="AI348" s="218"/>
      <c r="AJ348" s="218"/>
      <c r="AK348" s="218"/>
      <c r="AL348" s="218"/>
      <c r="AM348" s="218"/>
      <c r="AN348" s="218"/>
      <c r="AO348" s="218"/>
      <c r="AP348" s="218"/>
      <c r="AQ348" s="218"/>
      <c r="AR348" s="218"/>
      <c r="AS348" s="218"/>
      <c r="AT348" s="218"/>
      <c r="AU348" s="218"/>
      <c r="AV348" s="218"/>
      <c r="AW348" s="218"/>
      <c r="AX348" s="218"/>
      <c r="AY348" s="218"/>
      <c r="AZ348" s="218"/>
      <c r="BA348" s="218"/>
      <c r="BB348" s="218"/>
      <c r="BC348" s="218"/>
      <c r="BD348" s="218"/>
      <c r="BE348" s="218"/>
      <c r="BF348" s="218"/>
      <c r="BG348" s="218"/>
      <c r="BH348" s="218"/>
      <c r="BI348" s="218"/>
      <c r="BJ348" s="218"/>
      <c r="BK348" s="218"/>
      <c r="BL348" s="218"/>
      <c r="BM348" s="218"/>
      <c r="BN348" s="218"/>
      <c r="BO348" s="218"/>
      <c r="BP348" s="218"/>
      <c r="BQ348" s="218"/>
      <c r="BR348" s="218"/>
      <c r="BS348" s="218"/>
      <c r="BT348" s="218"/>
      <c r="BU348" s="218"/>
      <c r="BV348" s="218"/>
      <c r="BW348" s="218"/>
      <c r="BX348" s="218"/>
      <c r="BY348" s="218"/>
      <c r="BZ348" s="218"/>
      <c r="CA348" s="218"/>
      <c r="CB348" s="218"/>
      <c r="CC348" s="218"/>
      <c r="CD348" s="218"/>
      <c r="CE348" s="218"/>
      <c r="CF348" s="218"/>
      <c r="CG348" s="218"/>
      <c r="CH348" s="218"/>
      <c r="CI348" s="218"/>
      <c r="CJ348" s="218"/>
      <c r="CK348" s="218"/>
      <c r="CL348" s="218"/>
      <c r="CM348" s="218"/>
      <c r="CN348" s="218"/>
      <c r="CO348" s="218"/>
      <c r="CP348" s="218"/>
      <c r="CQ348" s="218"/>
      <c r="CR348" s="218"/>
      <c r="CS348" s="218"/>
      <c r="CT348" s="218"/>
      <c r="CU348" s="218"/>
      <c r="CV348" s="218"/>
      <c r="CW348" s="218"/>
      <c r="CX348" s="218"/>
      <c r="CY348" s="218"/>
      <c r="CZ348" s="218"/>
      <c r="DA348" s="218"/>
      <c r="DB348" s="218"/>
      <c r="DC348" s="218"/>
      <c r="DD348" s="218"/>
      <c r="DE348" s="218"/>
      <c r="DF348" s="218"/>
      <c r="DG348" s="218"/>
      <c r="DH348" s="218"/>
      <c r="DI348" s="218"/>
      <c r="DJ348" s="218"/>
      <c r="DK348" s="218"/>
      <c r="DL348" s="218"/>
      <c r="DM348" s="218"/>
      <c r="DN348" s="218"/>
      <c r="DO348" s="218"/>
      <c r="DP348" s="218"/>
      <c r="DQ348" s="218"/>
      <c r="DR348" s="218"/>
      <c r="DS348" s="218"/>
      <c r="DT348" s="218"/>
      <c r="DU348" s="218"/>
      <c r="DV348" s="218"/>
      <c r="DW348" s="218"/>
      <c r="DX348" s="218"/>
      <c r="DY348" s="218"/>
      <c r="DZ348" s="218"/>
      <c r="EA348" s="218"/>
      <c r="EB348" s="218"/>
      <c r="EC348" s="218"/>
      <c r="ED348" s="218"/>
      <c r="EE348" s="218"/>
      <c r="EF348" s="218"/>
      <c r="EG348" s="218"/>
      <c r="EH348" s="218"/>
      <c r="EI348" s="218"/>
      <c r="EJ348" s="218"/>
      <c r="EK348" s="218"/>
      <c r="EL348" s="218"/>
      <c r="EM348" s="218"/>
      <c r="EN348" s="218"/>
      <c r="EO348" s="218"/>
      <c r="EP348" s="218"/>
      <c r="EQ348" s="218"/>
      <c r="ER348" s="218"/>
      <c r="ES348" s="218"/>
      <c r="ET348" s="218"/>
      <c r="EU348" s="218"/>
      <c r="EV348" s="218"/>
      <c r="EW348" s="218"/>
      <c r="EX348" s="218"/>
      <c r="EY348" s="218"/>
      <c r="EZ348" s="218"/>
      <c r="FA348" s="218"/>
      <c r="FB348" s="218"/>
      <c r="FC348" s="218"/>
      <c r="FD348" s="218"/>
      <c r="FE348" s="218"/>
      <c r="FF348" s="218"/>
      <c r="FG348" s="218"/>
      <c r="FH348" s="218"/>
      <c r="FI348" s="218"/>
      <c r="FJ348" s="218"/>
      <c r="FK348" s="218"/>
      <c r="FL348" s="218"/>
      <c r="FM348" s="218"/>
      <c r="FN348" s="218"/>
      <c r="FO348" s="218"/>
      <c r="FP348" s="218"/>
      <c r="FQ348" s="218"/>
      <c r="FR348" s="218"/>
      <c r="FS348" s="218"/>
      <c r="FT348" s="218"/>
      <c r="FU348" s="218"/>
      <c r="FV348" s="218"/>
      <c r="FW348" s="218"/>
      <c r="FX348" s="218"/>
      <c r="FY348" s="218"/>
      <c r="FZ348" s="218"/>
      <c r="GA348" s="218"/>
      <c r="GB348" s="218"/>
      <c r="GC348" s="218"/>
      <c r="GD348" s="218"/>
      <c r="GE348" s="218"/>
      <c r="GF348" s="218"/>
      <c r="GG348" s="218"/>
      <c r="GH348" s="218"/>
      <c r="GI348" s="218"/>
      <c r="GJ348" s="218"/>
      <c r="GK348" s="218"/>
      <c r="GL348" s="218"/>
      <c r="GM348" s="218"/>
      <c r="GN348" s="218"/>
      <c r="GO348" s="218"/>
      <c r="GP348" s="218"/>
      <c r="GQ348" s="218"/>
      <c r="GR348" s="218"/>
      <c r="GS348" s="218"/>
      <c r="GT348" s="218"/>
      <c r="GU348" s="218"/>
      <c r="GV348" s="218"/>
      <c r="GW348" s="218"/>
      <c r="GX348" s="218"/>
      <c r="GY348" s="218"/>
      <c r="GZ348" s="218"/>
      <c r="HA348" s="218"/>
      <c r="HB348" s="218"/>
      <c r="HC348" s="218"/>
      <c r="HD348" s="218"/>
      <c r="HE348" s="218"/>
      <c r="HF348" s="218"/>
      <c r="HG348" s="218"/>
      <c r="HH348" s="218"/>
      <c r="HI348" s="218"/>
      <c r="HJ348" s="218"/>
      <c r="HK348" s="218"/>
      <c r="HL348" s="218"/>
      <c r="HM348" s="218"/>
      <c r="HN348" s="218"/>
      <c r="HO348" s="218"/>
      <c r="HP348" s="218"/>
      <c r="HQ348" s="218"/>
      <c r="HR348" s="218"/>
      <c r="HS348" s="218"/>
      <c r="HT348" s="218"/>
      <c r="HU348" s="218"/>
      <c r="HV348" s="218"/>
      <c r="HW348" s="218"/>
      <c r="HX348" s="218"/>
      <c r="HY348" s="218"/>
      <c r="HZ348" s="218"/>
      <c r="IA348" s="218"/>
      <c r="IB348" s="218"/>
      <c r="IC348" s="218"/>
      <c r="ID348" s="218"/>
      <c r="IE348" s="218"/>
      <c r="IF348" s="218"/>
      <c r="IG348" s="218"/>
      <c r="IH348" s="218"/>
      <c r="II348" s="218"/>
      <c r="IJ348" s="218"/>
      <c r="IK348" s="218"/>
      <c r="IL348" s="218"/>
      <c r="IM348" s="218"/>
      <c r="IN348" s="218"/>
      <c r="IO348" s="218"/>
      <c r="IP348" s="218"/>
      <c r="IQ348" s="218"/>
      <c r="IR348" s="218"/>
      <c r="IS348" s="218"/>
      <c r="IT348" s="218"/>
      <c r="IU348" s="218"/>
      <c r="IV348" s="218"/>
      <c r="IW348" s="218"/>
    </row>
    <row r="349" customFormat="false" ht="15.75" hidden="false" customHeight="false" outlineLevel="0" collapsed="false">
      <c r="A349" s="334"/>
      <c r="B349" s="334"/>
      <c r="C349" s="218"/>
      <c r="D349" s="334"/>
      <c r="E349" s="334"/>
      <c r="F349" s="334"/>
      <c r="G349" s="334"/>
      <c r="H349" s="336"/>
      <c r="I349" s="337"/>
      <c r="J349" s="224"/>
      <c r="K349" s="225"/>
      <c r="L349" s="226"/>
      <c r="M349" s="227"/>
      <c r="N349" s="334"/>
      <c r="O349" s="218"/>
      <c r="P349" s="218"/>
      <c r="Q349" s="218"/>
      <c r="R349" s="218"/>
      <c r="S349" s="218"/>
      <c r="T349" s="218"/>
      <c r="U349" s="218"/>
      <c r="V349" s="218"/>
      <c r="W349" s="218"/>
      <c r="X349" s="218"/>
      <c r="Y349" s="218"/>
      <c r="Z349" s="218"/>
      <c r="AA349" s="218"/>
      <c r="AB349" s="218"/>
      <c r="AC349" s="218"/>
      <c r="AD349" s="218"/>
      <c r="AE349" s="218"/>
      <c r="AF349" s="218"/>
      <c r="AG349" s="218"/>
      <c r="AH349" s="218"/>
      <c r="AI349" s="218"/>
      <c r="AJ349" s="218"/>
      <c r="AK349" s="218"/>
      <c r="AL349" s="218"/>
      <c r="AM349" s="218"/>
      <c r="AN349" s="218"/>
      <c r="AO349" s="218"/>
      <c r="AP349" s="218"/>
      <c r="AQ349" s="218"/>
      <c r="AR349" s="218"/>
      <c r="AS349" s="218"/>
      <c r="AT349" s="218"/>
      <c r="AU349" s="218"/>
      <c r="AV349" s="218"/>
      <c r="AW349" s="218"/>
      <c r="AX349" s="218"/>
      <c r="AY349" s="218"/>
      <c r="AZ349" s="218"/>
      <c r="BA349" s="218"/>
      <c r="BB349" s="218"/>
      <c r="BC349" s="218"/>
      <c r="BD349" s="218"/>
      <c r="BE349" s="218"/>
      <c r="BF349" s="218"/>
      <c r="BG349" s="218"/>
      <c r="BH349" s="218"/>
      <c r="BI349" s="218"/>
      <c r="BJ349" s="218"/>
      <c r="BK349" s="218"/>
      <c r="BL349" s="218"/>
      <c r="BM349" s="218"/>
      <c r="BN349" s="218"/>
      <c r="BO349" s="218"/>
      <c r="BP349" s="218"/>
      <c r="BQ349" s="218"/>
      <c r="BR349" s="218"/>
      <c r="BS349" s="218"/>
      <c r="BT349" s="218"/>
      <c r="BU349" s="218"/>
      <c r="BV349" s="218"/>
      <c r="BW349" s="218"/>
      <c r="BX349" s="218"/>
      <c r="BY349" s="218"/>
      <c r="BZ349" s="218"/>
      <c r="CA349" s="218"/>
      <c r="CB349" s="218"/>
      <c r="CC349" s="218"/>
      <c r="CD349" s="218"/>
      <c r="CE349" s="218"/>
      <c r="CF349" s="218"/>
      <c r="CG349" s="218"/>
      <c r="CH349" s="218"/>
      <c r="CI349" s="218"/>
      <c r="CJ349" s="218"/>
      <c r="CK349" s="218"/>
      <c r="CL349" s="218"/>
      <c r="CM349" s="218"/>
      <c r="CN349" s="218"/>
      <c r="CO349" s="218"/>
      <c r="CP349" s="218"/>
      <c r="CQ349" s="218"/>
      <c r="CR349" s="218"/>
      <c r="CS349" s="218"/>
      <c r="CT349" s="218"/>
      <c r="CU349" s="218"/>
      <c r="CV349" s="218"/>
      <c r="CW349" s="218"/>
      <c r="CX349" s="218"/>
      <c r="CY349" s="218"/>
      <c r="CZ349" s="218"/>
      <c r="DA349" s="218"/>
      <c r="DB349" s="218"/>
      <c r="DC349" s="218"/>
      <c r="DD349" s="218"/>
      <c r="DE349" s="218"/>
      <c r="DF349" s="218"/>
      <c r="DG349" s="218"/>
      <c r="DH349" s="218"/>
      <c r="DI349" s="218"/>
      <c r="DJ349" s="218"/>
      <c r="DK349" s="218"/>
      <c r="DL349" s="218"/>
      <c r="DM349" s="218"/>
      <c r="DN349" s="218"/>
      <c r="DO349" s="218"/>
      <c r="DP349" s="218"/>
      <c r="DQ349" s="218"/>
      <c r="DR349" s="218"/>
      <c r="DS349" s="218"/>
      <c r="DT349" s="218"/>
      <c r="DU349" s="218"/>
      <c r="DV349" s="218"/>
      <c r="DW349" s="218"/>
      <c r="DX349" s="218"/>
      <c r="DY349" s="218"/>
      <c r="DZ349" s="218"/>
      <c r="EA349" s="218"/>
      <c r="EB349" s="218"/>
      <c r="EC349" s="218"/>
      <c r="ED349" s="218"/>
      <c r="EE349" s="218"/>
      <c r="EF349" s="218"/>
      <c r="EG349" s="218"/>
      <c r="EH349" s="218"/>
      <c r="EI349" s="218"/>
      <c r="EJ349" s="218"/>
      <c r="EK349" s="218"/>
      <c r="EL349" s="218"/>
      <c r="EM349" s="218"/>
      <c r="EN349" s="218"/>
      <c r="EO349" s="218"/>
      <c r="EP349" s="218"/>
      <c r="EQ349" s="218"/>
      <c r="ER349" s="218"/>
      <c r="ES349" s="218"/>
      <c r="ET349" s="218"/>
      <c r="EU349" s="218"/>
      <c r="EV349" s="218"/>
      <c r="EW349" s="218"/>
      <c r="EX349" s="218"/>
      <c r="EY349" s="218"/>
      <c r="EZ349" s="218"/>
      <c r="FA349" s="218"/>
      <c r="FB349" s="218"/>
      <c r="FC349" s="218"/>
      <c r="FD349" s="218"/>
      <c r="FE349" s="218"/>
      <c r="FF349" s="218"/>
      <c r="FG349" s="218"/>
      <c r="FH349" s="218"/>
      <c r="FI349" s="218"/>
      <c r="FJ349" s="218"/>
      <c r="FK349" s="218"/>
      <c r="FL349" s="218"/>
      <c r="FM349" s="218"/>
      <c r="FN349" s="218"/>
      <c r="FO349" s="218"/>
      <c r="FP349" s="218"/>
      <c r="FQ349" s="218"/>
      <c r="FR349" s="218"/>
      <c r="FS349" s="218"/>
      <c r="FT349" s="218"/>
      <c r="FU349" s="218"/>
      <c r="FV349" s="218"/>
      <c r="FW349" s="218"/>
      <c r="FX349" s="218"/>
      <c r="FY349" s="218"/>
      <c r="FZ349" s="218"/>
      <c r="GA349" s="218"/>
      <c r="GB349" s="218"/>
      <c r="GC349" s="218"/>
      <c r="GD349" s="218"/>
      <c r="GE349" s="218"/>
      <c r="GF349" s="218"/>
      <c r="GG349" s="218"/>
      <c r="GH349" s="218"/>
      <c r="GI349" s="218"/>
      <c r="GJ349" s="218"/>
      <c r="GK349" s="218"/>
      <c r="GL349" s="218"/>
      <c r="GM349" s="218"/>
      <c r="GN349" s="218"/>
      <c r="GO349" s="218"/>
      <c r="GP349" s="218"/>
      <c r="GQ349" s="218"/>
      <c r="GR349" s="218"/>
      <c r="GS349" s="218"/>
      <c r="GT349" s="218"/>
      <c r="GU349" s="218"/>
      <c r="GV349" s="218"/>
      <c r="GW349" s="218"/>
      <c r="GX349" s="218"/>
      <c r="GY349" s="218"/>
      <c r="GZ349" s="218"/>
      <c r="HA349" s="218"/>
      <c r="HB349" s="218"/>
      <c r="HC349" s="218"/>
      <c r="HD349" s="218"/>
      <c r="HE349" s="218"/>
      <c r="HF349" s="218"/>
      <c r="HG349" s="218"/>
      <c r="HH349" s="218"/>
      <c r="HI349" s="218"/>
      <c r="HJ349" s="218"/>
      <c r="HK349" s="218"/>
      <c r="HL349" s="218"/>
      <c r="HM349" s="218"/>
      <c r="HN349" s="218"/>
      <c r="HO349" s="218"/>
      <c r="HP349" s="218"/>
      <c r="HQ349" s="218"/>
      <c r="HR349" s="218"/>
      <c r="HS349" s="218"/>
      <c r="HT349" s="218"/>
      <c r="HU349" s="218"/>
      <c r="HV349" s="218"/>
      <c r="HW349" s="218"/>
      <c r="HX349" s="218"/>
      <c r="HY349" s="218"/>
      <c r="HZ349" s="218"/>
      <c r="IA349" s="218"/>
      <c r="IB349" s="218"/>
      <c r="IC349" s="218"/>
      <c r="ID349" s="218"/>
      <c r="IE349" s="218"/>
      <c r="IF349" s="218"/>
      <c r="IG349" s="218"/>
      <c r="IH349" s="218"/>
      <c r="II349" s="218"/>
      <c r="IJ349" s="218"/>
      <c r="IK349" s="218"/>
      <c r="IL349" s="218"/>
      <c r="IM349" s="218"/>
      <c r="IN349" s="218"/>
      <c r="IO349" s="218"/>
      <c r="IP349" s="218"/>
      <c r="IQ349" s="218"/>
      <c r="IR349" s="218"/>
      <c r="IS349" s="218"/>
      <c r="IT349" s="218"/>
      <c r="IU349" s="218"/>
      <c r="IV349" s="218"/>
      <c r="IW349" s="218"/>
    </row>
    <row r="350" customFormat="false" ht="15.75" hidden="false" customHeight="false" outlineLevel="0" collapsed="false">
      <c r="A350" s="334"/>
      <c r="B350" s="334"/>
      <c r="C350" s="218"/>
      <c r="D350" s="334"/>
      <c r="E350" s="334"/>
      <c r="F350" s="334"/>
      <c r="G350" s="334"/>
      <c r="H350" s="336"/>
      <c r="I350" s="337"/>
      <c r="J350" s="224"/>
      <c r="K350" s="225"/>
      <c r="L350" s="226"/>
      <c r="M350" s="227"/>
      <c r="N350" s="334"/>
      <c r="O350" s="218"/>
      <c r="P350" s="218"/>
      <c r="Q350" s="218"/>
      <c r="R350" s="218"/>
      <c r="S350" s="218"/>
      <c r="T350" s="218"/>
      <c r="U350" s="218"/>
      <c r="V350" s="218"/>
      <c r="W350" s="218"/>
      <c r="X350" s="218"/>
      <c r="Y350" s="218"/>
      <c r="Z350" s="218"/>
      <c r="AA350" s="218"/>
      <c r="AB350" s="218"/>
      <c r="AC350" s="218"/>
      <c r="AD350" s="218"/>
      <c r="AE350" s="218"/>
      <c r="AF350" s="218"/>
      <c r="AG350" s="218"/>
      <c r="AH350" s="218"/>
      <c r="AI350" s="218"/>
      <c r="AJ350" s="218"/>
      <c r="AK350" s="218"/>
      <c r="AL350" s="218"/>
      <c r="AM350" s="218"/>
      <c r="AN350" s="218"/>
      <c r="AO350" s="218"/>
      <c r="AP350" s="218"/>
      <c r="AQ350" s="218"/>
      <c r="AR350" s="218"/>
      <c r="AS350" s="218"/>
      <c r="AT350" s="218"/>
      <c r="AU350" s="218"/>
      <c r="AV350" s="218"/>
      <c r="AW350" s="218"/>
      <c r="AX350" s="218"/>
      <c r="AY350" s="218"/>
      <c r="AZ350" s="218"/>
      <c r="BA350" s="218"/>
      <c r="BB350" s="218"/>
      <c r="BC350" s="218"/>
      <c r="BD350" s="218"/>
      <c r="BE350" s="218"/>
      <c r="BF350" s="218"/>
      <c r="BG350" s="218"/>
      <c r="BH350" s="218"/>
      <c r="BI350" s="218"/>
      <c r="BJ350" s="218"/>
      <c r="BK350" s="218"/>
      <c r="BL350" s="218"/>
      <c r="BM350" s="218"/>
      <c r="BN350" s="218"/>
      <c r="BO350" s="218"/>
      <c r="BP350" s="218"/>
      <c r="BQ350" s="218"/>
      <c r="BR350" s="218"/>
      <c r="BS350" s="218"/>
      <c r="BT350" s="218"/>
      <c r="BU350" s="218"/>
      <c r="BV350" s="218"/>
      <c r="BW350" s="218"/>
      <c r="BX350" s="218"/>
      <c r="BY350" s="218"/>
      <c r="BZ350" s="218"/>
      <c r="CA350" s="218"/>
      <c r="CB350" s="218"/>
      <c r="CC350" s="218"/>
      <c r="CD350" s="218"/>
      <c r="CE350" s="218"/>
      <c r="CF350" s="218"/>
      <c r="CG350" s="218"/>
      <c r="CH350" s="218"/>
      <c r="CI350" s="218"/>
      <c r="CJ350" s="218"/>
      <c r="CK350" s="218"/>
      <c r="CL350" s="218"/>
      <c r="CM350" s="218"/>
      <c r="CN350" s="218"/>
      <c r="CO350" s="218"/>
      <c r="CP350" s="218"/>
      <c r="CQ350" s="218"/>
      <c r="CR350" s="218"/>
      <c r="CS350" s="218"/>
      <c r="CT350" s="218"/>
      <c r="CU350" s="218"/>
      <c r="CV350" s="218"/>
      <c r="CW350" s="218"/>
      <c r="CX350" s="218"/>
      <c r="CY350" s="218"/>
      <c r="CZ350" s="218"/>
      <c r="DA350" s="218"/>
      <c r="DB350" s="218"/>
      <c r="DC350" s="218"/>
      <c r="DD350" s="218"/>
      <c r="DE350" s="218"/>
      <c r="DF350" s="218"/>
      <c r="DG350" s="218"/>
      <c r="DH350" s="218"/>
      <c r="DI350" s="218"/>
      <c r="DJ350" s="218"/>
      <c r="DK350" s="218"/>
      <c r="DL350" s="218"/>
      <c r="DM350" s="218"/>
      <c r="DN350" s="218"/>
      <c r="DO350" s="218"/>
      <c r="DP350" s="218"/>
      <c r="DQ350" s="218"/>
      <c r="DR350" s="218"/>
      <c r="DS350" s="218"/>
      <c r="DT350" s="218"/>
      <c r="DU350" s="218"/>
      <c r="DV350" s="218"/>
      <c r="DW350" s="218"/>
      <c r="DX350" s="218"/>
      <c r="DY350" s="218"/>
      <c r="DZ350" s="218"/>
      <c r="EA350" s="218"/>
      <c r="EB350" s="218"/>
      <c r="EC350" s="218"/>
      <c r="ED350" s="218"/>
      <c r="EE350" s="218"/>
      <c r="EF350" s="218"/>
      <c r="EG350" s="218"/>
      <c r="EH350" s="218"/>
      <c r="EI350" s="218"/>
      <c r="EJ350" s="218"/>
      <c r="EK350" s="218"/>
      <c r="EL350" s="218"/>
      <c r="EM350" s="218"/>
      <c r="EN350" s="218"/>
      <c r="EO350" s="218"/>
      <c r="EP350" s="218"/>
      <c r="EQ350" s="218"/>
      <c r="ER350" s="218"/>
      <c r="ES350" s="218"/>
      <c r="ET350" s="218"/>
      <c r="EU350" s="218"/>
      <c r="EV350" s="218"/>
      <c r="EW350" s="218"/>
      <c r="EX350" s="218"/>
      <c r="EY350" s="218"/>
      <c r="EZ350" s="218"/>
      <c r="FA350" s="218"/>
      <c r="FB350" s="218"/>
      <c r="FC350" s="218"/>
      <c r="FD350" s="218"/>
      <c r="FE350" s="218"/>
      <c r="FF350" s="218"/>
      <c r="FG350" s="218"/>
      <c r="FH350" s="218"/>
      <c r="FI350" s="218"/>
      <c r="FJ350" s="218"/>
      <c r="FK350" s="218"/>
      <c r="FL350" s="218"/>
      <c r="FM350" s="218"/>
      <c r="FN350" s="218"/>
      <c r="FO350" s="218"/>
      <c r="FP350" s="218"/>
      <c r="FQ350" s="218"/>
      <c r="FR350" s="218"/>
      <c r="FS350" s="218"/>
      <c r="FT350" s="218"/>
      <c r="FU350" s="218"/>
      <c r="FV350" s="218"/>
      <c r="FW350" s="218"/>
      <c r="FX350" s="218"/>
      <c r="FY350" s="218"/>
      <c r="FZ350" s="218"/>
      <c r="GA350" s="218"/>
      <c r="GB350" s="218"/>
      <c r="GC350" s="218"/>
      <c r="GD350" s="218"/>
      <c r="GE350" s="218"/>
      <c r="GF350" s="218"/>
      <c r="GG350" s="218"/>
      <c r="GH350" s="218"/>
      <c r="GI350" s="218"/>
      <c r="GJ350" s="218"/>
      <c r="GK350" s="218"/>
      <c r="GL350" s="218"/>
      <c r="GM350" s="218"/>
      <c r="GN350" s="218"/>
      <c r="GO350" s="218"/>
      <c r="GP350" s="218"/>
      <c r="GQ350" s="218"/>
      <c r="GR350" s="218"/>
      <c r="GS350" s="218"/>
      <c r="GT350" s="218"/>
      <c r="GU350" s="218"/>
      <c r="GV350" s="218"/>
      <c r="GW350" s="218"/>
      <c r="GX350" s="218"/>
      <c r="GY350" s="218"/>
      <c r="GZ350" s="218"/>
      <c r="HA350" s="218"/>
      <c r="HB350" s="218"/>
      <c r="HC350" s="218"/>
      <c r="HD350" s="218"/>
      <c r="HE350" s="218"/>
      <c r="HF350" s="218"/>
      <c r="HG350" s="218"/>
      <c r="HH350" s="218"/>
      <c r="HI350" s="218"/>
      <c r="HJ350" s="218"/>
      <c r="HK350" s="218"/>
      <c r="HL350" s="218"/>
      <c r="HM350" s="218"/>
      <c r="HN350" s="218"/>
      <c r="HO350" s="218"/>
      <c r="HP350" s="218"/>
      <c r="HQ350" s="218"/>
      <c r="HR350" s="218"/>
      <c r="HS350" s="218"/>
      <c r="HT350" s="218"/>
      <c r="HU350" s="218"/>
      <c r="HV350" s="218"/>
      <c r="HW350" s="218"/>
      <c r="HX350" s="218"/>
      <c r="HY350" s="218"/>
      <c r="HZ350" s="218"/>
      <c r="IA350" s="218"/>
      <c r="IB350" s="218"/>
      <c r="IC350" s="218"/>
      <c r="ID350" s="218"/>
      <c r="IE350" s="218"/>
      <c r="IF350" s="218"/>
      <c r="IG350" s="218"/>
      <c r="IH350" s="218"/>
      <c r="II350" s="218"/>
      <c r="IJ350" s="218"/>
      <c r="IK350" s="218"/>
      <c r="IL350" s="218"/>
      <c r="IM350" s="218"/>
      <c r="IN350" s="218"/>
      <c r="IO350" s="218"/>
      <c r="IP350" s="218"/>
      <c r="IQ350" s="218"/>
      <c r="IR350" s="218"/>
      <c r="IS350" s="218"/>
      <c r="IT350" s="218"/>
      <c r="IU350" s="218"/>
      <c r="IV350" s="218"/>
      <c r="IW350" s="218"/>
    </row>
    <row r="351" customFormat="false" ht="15.75" hidden="false" customHeight="false" outlineLevel="0" collapsed="false">
      <c r="A351" s="334"/>
      <c r="B351" s="334"/>
      <c r="C351" s="218"/>
      <c r="D351" s="334"/>
      <c r="E351" s="334"/>
      <c r="F351" s="334"/>
      <c r="G351" s="334"/>
      <c r="H351" s="336"/>
      <c r="I351" s="337"/>
      <c r="J351" s="224"/>
      <c r="K351" s="225"/>
      <c r="L351" s="226"/>
      <c r="M351" s="227"/>
      <c r="N351" s="334"/>
      <c r="O351" s="218"/>
      <c r="P351" s="218"/>
      <c r="Q351" s="218"/>
      <c r="R351" s="218"/>
      <c r="S351" s="218"/>
      <c r="T351" s="218"/>
      <c r="U351" s="218"/>
      <c r="V351" s="218"/>
      <c r="W351" s="218"/>
      <c r="X351" s="218"/>
      <c r="Y351" s="218"/>
      <c r="Z351" s="218"/>
      <c r="AA351" s="218"/>
      <c r="AB351" s="218"/>
      <c r="AC351" s="218"/>
      <c r="AD351" s="218"/>
      <c r="AE351" s="218"/>
      <c r="AF351" s="218"/>
      <c r="AG351" s="218"/>
      <c r="AH351" s="218"/>
      <c r="AI351" s="218"/>
      <c r="AJ351" s="218"/>
      <c r="AK351" s="218"/>
      <c r="AL351" s="218"/>
      <c r="AM351" s="218"/>
      <c r="AN351" s="218"/>
      <c r="AO351" s="218"/>
      <c r="AP351" s="218"/>
      <c r="AQ351" s="218"/>
      <c r="AR351" s="218"/>
      <c r="AS351" s="218"/>
      <c r="AT351" s="218"/>
      <c r="AU351" s="218"/>
      <c r="AV351" s="218"/>
      <c r="AW351" s="218"/>
      <c r="AX351" s="218"/>
      <c r="AY351" s="218"/>
      <c r="AZ351" s="218"/>
      <c r="BA351" s="218"/>
      <c r="BB351" s="218"/>
      <c r="BC351" s="218"/>
      <c r="BD351" s="218"/>
      <c r="BE351" s="218"/>
      <c r="BF351" s="218"/>
      <c r="BG351" s="218"/>
      <c r="BH351" s="218"/>
      <c r="BI351" s="218"/>
      <c r="BJ351" s="218"/>
      <c r="BK351" s="218"/>
      <c r="BL351" s="218"/>
      <c r="BM351" s="218"/>
      <c r="BN351" s="218"/>
      <c r="BO351" s="218"/>
      <c r="BP351" s="218"/>
      <c r="BQ351" s="218"/>
      <c r="BR351" s="218"/>
      <c r="BS351" s="218"/>
      <c r="BT351" s="218"/>
      <c r="BU351" s="218"/>
      <c r="BV351" s="218"/>
      <c r="BW351" s="218"/>
      <c r="BX351" s="218"/>
      <c r="BY351" s="218"/>
      <c r="BZ351" s="218"/>
      <c r="CA351" s="218"/>
      <c r="CB351" s="218"/>
      <c r="CC351" s="218"/>
      <c r="CD351" s="218"/>
      <c r="CE351" s="218"/>
      <c r="CF351" s="218"/>
      <c r="CG351" s="218"/>
      <c r="CH351" s="218"/>
      <c r="CI351" s="218"/>
      <c r="CJ351" s="218"/>
      <c r="CK351" s="218"/>
      <c r="CL351" s="218"/>
      <c r="CM351" s="218"/>
      <c r="CN351" s="218"/>
      <c r="CO351" s="218"/>
      <c r="CP351" s="218"/>
      <c r="CQ351" s="218"/>
      <c r="CR351" s="218"/>
      <c r="CS351" s="218"/>
      <c r="CT351" s="218"/>
      <c r="CU351" s="218"/>
      <c r="CV351" s="218"/>
      <c r="CW351" s="218"/>
      <c r="CX351" s="218"/>
      <c r="CY351" s="218"/>
      <c r="CZ351" s="218"/>
      <c r="DA351" s="218"/>
      <c r="DB351" s="218"/>
      <c r="DC351" s="218"/>
      <c r="DD351" s="218"/>
      <c r="DE351" s="218"/>
      <c r="DF351" s="218"/>
      <c r="DG351" s="218"/>
      <c r="DH351" s="218"/>
      <c r="DI351" s="218"/>
      <c r="DJ351" s="218"/>
      <c r="DK351" s="218"/>
      <c r="DL351" s="218"/>
      <c r="DM351" s="218"/>
      <c r="DN351" s="218"/>
      <c r="DO351" s="218"/>
      <c r="DP351" s="218"/>
      <c r="DQ351" s="218"/>
      <c r="DR351" s="218"/>
      <c r="DS351" s="218"/>
      <c r="DT351" s="218"/>
      <c r="DU351" s="218"/>
      <c r="DV351" s="218"/>
      <c r="DW351" s="218"/>
      <c r="DX351" s="218"/>
      <c r="DY351" s="218"/>
      <c r="DZ351" s="218"/>
      <c r="EA351" s="218"/>
      <c r="EB351" s="218"/>
      <c r="EC351" s="218"/>
      <c r="ED351" s="218"/>
      <c r="EE351" s="218"/>
      <c r="EF351" s="218"/>
      <c r="EG351" s="218"/>
      <c r="EH351" s="218"/>
      <c r="EI351" s="218"/>
      <c r="EJ351" s="218"/>
      <c r="EK351" s="218"/>
      <c r="EL351" s="218"/>
      <c r="EM351" s="218"/>
      <c r="EN351" s="218"/>
      <c r="EO351" s="218"/>
      <c r="EP351" s="218"/>
      <c r="EQ351" s="218"/>
      <c r="ER351" s="218"/>
      <c r="ES351" s="218"/>
      <c r="ET351" s="218"/>
      <c r="EU351" s="218"/>
      <c r="EV351" s="218"/>
      <c r="EW351" s="218"/>
      <c r="EX351" s="218"/>
      <c r="EY351" s="218"/>
      <c r="EZ351" s="218"/>
      <c r="FA351" s="218"/>
      <c r="FB351" s="218"/>
      <c r="FC351" s="218"/>
      <c r="FD351" s="218"/>
      <c r="FE351" s="218"/>
      <c r="FF351" s="218"/>
      <c r="FG351" s="218"/>
      <c r="FH351" s="218"/>
      <c r="FI351" s="218"/>
      <c r="FJ351" s="218"/>
      <c r="FK351" s="218"/>
      <c r="FL351" s="218"/>
      <c r="FM351" s="218"/>
      <c r="FN351" s="218"/>
      <c r="FO351" s="218"/>
      <c r="FP351" s="218"/>
      <c r="FQ351" s="218"/>
      <c r="FR351" s="218"/>
      <c r="FS351" s="218"/>
      <c r="FT351" s="218"/>
      <c r="FU351" s="218"/>
      <c r="FV351" s="218"/>
      <c r="FW351" s="218"/>
      <c r="FX351" s="218"/>
      <c r="FY351" s="218"/>
      <c r="FZ351" s="218"/>
      <c r="GA351" s="218"/>
      <c r="GB351" s="218"/>
      <c r="GC351" s="218"/>
      <c r="GD351" s="218"/>
      <c r="GE351" s="218"/>
      <c r="GF351" s="218"/>
      <c r="GG351" s="218"/>
      <c r="GH351" s="218"/>
      <c r="GI351" s="218"/>
      <c r="GJ351" s="218"/>
      <c r="GK351" s="218"/>
      <c r="GL351" s="218"/>
      <c r="GM351" s="218"/>
      <c r="GN351" s="218"/>
      <c r="GO351" s="218"/>
      <c r="GP351" s="218"/>
      <c r="GQ351" s="218"/>
      <c r="GR351" s="218"/>
      <c r="GS351" s="218"/>
      <c r="GT351" s="218"/>
      <c r="GU351" s="218"/>
      <c r="GV351" s="218"/>
      <c r="GW351" s="218"/>
      <c r="GX351" s="218"/>
      <c r="GY351" s="218"/>
      <c r="GZ351" s="218"/>
      <c r="HA351" s="218"/>
      <c r="HB351" s="218"/>
      <c r="HC351" s="218"/>
      <c r="HD351" s="218"/>
      <c r="HE351" s="218"/>
      <c r="HF351" s="218"/>
      <c r="HG351" s="218"/>
      <c r="HH351" s="218"/>
      <c r="HI351" s="218"/>
      <c r="HJ351" s="218"/>
      <c r="HK351" s="218"/>
      <c r="HL351" s="218"/>
      <c r="HM351" s="218"/>
      <c r="HN351" s="218"/>
      <c r="HO351" s="218"/>
      <c r="HP351" s="218"/>
      <c r="HQ351" s="218"/>
      <c r="HR351" s="218"/>
      <c r="HS351" s="218"/>
      <c r="HT351" s="218"/>
      <c r="HU351" s="218"/>
      <c r="HV351" s="218"/>
      <c r="HW351" s="218"/>
      <c r="HX351" s="218"/>
      <c r="HY351" s="218"/>
      <c r="HZ351" s="218"/>
      <c r="IA351" s="218"/>
      <c r="IB351" s="218"/>
      <c r="IC351" s="218"/>
      <c r="ID351" s="218"/>
      <c r="IE351" s="218"/>
      <c r="IF351" s="218"/>
      <c r="IG351" s="218"/>
      <c r="IH351" s="218"/>
      <c r="II351" s="218"/>
      <c r="IJ351" s="218"/>
      <c r="IK351" s="218"/>
      <c r="IL351" s="218"/>
      <c r="IM351" s="218"/>
      <c r="IN351" s="218"/>
      <c r="IO351" s="218"/>
      <c r="IP351" s="218"/>
      <c r="IQ351" s="218"/>
      <c r="IR351" s="218"/>
      <c r="IS351" s="218"/>
      <c r="IT351" s="218"/>
      <c r="IU351" s="218"/>
      <c r="IV351" s="218"/>
      <c r="IW351" s="218"/>
    </row>
    <row r="352" customFormat="false" ht="15.75" hidden="false" customHeight="false" outlineLevel="0" collapsed="false">
      <c r="A352" s="334"/>
      <c r="B352" s="334"/>
      <c r="C352" s="218"/>
      <c r="D352" s="334"/>
      <c r="E352" s="334"/>
      <c r="F352" s="334"/>
      <c r="G352" s="334"/>
      <c r="H352" s="336"/>
      <c r="I352" s="337"/>
      <c r="J352" s="224"/>
      <c r="K352" s="225"/>
      <c r="L352" s="226"/>
      <c r="M352" s="227"/>
      <c r="N352" s="334"/>
      <c r="O352" s="218"/>
      <c r="P352" s="218"/>
      <c r="Q352" s="218"/>
      <c r="R352" s="218"/>
      <c r="S352" s="218"/>
      <c r="T352" s="218"/>
      <c r="U352" s="218"/>
      <c r="V352" s="218"/>
      <c r="W352" s="218"/>
      <c r="X352" s="218"/>
      <c r="Y352" s="218"/>
      <c r="Z352" s="218"/>
      <c r="AA352" s="218"/>
      <c r="AB352" s="218"/>
      <c r="AC352" s="218"/>
      <c r="AD352" s="218"/>
      <c r="AE352" s="218"/>
      <c r="AF352" s="218"/>
      <c r="AG352" s="218"/>
      <c r="AH352" s="218"/>
      <c r="AI352" s="218"/>
      <c r="AJ352" s="218"/>
      <c r="AK352" s="218"/>
      <c r="AL352" s="218"/>
      <c r="AM352" s="218"/>
      <c r="AN352" s="218"/>
      <c r="AO352" s="218"/>
      <c r="AP352" s="218"/>
      <c r="AQ352" s="218"/>
      <c r="AR352" s="218"/>
      <c r="AS352" s="218"/>
      <c r="AT352" s="218"/>
      <c r="AU352" s="218"/>
      <c r="AV352" s="218"/>
      <c r="AW352" s="218"/>
      <c r="AX352" s="218"/>
      <c r="AY352" s="218"/>
      <c r="AZ352" s="218"/>
      <c r="BA352" s="218"/>
      <c r="BB352" s="218"/>
      <c r="BC352" s="218"/>
      <c r="BD352" s="218"/>
      <c r="BE352" s="218"/>
      <c r="BF352" s="218"/>
      <c r="BG352" s="218"/>
      <c r="BH352" s="218"/>
      <c r="BI352" s="218"/>
      <c r="BJ352" s="218"/>
      <c r="BK352" s="218"/>
      <c r="BL352" s="218"/>
      <c r="BM352" s="218"/>
      <c r="BN352" s="218"/>
      <c r="BO352" s="218"/>
      <c r="BP352" s="218"/>
      <c r="BQ352" s="218"/>
      <c r="BR352" s="218"/>
      <c r="BS352" s="218"/>
      <c r="BT352" s="218"/>
      <c r="BU352" s="218"/>
      <c r="BV352" s="218"/>
      <c r="BW352" s="218"/>
      <c r="BX352" s="218"/>
      <c r="BY352" s="218"/>
      <c r="BZ352" s="218"/>
      <c r="CA352" s="218"/>
      <c r="CB352" s="218"/>
      <c r="CC352" s="218"/>
      <c r="CD352" s="218"/>
      <c r="CE352" s="218"/>
      <c r="CF352" s="218"/>
      <c r="CG352" s="218"/>
      <c r="CH352" s="218"/>
      <c r="CI352" s="218"/>
      <c r="CJ352" s="218"/>
      <c r="CK352" s="218"/>
      <c r="CL352" s="218"/>
      <c r="CM352" s="218"/>
      <c r="CN352" s="218"/>
      <c r="CO352" s="218"/>
      <c r="CP352" s="218"/>
      <c r="CQ352" s="218"/>
      <c r="CR352" s="218"/>
      <c r="CS352" s="218"/>
      <c r="CT352" s="218"/>
      <c r="CU352" s="218"/>
      <c r="CV352" s="218"/>
      <c r="CW352" s="218"/>
      <c r="CX352" s="218"/>
      <c r="CY352" s="218"/>
      <c r="CZ352" s="218"/>
      <c r="DA352" s="218"/>
      <c r="DB352" s="218"/>
      <c r="DC352" s="218"/>
      <c r="DD352" s="218"/>
      <c r="DE352" s="218"/>
      <c r="DF352" s="218"/>
      <c r="DG352" s="218"/>
      <c r="DH352" s="218"/>
      <c r="DI352" s="218"/>
      <c r="DJ352" s="218"/>
      <c r="DK352" s="218"/>
      <c r="DL352" s="218"/>
      <c r="DM352" s="218"/>
      <c r="DN352" s="218"/>
      <c r="DO352" s="218"/>
      <c r="DP352" s="218"/>
      <c r="DQ352" s="218"/>
      <c r="DR352" s="218"/>
      <c r="DS352" s="218"/>
      <c r="DT352" s="218"/>
      <c r="DU352" s="218"/>
      <c r="DV352" s="218"/>
      <c r="DW352" s="218"/>
      <c r="DX352" s="218"/>
      <c r="DY352" s="218"/>
      <c r="DZ352" s="218"/>
      <c r="EA352" s="218"/>
      <c r="EB352" s="218"/>
      <c r="EC352" s="218"/>
      <c r="ED352" s="218"/>
      <c r="EE352" s="218"/>
      <c r="EF352" s="218"/>
      <c r="EG352" s="218"/>
      <c r="EH352" s="218"/>
      <c r="EI352" s="218"/>
      <c r="EJ352" s="218"/>
      <c r="EK352" s="218"/>
      <c r="EL352" s="218"/>
      <c r="EM352" s="218"/>
      <c r="EN352" s="218"/>
      <c r="EO352" s="218"/>
      <c r="EP352" s="218"/>
      <c r="EQ352" s="218"/>
      <c r="ER352" s="218"/>
      <c r="ES352" s="218"/>
      <c r="ET352" s="218"/>
      <c r="EU352" s="218"/>
      <c r="EV352" s="218"/>
      <c r="EW352" s="218"/>
      <c r="EX352" s="218"/>
      <c r="EY352" s="218"/>
      <c r="EZ352" s="218"/>
      <c r="FA352" s="218"/>
      <c r="FB352" s="218"/>
      <c r="FC352" s="218"/>
      <c r="FD352" s="218"/>
      <c r="FE352" s="218"/>
      <c r="FF352" s="218"/>
      <c r="FG352" s="218"/>
      <c r="FH352" s="218"/>
      <c r="FI352" s="218"/>
      <c r="FJ352" s="218"/>
      <c r="FK352" s="218"/>
      <c r="FL352" s="218"/>
      <c r="FM352" s="218"/>
      <c r="FN352" s="218"/>
      <c r="FO352" s="218"/>
      <c r="FP352" s="218"/>
      <c r="FQ352" s="218"/>
      <c r="FR352" s="218"/>
      <c r="FS352" s="218"/>
      <c r="FT352" s="218"/>
      <c r="FU352" s="218"/>
      <c r="FV352" s="218"/>
      <c r="FW352" s="218"/>
      <c r="FX352" s="218"/>
      <c r="FY352" s="218"/>
      <c r="FZ352" s="218"/>
      <c r="GA352" s="218"/>
      <c r="GB352" s="218"/>
      <c r="GC352" s="218"/>
      <c r="GD352" s="218"/>
      <c r="GE352" s="218"/>
      <c r="GF352" s="218"/>
      <c r="GG352" s="218"/>
      <c r="GH352" s="218"/>
      <c r="GI352" s="218"/>
      <c r="GJ352" s="218"/>
      <c r="GK352" s="218"/>
      <c r="GL352" s="218"/>
      <c r="GM352" s="218"/>
      <c r="GN352" s="218"/>
      <c r="GO352" s="218"/>
      <c r="GP352" s="218"/>
      <c r="GQ352" s="218"/>
      <c r="GR352" s="218"/>
      <c r="GS352" s="218"/>
      <c r="GT352" s="218"/>
      <c r="GU352" s="218"/>
      <c r="GV352" s="218"/>
      <c r="GW352" s="218"/>
      <c r="GX352" s="218"/>
      <c r="GY352" s="218"/>
      <c r="GZ352" s="218"/>
      <c r="HA352" s="218"/>
      <c r="HB352" s="218"/>
      <c r="HC352" s="218"/>
      <c r="HD352" s="218"/>
      <c r="HE352" s="218"/>
      <c r="HF352" s="218"/>
      <c r="HG352" s="218"/>
      <c r="HH352" s="218"/>
      <c r="HI352" s="218"/>
      <c r="HJ352" s="218"/>
      <c r="HK352" s="218"/>
      <c r="HL352" s="218"/>
      <c r="HM352" s="218"/>
      <c r="HN352" s="218"/>
      <c r="HO352" s="218"/>
      <c r="HP352" s="218"/>
      <c r="HQ352" s="218"/>
      <c r="HR352" s="218"/>
      <c r="HS352" s="218"/>
      <c r="HT352" s="218"/>
      <c r="HU352" s="218"/>
      <c r="HV352" s="218"/>
      <c r="HW352" s="218"/>
      <c r="HX352" s="218"/>
      <c r="HY352" s="218"/>
      <c r="HZ352" s="218"/>
      <c r="IA352" s="218"/>
      <c r="IB352" s="218"/>
      <c r="IC352" s="218"/>
      <c r="ID352" s="218"/>
      <c r="IE352" s="218"/>
      <c r="IF352" s="218"/>
      <c r="IG352" s="218"/>
      <c r="IH352" s="218"/>
      <c r="II352" s="218"/>
      <c r="IJ352" s="218"/>
      <c r="IK352" s="218"/>
      <c r="IL352" s="218"/>
      <c r="IM352" s="218"/>
      <c r="IN352" s="218"/>
      <c r="IO352" s="218"/>
      <c r="IP352" s="218"/>
      <c r="IQ352" s="218"/>
      <c r="IR352" s="218"/>
      <c r="IS352" s="218"/>
      <c r="IT352" s="218"/>
      <c r="IU352" s="218"/>
      <c r="IV352" s="218"/>
      <c r="IW352" s="218"/>
    </row>
    <row r="353" customFormat="false" ht="15.75" hidden="false" customHeight="false" outlineLevel="0" collapsed="false">
      <c r="A353" s="334"/>
      <c r="B353" s="334"/>
      <c r="C353" s="218"/>
      <c r="D353" s="334"/>
      <c r="E353" s="334"/>
      <c r="F353" s="334"/>
      <c r="G353" s="334"/>
      <c r="H353" s="336"/>
      <c r="I353" s="337"/>
      <c r="J353" s="224"/>
      <c r="K353" s="225"/>
      <c r="L353" s="226"/>
      <c r="M353" s="227"/>
      <c r="N353" s="334"/>
      <c r="O353" s="218"/>
      <c r="P353" s="218"/>
      <c r="Q353" s="218"/>
      <c r="R353" s="218"/>
      <c r="S353" s="218"/>
      <c r="T353" s="218"/>
      <c r="U353" s="218"/>
      <c r="V353" s="218"/>
      <c r="W353" s="218"/>
      <c r="X353" s="218"/>
      <c r="Y353" s="218"/>
      <c r="Z353" s="218"/>
      <c r="AA353" s="218"/>
      <c r="AB353" s="218"/>
      <c r="AC353" s="218"/>
      <c r="AD353" s="218"/>
      <c r="AE353" s="218"/>
      <c r="AF353" s="218"/>
      <c r="AG353" s="218"/>
      <c r="AH353" s="218"/>
      <c r="AI353" s="218"/>
      <c r="AJ353" s="218"/>
      <c r="AK353" s="218"/>
      <c r="AL353" s="218"/>
      <c r="AM353" s="218"/>
      <c r="AN353" s="218"/>
      <c r="AO353" s="218"/>
      <c r="AP353" s="218"/>
      <c r="AQ353" s="218"/>
      <c r="AR353" s="218"/>
      <c r="AS353" s="218"/>
      <c r="AT353" s="218"/>
      <c r="AU353" s="218"/>
      <c r="AV353" s="218"/>
      <c r="AW353" s="218"/>
      <c r="AX353" s="218"/>
      <c r="AY353" s="218"/>
      <c r="AZ353" s="218"/>
      <c r="BA353" s="218"/>
      <c r="BB353" s="218"/>
      <c r="BC353" s="218"/>
      <c r="BD353" s="218"/>
      <c r="BE353" s="218"/>
      <c r="BF353" s="218"/>
      <c r="BG353" s="218"/>
      <c r="BH353" s="218"/>
      <c r="BI353" s="218"/>
      <c r="BJ353" s="218"/>
      <c r="BK353" s="218"/>
      <c r="BL353" s="218"/>
      <c r="BM353" s="218"/>
      <c r="BN353" s="218"/>
      <c r="BO353" s="218"/>
      <c r="BP353" s="218"/>
      <c r="BQ353" s="218"/>
      <c r="BR353" s="218"/>
      <c r="BS353" s="218"/>
      <c r="BT353" s="218"/>
      <c r="BU353" s="218"/>
      <c r="BV353" s="218"/>
      <c r="BW353" s="218"/>
      <c r="BX353" s="218"/>
      <c r="BY353" s="218"/>
      <c r="BZ353" s="218"/>
      <c r="CA353" s="218"/>
      <c r="CB353" s="218"/>
      <c r="CC353" s="218"/>
      <c r="CD353" s="218"/>
      <c r="CE353" s="218"/>
      <c r="CF353" s="218"/>
      <c r="CG353" s="218"/>
      <c r="CH353" s="218"/>
      <c r="CI353" s="218"/>
      <c r="CJ353" s="218"/>
      <c r="CK353" s="218"/>
      <c r="CL353" s="218"/>
      <c r="CM353" s="218"/>
      <c r="CN353" s="218"/>
      <c r="CO353" s="218"/>
      <c r="CP353" s="218"/>
      <c r="CQ353" s="218"/>
      <c r="CR353" s="218"/>
      <c r="CS353" s="218"/>
      <c r="CT353" s="218"/>
      <c r="CU353" s="218"/>
      <c r="CV353" s="218"/>
      <c r="CW353" s="218"/>
      <c r="CX353" s="218"/>
      <c r="CY353" s="218"/>
      <c r="CZ353" s="218"/>
      <c r="DA353" s="218"/>
      <c r="DB353" s="218"/>
      <c r="DC353" s="218"/>
      <c r="DD353" s="218"/>
      <c r="DE353" s="218"/>
      <c r="DF353" s="218"/>
      <c r="DG353" s="218"/>
      <c r="DH353" s="218"/>
      <c r="DI353" s="218"/>
      <c r="DJ353" s="218"/>
      <c r="DK353" s="218"/>
      <c r="DL353" s="218"/>
      <c r="DM353" s="218"/>
      <c r="DN353" s="218"/>
      <c r="DO353" s="218"/>
      <c r="DP353" s="218"/>
      <c r="DQ353" s="218"/>
      <c r="DR353" s="218"/>
      <c r="DS353" s="218"/>
      <c r="DT353" s="218"/>
      <c r="DU353" s="218"/>
      <c r="DV353" s="218"/>
      <c r="DW353" s="218"/>
      <c r="DX353" s="218"/>
      <c r="DY353" s="218"/>
      <c r="DZ353" s="218"/>
      <c r="EA353" s="218"/>
      <c r="EB353" s="218"/>
      <c r="EC353" s="218"/>
      <c r="ED353" s="218"/>
      <c r="EE353" s="218"/>
      <c r="EF353" s="218"/>
      <c r="EG353" s="218"/>
      <c r="EH353" s="218"/>
      <c r="EI353" s="218"/>
      <c r="EJ353" s="218"/>
      <c r="EK353" s="218"/>
      <c r="EL353" s="218"/>
      <c r="EM353" s="218"/>
      <c r="EN353" s="218"/>
      <c r="EO353" s="218"/>
      <c r="EP353" s="218"/>
      <c r="EQ353" s="218"/>
      <c r="ER353" s="218"/>
      <c r="ES353" s="218"/>
      <c r="ET353" s="218"/>
      <c r="EU353" s="218"/>
      <c r="EV353" s="218"/>
      <c r="EW353" s="218"/>
      <c r="EX353" s="218"/>
      <c r="EY353" s="218"/>
      <c r="EZ353" s="218"/>
      <c r="FA353" s="218"/>
      <c r="FB353" s="218"/>
      <c r="FC353" s="218"/>
      <c r="FD353" s="218"/>
      <c r="FE353" s="218"/>
      <c r="FF353" s="218"/>
      <c r="FG353" s="218"/>
      <c r="FH353" s="218"/>
      <c r="FI353" s="218"/>
      <c r="FJ353" s="218"/>
      <c r="FK353" s="218"/>
      <c r="FL353" s="218"/>
      <c r="FM353" s="218"/>
      <c r="FN353" s="218"/>
      <c r="FO353" s="218"/>
      <c r="FP353" s="218"/>
      <c r="FQ353" s="218"/>
      <c r="FR353" s="218"/>
      <c r="FS353" s="218"/>
      <c r="FT353" s="218"/>
      <c r="FU353" s="218"/>
      <c r="FV353" s="218"/>
      <c r="FW353" s="218"/>
      <c r="FX353" s="218"/>
      <c r="FY353" s="218"/>
      <c r="FZ353" s="218"/>
      <c r="GA353" s="218"/>
      <c r="GB353" s="218"/>
      <c r="GC353" s="218"/>
      <c r="GD353" s="218"/>
      <c r="GE353" s="218"/>
      <c r="GF353" s="218"/>
      <c r="GG353" s="218"/>
      <c r="GH353" s="218"/>
      <c r="GI353" s="218"/>
      <c r="GJ353" s="218"/>
      <c r="GK353" s="218"/>
      <c r="GL353" s="218"/>
      <c r="GM353" s="218"/>
      <c r="GN353" s="218"/>
      <c r="GO353" s="218"/>
      <c r="GP353" s="218"/>
      <c r="GQ353" s="218"/>
      <c r="GR353" s="218"/>
      <c r="GS353" s="218"/>
      <c r="GT353" s="218"/>
      <c r="GU353" s="218"/>
      <c r="GV353" s="218"/>
      <c r="GW353" s="218"/>
      <c r="GX353" s="218"/>
      <c r="GY353" s="218"/>
      <c r="GZ353" s="218"/>
      <c r="HA353" s="218"/>
      <c r="HB353" s="218"/>
      <c r="HC353" s="218"/>
      <c r="HD353" s="218"/>
      <c r="HE353" s="218"/>
      <c r="HF353" s="218"/>
      <c r="HG353" s="218"/>
      <c r="HH353" s="218"/>
      <c r="HI353" s="218"/>
      <c r="HJ353" s="218"/>
      <c r="HK353" s="218"/>
      <c r="HL353" s="218"/>
      <c r="HM353" s="218"/>
      <c r="HN353" s="218"/>
      <c r="HO353" s="218"/>
      <c r="HP353" s="218"/>
      <c r="HQ353" s="218"/>
      <c r="HR353" s="218"/>
      <c r="HS353" s="218"/>
      <c r="HT353" s="218"/>
      <c r="HU353" s="218"/>
      <c r="HV353" s="218"/>
      <c r="HW353" s="218"/>
      <c r="HX353" s="218"/>
      <c r="HY353" s="218"/>
      <c r="HZ353" s="218"/>
      <c r="IA353" s="218"/>
      <c r="IB353" s="218"/>
      <c r="IC353" s="218"/>
      <c r="ID353" s="218"/>
      <c r="IE353" s="218"/>
      <c r="IF353" s="218"/>
      <c r="IG353" s="218"/>
      <c r="IH353" s="218"/>
      <c r="II353" s="218"/>
      <c r="IJ353" s="218"/>
      <c r="IK353" s="218"/>
      <c r="IL353" s="218"/>
      <c r="IM353" s="218"/>
      <c r="IN353" s="218"/>
      <c r="IO353" s="218"/>
      <c r="IP353" s="218"/>
      <c r="IQ353" s="218"/>
      <c r="IR353" s="218"/>
      <c r="IS353" s="218"/>
      <c r="IT353" s="218"/>
      <c r="IU353" s="218"/>
      <c r="IV353" s="218"/>
      <c r="IW353" s="218"/>
    </row>
    <row r="354" customFormat="false" ht="15.75" hidden="false" customHeight="false" outlineLevel="0" collapsed="false">
      <c r="A354" s="334"/>
      <c r="B354" s="334"/>
      <c r="C354" s="218"/>
      <c r="D354" s="334"/>
      <c r="E354" s="334"/>
      <c r="F354" s="334"/>
      <c r="G354" s="334"/>
      <c r="H354" s="336"/>
      <c r="I354" s="337"/>
      <c r="J354" s="224"/>
      <c r="K354" s="225"/>
      <c r="L354" s="226"/>
      <c r="M354" s="227"/>
      <c r="N354" s="334"/>
      <c r="O354" s="218"/>
      <c r="P354" s="218"/>
      <c r="Q354" s="218"/>
      <c r="R354" s="218"/>
      <c r="S354" s="218"/>
      <c r="T354" s="218"/>
      <c r="U354" s="218"/>
      <c r="V354" s="218"/>
      <c r="W354" s="218"/>
      <c r="X354" s="218"/>
      <c r="Y354" s="218"/>
      <c r="Z354" s="218"/>
      <c r="AA354" s="218"/>
      <c r="AB354" s="218"/>
      <c r="AC354" s="218"/>
      <c r="AD354" s="218"/>
      <c r="AE354" s="218"/>
      <c r="AF354" s="218"/>
      <c r="AG354" s="218"/>
      <c r="AH354" s="218"/>
      <c r="AI354" s="218"/>
      <c r="AJ354" s="218"/>
      <c r="AK354" s="218"/>
      <c r="AL354" s="218"/>
      <c r="AM354" s="218"/>
      <c r="AN354" s="218"/>
      <c r="AO354" s="218"/>
      <c r="AP354" s="218"/>
      <c r="AQ354" s="218"/>
      <c r="AR354" s="218"/>
      <c r="AS354" s="218"/>
      <c r="AT354" s="218"/>
      <c r="AU354" s="218"/>
      <c r="AV354" s="218"/>
      <c r="AW354" s="218"/>
      <c r="AX354" s="218"/>
      <c r="AY354" s="218"/>
      <c r="AZ354" s="218"/>
      <c r="BA354" s="218"/>
      <c r="BB354" s="218"/>
      <c r="BC354" s="218"/>
      <c r="BD354" s="218"/>
      <c r="BE354" s="218"/>
      <c r="BF354" s="218"/>
      <c r="BG354" s="218"/>
      <c r="BH354" s="218"/>
      <c r="BI354" s="218"/>
      <c r="BJ354" s="218"/>
      <c r="BK354" s="218"/>
      <c r="BL354" s="218"/>
      <c r="BM354" s="218"/>
      <c r="BN354" s="218"/>
      <c r="BO354" s="218"/>
      <c r="BP354" s="218"/>
      <c r="BQ354" s="218"/>
      <c r="BR354" s="218"/>
      <c r="BS354" s="218"/>
      <c r="BT354" s="218"/>
      <c r="BU354" s="218"/>
      <c r="BV354" s="218"/>
      <c r="BW354" s="218"/>
      <c r="BX354" s="218"/>
      <c r="BY354" s="218"/>
      <c r="BZ354" s="218"/>
      <c r="CA354" s="218"/>
      <c r="CB354" s="218"/>
      <c r="CC354" s="218"/>
      <c r="CD354" s="218"/>
      <c r="CE354" s="218"/>
      <c r="CF354" s="218"/>
      <c r="CG354" s="218"/>
      <c r="CH354" s="218"/>
      <c r="CI354" s="218"/>
      <c r="CJ354" s="218"/>
      <c r="CK354" s="218"/>
      <c r="CL354" s="218"/>
      <c r="CM354" s="218"/>
      <c r="CN354" s="218"/>
      <c r="CO354" s="218"/>
      <c r="CP354" s="218"/>
      <c r="CQ354" s="218"/>
      <c r="CR354" s="218"/>
      <c r="CS354" s="218"/>
      <c r="CT354" s="218"/>
      <c r="CU354" s="218"/>
      <c r="CV354" s="218"/>
      <c r="CW354" s="218"/>
      <c r="CX354" s="218"/>
      <c r="CY354" s="218"/>
      <c r="CZ354" s="218"/>
      <c r="DA354" s="218"/>
      <c r="DB354" s="218"/>
      <c r="DC354" s="218"/>
      <c r="DD354" s="218"/>
      <c r="DE354" s="218"/>
      <c r="DF354" s="218"/>
      <c r="DG354" s="218"/>
      <c r="DH354" s="218"/>
      <c r="DI354" s="218"/>
      <c r="DJ354" s="218"/>
      <c r="DK354" s="218"/>
      <c r="DL354" s="218"/>
      <c r="DM354" s="218"/>
      <c r="DN354" s="218"/>
      <c r="DO354" s="218"/>
      <c r="DP354" s="218"/>
      <c r="DQ354" s="218"/>
      <c r="DR354" s="218"/>
      <c r="DS354" s="218"/>
      <c r="DT354" s="218"/>
      <c r="DU354" s="218"/>
      <c r="DV354" s="218"/>
      <c r="DW354" s="218"/>
      <c r="DX354" s="218"/>
      <c r="DY354" s="218"/>
      <c r="DZ354" s="218"/>
      <c r="EA354" s="218"/>
      <c r="EB354" s="218"/>
      <c r="EC354" s="218"/>
      <c r="ED354" s="218"/>
      <c r="EE354" s="218"/>
      <c r="EF354" s="218"/>
      <c r="EG354" s="218"/>
      <c r="EH354" s="218"/>
      <c r="EI354" s="218"/>
      <c r="EJ354" s="218"/>
      <c r="EK354" s="218"/>
      <c r="EL354" s="218"/>
      <c r="EM354" s="218"/>
      <c r="EN354" s="218"/>
      <c r="EO354" s="218"/>
      <c r="EP354" s="218"/>
      <c r="EQ354" s="218"/>
      <c r="ER354" s="218"/>
      <c r="ES354" s="218"/>
      <c r="ET354" s="218"/>
      <c r="EU354" s="218"/>
      <c r="EV354" s="218"/>
      <c r="EW354" s="218"/>
      <c r="EX354" s="218"/>
      <c r="EY354" s="218"/>
      <c r="EZ354" s="218"/>
      <c r="FA354" s="218"/>
      <c r="FB354" s="218"/>
      <c r="FC354" s="218"/>
      <c r="FD354" s="218"/>
      <c r="FE354" s="218"/>
      <c r="FF354" s="218"/>
      <c r="FG354" s="218"/>
      <c r="FH354" s="218"/>
      <c r="FI354" s="218"/>
      <c r="FJ354" s="218"/>
      <c r="FK354" s="218"/>
      <c r="FL354" s="218"/>
      <c r="FM354" s="218"/>
      <c r="FN354" s="218"/>
      <c r="FO354" s="218"/>
      <c r="FP354" s="218"/>
      <c r="FQ354" s="218"/>
      <c r="FR354" s="218"/>
      <c r="FS354" s="218"/>
      <c r="FT354" s="218"/>
      <c r="FU354" s="218"/>
      <c r="FV354" s="218"/>
      <c r="FW354" s="218"/>
      <c r="FX354" s="218"/>
      <c r="FY354" s="218"/>
      <c r="FZ354" s="218"/>
      <c r="GA354" s="218"/>
      <c r="GB354" s="218"/>
      <c r="GC354" s="218"/>
      <c r="GD354" s="218"/>
      <c r="GE354" s="218"/>
      <c r="GF354" s="218"/>
      <c r="GG354" s="218"/>
      <c r="GH354" s="218"/>
      <c r="GI354" s="218"/>
      <c r="GJ354" s="218"/>
      <c r="GK354" s="218"/>
      <c r="GL354" s="218"/>
      <c r="GM354" s="218"/>
      <c r="GN354" s="218"/>
      <c r="GO354" s="218"/>
      <c r="GP354" s="218"/>
      <c r="GQ354" s="218"/>
      <c r="GR354" s="218"/>
      <c r="GS354" s="218"/>
      <c r="GT354" s="218"/>
      <c r="GU354" s="218"/>
      <c r="GV354" s="218"/>
      <c r="GW354" s="218"/>
      <c r="GX354" s="218"/>
      <c r="GY354" s="218"/>
      <c r="GZ354" s="218"/>
      <c r="HA354" s="218"/>
      <c r="HB354" s="218"/>
      <c r="HC354" s="218"/>
      <c r="HD354" s="218"/>
      <c r="HE354" s="218"/>
      <c r="HF354" s="218"/>
      <c r="HG354" s="218"/>
      <c r="HH354" s="218"/>
      <c r="HI354" s="218"/>
      <c r="HJ354" s="218"/>
      <c r="HK354" s="218"/>
      <c r="HL354" s="218"/>
      <c r="HM354" s="218"/>
      <c r="HN354" s="218"/>
      <c r="HO354" s="218"/>
      <c r="HP354" s="218"/>
      <c r="HQ354" s="218"/>
      <c r="HR354" s="218"/>
      <c r="HS354" s="218"/>
      <c r="HT354" s="218"/>
      <c r="HU354" s="218"/>
      <c r="HV354" s="218"/>
      <c r="HW354" s="218"/>
      <c r="HX354" s="218"/>
      <c r="HY354" s="218"/>
      <c r="HZ354" s="218"/>
      <c r="IA354" s="218"/>
      <c r="IB354" s="218"/>
      <c r="IC354" s="218"/>
      <c r="ID354" s="218"/>
      <c r="IE354" s="218"/>
      <c r="IF354" s="218"/>
      <c r="IG354" s="218"/>
      <c r="IH354" s="218"/>
      <c r="II354" s="218"/>
      <c r="IJ354" s="218"/>
      <c r="IK354" s="218"/>
      <c r="IL354" s="218"/>
      <c r="IM354" s="218"/>
      <c r="IN354" s="218"/>
      <c r="IO354" s="218"/>
      <c r="IP354" s="218"/>
      <c r="IQ354" s="218"/>
      <c r="IR354" s="218"/>
      <c r="IS354" s="218"/>
      <c r="IT354" s="218"/>
      <c r="IU354" s="218"/>
      <c r="IV354" s="218"/>
      <c r="IW354" s="218"/>
    </row>
    <row r="355" customFormat="false" ht="15.75" hidden="false" customHeight="false" outlineLevel="0" collapsed="false">
      <c r="A355" s="334"/>
      <c r="B355" s="334"/>
      <c r="C355" s="218"/>
      <c r="D355" s="334"/>
      <c r="E355" s="334"/>
      <c r="F355" s="334"/>
      <c r="G355" s="334"/>
      <c r="H355" s="336"/>
      <c r="I355" s="337"/>
      <c r="J355" s="224"/>
      <c r="K355" s="225"/>
      <c r="L355" s="226"/>
      <c r="M355" s="227"/>
      <c r="N355" s="334"/>
      <c r="O355" s="218"/>
      <c r="P355" s="218"/>
      <c r="Q355" s="218"/>
      <c r="R355" s="218"/>
      <c r="S355" s="218"/>
      <c r="T355" s="218"/>
      <c r="U355" s="218"/>
      <c r="V355" s="218"/>
      <c r="W355" s="218"/>
      <c r="X355" s="218"/>
      <c r="Y355" s="218"/>
      <c r="Z355" s="218"/>
      <c r="AA355" s="218"/>
      <c r="AB355" s="218"/>
      <c r="AC355" s="218"/>
      <c r="AD355" s="218"/>
      <c r="AE355" s="218"/>
      <c r="AF355" s="218"/>
      <c r="AG355" s="218"/>
      <c r="AH355" s="218"/>
      <c r="AI355" s="218"/>
      <c r="AJ355" s="218"/>
      <c r="AK355" s="218"/>
      <c r="AL355" s="218"/>
      <c r="AM355" s="218"/>
      <c r="AN355" s="218"/>
      <c r="AO355" s="218"/>
      <c r="AP355" s="218"/>
      <c r="AQ355" s="218"/>
      <c r="AR355" s="218"/>
      <c r="AS355" s="218"/>
      <c r="AT355" s="218"/>
      <c r="AU355" s="218"/>
      <c r="AV355" s="218"/>
      <c r="AW355" s="218"/>
      <c r="AX355" s="218"/>
      <c r="AY355" s="218"/>
      <c r="AZ355" s="218"/>
      <c r="BA355" s="218"/>
      <c r="BB355" s="218"/>
      <c r="BC355" s="218"/>
      <c r="BD355" s="218"/>
      <c r="BE355" s="218"/>
      <c r="BF355" s="218"/>
      <c r="BG355" s="218"/>
      <c r="BH355" s="218"/>
      <c r="BI355" s="218"/>
      <c r="BJ355" s="218"/>
      <c r="BK355" s="218"/>
      <c r="BL355" s="218"/>
      <c r="BM355" s="218"/>
      <c r="BN355" s="218"/>
      <c r="BO355" s="218"/>
      <c r="BP355" s="218"/>
      <c r="BQ355" s="218"/>
      <c r="BR355" s="218"/>
      <c r="BS355" s="218"/>
      <c r="BT355" s="218"/>
      <c r="BU355" s="218"/>
      <c r="BV355" s="218"/>
      <c r="BW355" s="218"/>
      <c r="BX355" s="218"/>
      <c r="BY355" s="218"/>
      <c r="BZ355" s="218"/>
      <c r="CA355" s="218"/>
      <c r="CB355" s="218"/>
      <c r="CC355" s="218"/>
      <c r="CD355" s="218"/>
      <c r="CE355" s="218"/>
      <c r="CF355" s="218"/>
      <c r="CG355" s="218"/>
      <c r="CH355" s="218"/>
      <c r="CI355" s="218"/>
      <c r="CJ355" s="218"/>
      <c r="CK355" s="218"/>
      <c r="CL355" s="218"/>
      <c r="CM355" s="218"/>
      <c r="CN355" s="218"/>
      <c r="CO355" s="218"/>
      <c r="CP355" s="218"/>
      <c r="CQ355" s="218"/>
      <c r="CR355" s="218"/>
      <c r="CS355" s="218"/>
      <c r="CT355" s="218"/>
      <c r="CU355" s="218"/>
      <c r="CV355" s="218"/>
      <c r="CW355" s="218"/>
      <c r="CX355" s="218"/>
      <c r="CY355" s="218"/>
      <c r="CZ355" s="218"/>
      <c r="DA355" s="218"/>
      <c r="DB355" s="218"/>
      <c r="DC355" s="218"/>
      <c r="DD355" s="218"/>
      <c r="DE355" s="218"/>
      <c r="DF355" s="218"/>
      <c r="DG355" s="218"/>
      <c r="DH355" s="218"/>
      <c r="DI355" s="218"/>
      <c r="DJ355" s="218"/>
      <c r="DK355" s="218"/>
      <c r="DL355" s="218"/>
      <c r="DM355" s="218"/>
      <c r="DN355" s="218"/>
      <c r="DO355" s="218"/>
      <c r="DP355" s="218"/>
      <c r="DQ355" s="218"/>
      <c r="DR355" s="218"/>
      <c r="DS355" s="218"/>
      <c r="DT355" s="218"/>
      <c r="DU355" s="218"/>
      <c r="DV355" s="218"/>
      <c r="DW355" s="218"/>
      <c r="DX355" s="218"/>
      <c r="DY355" s="218"/>
      <c r="DZ355" s="218"/>
      <c r="EA355" s="218"/>
      <c r="EB355" s="218"/>
      <c r="EC355" s="218"/>
      <c r="ED355" s="218"/>
      <c r="EE355" s="218"/>
      <c r="EF355" s="218"/>
      <c r="EG355" s="218"/>
      <c r="EH355" s="218"/>
      <c r="EI355" s="218"/>
      <c r="EJ355" s="218"/>
      <c r="EK355" s="218"/>
      <c r="EL355" s="218"/>
      <c r="EM355" s="218"/>
      <c r="EN355" s="218"/>
      <c r="EO355" s="218"/>
      <c r="EP355" s="218"/>
      <c r="EQ355" s="218"/>
      <c r="ER355" s="218"/>
      <c r="ES355" s="218"/>
      <c r="ET355" s="218"/>
      <c r="EU355" s="218"/>
      <c r="EV355" s="218"/>
      <c r="EW355" s="218"/>
      <c r="EX355" s="218"/>
      <c r="EY355" s="218"/>
      <c r="EZ355" s="218"/>
      <c r="FA355" s="218"/>
      <c r="FB355" s="218"/>
      <c r="FC355" s="218"/>
      <c r="FD355" s="218"/>
      <c r="FE355" s="218"/>
      <c r="FF355" s="218"/>
      <c r="FG355" s="218"/>
      <c r="FH355" s="218"/>
      <c r="FI355" s="218"/>
      <c r="FJ355" s="218"/>
      <c r="FK355" s="218"/>
      <c r="FL355" s="218"/>
      <c r="FM355" s="218"/>
      <c r="FN355" s="218"/>
      <c r="FO355" s="218"/>
      <c r="FP355" s="218"/>
      <c r="FQ355" s="218"/>
      <c r="FR355" s="218"/>
      <c r="FS355" s="218"/>
      <c r="FT355" s="218"/>
      <c r="FU355" s="218"/>
      <c r="FV355" s="218"/>
      <c r="FW355" s="218"/>
      <c r="FX355" s="218"/>
      <c r="FY355" s="218"/>
      <c r="FZ355" s="218"/>
      <c r="GA355" s="218"/>
      <c r="GB355" s="218"/>
      <c r="GC355" s="218"/>
      <c r="GD355" s="218"/>
      <c r="GE355" s="218"/>
      <c r="GF355" s="218"/>
      <c r="GG355" s="218"/>
      <c r="GH355" s="218"/>
      <c r="GI355" s="218"/>
      <c r="GJ355" s="218"/>
      <c r="GK355" s="218"/>
      <c r="GL355" s="218"/>
      <c r="GM355" s="218"/>
      <c r="GN355" s="218"/>
      <c r="GO355" s="218"/>
      <c r="GP355" s="218"/>
      <c r="GQ355" s="218"/>
      <c r="GR355" s="218"/>
      <c r="GS355" s="218"/>
      <c r="GT355" s="218"/>
      <c r="GU355" s="218"/>
      <c r="GV355" s="218"/>
      <c r="GW355" s="218"/>
      <c r="GX355" s="218"/>
      <c r="GY355" s="218"/>
      <c r="GZ355" s="218"/>
      <c r="HA355" s="218"/>
      <c r="HB355" s="218"/>
      <c r="HC355" s="218"/>
      <c r="HD355" s="218"/>
      <c r="HE355" s="218"/>
      <c r="HF355" s="218"/>
      <c r="HG355" s="218"/>
      <c r="HH355" s="218"/>
      <c r="HI355" s="218"/>
      <c r="HJ355" s="218"/>
      <c r="HK355" s="218"/>
      <c r="HL355" s="218"/>
      <c r="HM355" s="218"/>
      <c r="HN355" s="218"/>
      <c r="HO355" s="218"/>
      <c r="HP355" s="218"/>
      <c r="HQ355" s="218"/>
      <c r="HR355" s="218"/>
      <c r="HS355" s="218"/>
      <c r="HT355" s="218"/>
      <c r="HU355" s="218"/>
      <c r="HV355" s="218"/>
      <c r="HW355" s="218"/>
      <c r="HX355" s="218"/>
      <c r="HY355" s="218"/>
      <c r="HZ355" s="218"/>
      <c r="IA355" s="218"/>
      <c r="IB355" s="218"/>
      <c r="IC355" s="218"/>
      <c r="ID355" s="218"/>
      <c r="IE355" s="218"/>
      <c r="IF355" s="218"/>
      <c r="IG355" s="218"/>
      <c r="IH355" s="218"/>
      <c r="II355" s="218"/>
      <c r="IJ355" s="218"/>
      <c r="IK355" s="218"/>
      <c r="IL355" s="218"/>
      <c r="IM355" s="218"/>
      <c r="IN355" s="218"/>
      <c r="IO355" s="218"/>
      <c r="IP355" s="218"/>
      <c r="IQ355" s="218"/>
      <c r="IR355" s="218"/>
      <c r="IS355" s="218"/>
      <c r="IT355" s="218"/>
      <c r="IU355" s="218"/>
      <c r="IV355" s="218"/>
      <c r="IW355" s="218"/>
    </row>
    <row r="356" customFormat="false" ht="15.75" hidden="false" customHeight="false" outlineLevel="0" collapsed="false">
      <c r="A356" s="334"/>
      <c r="B356" s="334"/>
      <c r="C356" s="218"/>
      <c r="D356" s="334"/>
      <c r="E356" s="334"/>
      <c r="F356" s="334"/>
      <c r="G356" s="334"/>
      <c r="H356" s="336"/>
      <c r="I356" s="337"/>
      <c r="J356" s="224"/>
      <c r="K356" s="225"/>
      <c r="L356" s="226"/>
      <c r="M356" s="227"/>
      <c r="N356" s="334"/>
      <c r="O356" s="218"/>
      <c r="P356" s="218"/>
      <c r="Q356" s="218"/>
      <c r="R356" s="218"/>
      <c r="S356" s="218"/>
      <c r="T356" s="218"/>
      <c r="U356" s="218"/>
      <c r="V356" s="218"/>
      <c r="W356" s="218"/>
      <c r="X356" s="218"/>
      <c r="Y356" s="218"/>
      <c r="Z356" s="218"/>
      <c r="AA356" s="218"/>
      <c r="AB356" s="218"/>
      <c r="AC356" s="218"/>
      <c r="AD356" s="218"/>
      <c r="AE356" s="218"/>
      <c r="AF356" s="218"/>
      <c r="AG356" s="218"/>
      <c r="AH356" s="218"/>
      <c r="AI356" s="218"/>
      <c r="AJ356" s="218"/>
      <c r="AK356" s="218"/>
      <c r="AL356" s="218"/>
      <c r="AM356" s="218"/>
      <c r="AN356" s="218"/>
      <c r="AO356" s="218"/>
      <c r="AP356" s="218"/>
      <c r="AQ356" s="218"/>
      <c r="AR356" s="218"/>
      <c r="AS356" s="218"/>
      <c r="AT356" s="218"/>
      <c r="AU356" s="218"/>
      <c r="AV356" s="218"/>
      <c r="AW356" s="218"/>
      <c r="AX356" s="218"/>
      <c r="AY356" s="218"/>
      <c r="AZ356" s="218"/>
      <c r="BA356" s="218"/>
      <c r="BB356" s="218"/>
      <c r="BC356" s="218"/>
      <c r="BD356" s="218"/>
      <c r="BE356" s="218"/>
      <c r="BF356" s="218"/>
      <c r="BG356" s="218"/>
      <c r="BH356" s="218"/>
      <c r="BI356" s="218"/>
      <c r="BJ356" s="218"/>
      <c r="BK356" s="218"/>
      <c r="BL356" s="218"/>
      <c r="BM356" s="218"/>
      <c r="BN356" s="218"/>
      <c r="BO356" s="218"/>
      <c r="BP356" s="218"/>
      <c r="BQ356" s="218"/>
      <c r="BR356" s="218"/>
      <c r="BS356" s="218"/>
      <c r="BT356" s="218"/>
      <c r="BU356" s="218"/>
      <c r="BV356" s="218"/>
      <c r="BW356" s="218"/>
      <c r="BX356" s="218"/>
      <c r="BY356" s="218"/>
      <c r="BZ356" s="218"/>
      <c r="CA356" s="218"/>
      <c r="CB356" s="218"/>
      <c r="CC356" s="218"/>
      <c r="CD356" s="218"/>
      <c r="CE356" s="218"/>
      <c r="CF356" s="218"/>
      <c r="CG356" s="218"/>
      <c r="CH356" s="218"/>
      <c r="CI356" s="218"/>
      <c r="CJ356" s="218"/>
      <c r="CK356" s="218"/>
      <c r="CL356" s="218"/>
      <c r="CM356" s="218"/>
      <c r="CN356" s="218"/>
      <c r="CO356" s="218"/>
      <c r="CP356" s="218"/>
      <c r="CQ356" s="218"/>
      <c r="CR356" s="218"/>
      <c r="CS356" s="218"/>
      <c r="CT356" s="218"/>
      <c r="CU356" s="218"/>
      <c r="CV356" s="218"/>
      <c r="CW356" s="218"/>
      <c r="CX356" s="218"/>
      <c r="CY356" s="218"/>
      <c r="CZ356" s="218"/>
      <c r="DA356" s="218"/>
      <c r="DB356" s="218"/>
      <c r="DC356" s="218"/>
      <c r="DD356" s="218"/>
      <c r="DE356" s="218"/>
      <c r="DF356" s="218"/>
      <c r="DG356" s="218"/>
      <c r="DH356" s="218"/>
      <c r="DI356" s="218"/>
      <c r="DJ356" s="218"/>
      <c r="DK356" s="218"/>
      <c r="DL356" s="218"/>
      <c r="DM356" s="218"/>
      <c r="DN356" s="218"/>
      <c r="DO356" s="218"/>
      <c r="DP356" s="218"/>
      <c r="DQ356" s="218"/>
      <c r="DR356" s="218"/>
      <c r="DS356" s="218"/>
      <c r="DT356" s="218"/>
      <c r="DU356" s="218"/>
      <c r="DV356" s="218"/>
      <c r="DW356" s="218"/>
      <c r="DX356" s="218"/>
      <c r="DY356" s="218"/>
      <c r="DZ356" s="218"/>
      <c r="EA356" s="218"/>
      <c r="EB356" s="218"/>
      <c r="EC356" s="218"/>
      <c r="ED356" s="218"/>
      <c r="EE356" s="218"/>
      <c r="EF356" s="218"/>
      <c r="EG356" s="218"/>
      <c r="EH356" s="218"/>
      <c r="EI356" s="218"/>
      <c r="EJ356" s="218"/>
      <c r="EK356" s="218"/>
      <c r="EL356" s="218"/>
      <c r="EM356" s="218"/>
      <c r="EN356" s="218"/>
      <c r="EO356" s="218"/>
      <c r="EP356" s="218"/>
      <c r="EQ356" s="218"/>
      <c r="ER356" s="218"/>
      <c r="ES356" s="218"/>
      <c r="ET356" s="218"/>
      <c r="EU356" s="218"/>
      <c r="EV356" s="218"/>
      <c r="EW356" s="218"/>
      <c r="EX356" s="218"/>
      <c r="EY356" s="218"/>
      <c r="EZ356" s="218"/>
      <c r="FA356" s="218"/>
      <c r="FB356" s="218"/>
      <c r="FC356" s="218"/>
      <c r="FD356" s="218"/>
      <c r="FE356" s="218"/>
      <c r="FF356" s="218"/>
      <c r="FG356" s="218"/>
      <c r="FH356" s="218"/>
      <c r="FI356" s="218"/>
      <c r="FJ356" s="218"/>
      <c r="FK356" s="218"/>
      <c r="FL356" s="218"/>
      <c r="FM356" s="218"/>
      <c r="FN356" s="218"/>
      <c r="FO356" s="218"/>
      <c r="FP356" s="218"/>
      <c r="FQ356" s="218"/>
      <c r="FR356" s="218"/>
      <c r="FS356" s="218"/>
      <c r="FT356" s="218"/>
      <c r="FU356" s="218"/>
      <c r="FV356" s="218"/>
      <c r="FW356" s="218"/>
      <c r="FX356" s="218"/>
      <c r="FY356" s="218"/>
      <c r="FZ356" s="218"/>
      <c r="GA356" s="218"/>
      <c r="GB356" s="218"/>
      <c r="GC356" s="218"/>
      <c r="GD356" s="218"/>
      <c r="GE356" s="218"/>
      <c r="GF356" s="218"/>
      <c r="GG356" s="218"/>
      <c r="GH356" s="218"/>
      <c r="GI356" s="218"/>
      <c r="GJ356" s="218"/>
      <c r="GK356" s="218"/>
      <c r="GL356" s="218"/>
      <c r="GM356" s="218"/>
      <c r="GN356" s="218"/>
      <c r="GO356" s="218"/>
      <c r="GP356" s="218"/>
      <c r="GQ356" s="218"/>
      <c r="GR356" s="218"/>
      <c r="GS356" s="218"/>
      <c r="GT356" s="218"/>
      <c r="GU356" s="218"/>
      <c r="GV356" s="218"/>
      <c r="GW356" s="218"/>
      <c r="GX356" s="218"/>
      <c r="GY356" s="218"/>
      <c r="GZ356" s="218"/>
      <c r="HA356" s="218"/>
      <c r="HB356" s="218"/>
      <c r="HC356" s="218"/>
      <c r="HD356" s="218"/>
      <c r="HE356" s="218"/>
      <c r="HF356" s="218"/>
      <c r="HG356" s="218"/>
      <c r="HH356" s="218"/>
      <c r="HI356" s="218"/>
      <c r="HJ356" s="218"/>
      <c r="HK356" s="218"/>
      <c r="HL356" s="218"/>
      <c r="HM356" s="218"/>
      <c r="HN356" s="218"/>
      <c r="HO356" s="218"/>
      <c r="HP356" s="218"/>
      <c r="HQ356" s="218"/>
      <c r="HR356" s="218"/>
      <c r="HS356" s="218"/>
      <c r="HT356" s="218"/>
      <c r="HU356" s="218"/>
      <c r="HV356" s="218"/>
      <c r="HW356" s="218"/>
      <c r="HX356" s="218"/>
      <c r="HY356" s="218"/>
      <c r="HZ356" s="218"/>
      <c r="IA356" s="218"/>
      <c r="IB356" s="218"/>
      <c r="IC356" s="218"/>
      <c r="ID356" s="218"/>
      <c r="IE356" s="218"/>
      <c r="IF356" s="218"/>
      <c r="IG356" s="218"/>
      <c r="IH356" s="218"/>
      <c r="II356" s="218"/>
      <c r="IJ356" s="218"/>
      <c r="IK356" s="218"/>
      <c r="IL356" s="218"/>
      <c r="IM356" s="218"/>
      <c r="IN356" s="218"/>
      <c r="IO356" s="218"/>
      <c r="IP356" s="218"/>
      <c r="IQ356" s="218"/>
      <c r="IR356" s="218"/>
      <c r="IS356" s="218"/>
      <c r="IT356" s="218"/>
      <c r="IU356" s="218"/>
      <c r="IV356" s="218"/>
      <c r="IW356" s="218"/>
    </row>
    <row r="357" customFormat="false" ht="15.75" hidden="false" customHeight="false" outlineLevel="0" collapsed="false">
      <c r="A357" s="334"/>
      <c r="B357" s="334"/>
      <c r="C357" s="218"/>
      <c r="D357" s="334"/>
      <c r="E357" s="334"/>
      <c r="F357" s="334"/>
      <c r="G357" s="334"/>
      <c r="H357" s="336"/>
      <c r="I357" s="337"/>
      <c r="J357" s="224"/>
      <c r="K357" s="225"/>
      <c r="L357" s="226"/>
      <c r="M357" s="227"/>
      <c r="N357" s="334"/>
      <c r="O357" s="218"/>
      <c r="P357" s="218"/>
      <c r="Q357" s="218"/>
      <c r="R357" s="218"/>
      <c r="S357" s="218"/>
      <c r="T357" s="218"/>
      <c r="U357" s="218"/>
      <c r="V357" s="218"/>
      <c r="W357" s="218"/>
      <c r="X357" s="218"/>
      <c r="Y357" s="218"/>
      <c r="Z357" s="218"/>
      <c r="AA357" s="218"/>
      <c r="AB357" s="218"/>
      <c r="AC357" s="218"/>
      <c r="AD357" s="218"/>
      <c r="AE357" s="218"/>
      <c r="AF357" s="218"/>
      <c r="AG357" s="218"/>
      <c r="AH357" s="218"/>
      <c r="AI357" s="218"/>
      <c r="AJ357" s="218"/>
      <c r="AK357" s="218"/>
      <c r="AL357" s="218"/>
      <c r="AM357" s="218"/>
      <c r="AN357" s="218"/>
      <c r="AO357" s="218"/>
      <c r="AP357" s="218"/>
      <c r="AQ357" s="218"/>
      <c r="AR357" s="218"/>
      <c r="AS357" s="218"/>
      <c r="AT357" s="218"/>
      <c r="AU357" s="218"/>
      <c r="AV357" s="218"/>
      <c r="AW357" s="218"/>
      <c r="AX357" s="218"/>
      <c r="AY357" s="218"/>
      <c r="AZ357" s="218"/>
      <c r="BA357" s="218"/>
      <c r="BB357" s="218"/>
      <c r="BC357" s="218"/>
      <c r="BD357" s="218"/>
      <c r="BE357" s="218"/>
      <c r="BF357" s="218"/>
      <c r="BG357" s="218"/>
      <c r="BH357" s="218"/>
      <c r="BI357" s="218"/>
      <c r="BJ357" s="218"/>
      <c r="BK357" s="218"/>
      <c r="BL357" s="218"/>
      <c r="BM357" s="218"/>
      <c r="BN357" s="218"/>
      <c r="BO357" s="218"/>
      <c r="BP357" s="218"/>
      <c r="BQ357" s="218"/>
      <c r="BR357" s="218"/>
      <c r="BS357" s="218"/>
      <c r="BT357" s="218"/>
      <c r="BU357" s="218"/>
      <c r="BV357" s="218"/>
      <c r="BW357" s="218"/>
      <c r="BX357" s="218"/>
      <c r="BY357" s="218"/>
      <c r="BZ357" s="218"/>
      <c r="CA357" s="218"/>
      <c r="CB357" s="218"/>
      <c r="CC357" s="218"/>
      <c r="CD357" s="218"/>
      <c r="CE357" s="218"/>
      <c r="CF357" s="218"/>
      <c r="CG357" s="218"/>
      <c r="CH357" s="218"/>
      <c r="CI357" s="218"/>
      <c r="CJ357" s="218"/>
      <c r="CK357" s="218"/>
      <c r="CL357" s="218"/>
      <c r="CM357" s="218"/>
      <c r="CN357" s="218"/>
      <c r="CO357" s="218"/>
      <c r="CP357" s="218"/>
      <c r="CQ357" s="218"/>
      <c r="CR357" s="218"/>
      <c r="CS357" s="218"/>
      <c r="CT357" s="218"/>
      <c r="CU357" s="218"/>
      <c r="CV357" s="218"/>
      <c r="CW357" s="218"/>
      <c r="CX357" s="218"/>
      <c r="CY357" s="218"/>
      <c r="CZ357" s="218"/>
      <c r="DA357" s="218"/>
      <c r="DB357" s="218"/>
      <c r="DC357" s="218"/>
      <c r="DD357" s="218"/>
      <c r="DE357" s="218"/>
      <c r="DF357" s="218"/>
      <c r="DG357" s="218"/>
      <c r="DH357" s="218"/>
      <c r="DI357" s="218"/>
      <c r="DJ357" s="218"/>
      <c r="DK357" s="218"/>
      <c r="DL357" s="218"/>
      <c r="DM357" s="218"/>
      <c r="DN357" s="218"/>
      <c r="DO357" s="218"/>
      <c r="DP357" s="218"/>
      <c r="DQ357" s="218"/>
      <c r="DR357" s="218"/>
      <c r="DS357" s="218"/>
      <c r="DT357" s="218"/>
      <c r="DU357" s="218"/>
      <c r="DV357" s="218"/>
      <c r="DW357" s="218"/>
      <c r="DX357" s="218"/>
      <c r="DY357" s="218"/>
      <c r="DZ357" s="218"/>
      <c r="EA357" s="218"/>
      <c r="EB357" s="218"/>
      <c r="EC357" s="218"/>
      <c r="ED357" s="218"/>
      <c r="EE357" s="218"/>
      <c r="EF357" s="218"/>
      <c r="EG357" s="218"/>
      <c r="EH357" s="218"/>
      <c r="EI357" s="218"/>
      <c r="EJ357" s="218"/>
      <c r="EK357" s="218"/>
      <c r="EL357" s="218"/>
      <c r="EM357" s="218"/>
      <c r="EN357" s="218"/>
      <c r="EO357" s="218"/>
      <c r="EP357" s="218"/>
      <c r="EQ357" s="218"/>
      <c r="ER357" s="218"/>
      <c r="ES357" s="218"/>
      <c r="ET357" s="218"/>
      <c r="EU357" s="218"/>
      <c r="EV357" s="218"/>
      <c r="EW357" s="218"/>
      <c r="EX357" s="218"/>
      <c r="EY357" s="218"/>
      <c r="EZ357" s="218"/>
      <c r="FA357" s="218"/>
      <c r="FB357" s="218"/>
      <c r="FC357" s="218"/>
      <c r="FD357" s="218"/>
      <c r="FE357" s="218"/>
      <c r="FF357" s="218"/>
      <c r="FG357" s="218"/>
      <c r="FH357" s="218"/>
      <c r="FI357" s="218"/>
      <c r="FJ357" s="218"/>
      <c r="FK357" s="218"/>
      <c r="FL357" s="218"/>
      <c r="FM357" s="218"/>
      <c r="FN357" s="218"/>
      <c r="FO357" s="218"/>
      <c r="FP357" s="218"/>
      <c r="FQ357" s="218"/>
      <c r="FR357" s="218"/>
      <c r="FS357" s="218"/>
      <c r="FT357" s="218"/>
      <c r="FU357" s="218"/>
      <c r="FV357" s="218"/>
      <c r="FW357" s="218"/>
      <c r="FX357" s="218"/>
      <c r="FY357" s="218"/>
      <c r="FZ357" s="218"/>
      <c r="GA357" s="218"/>
      <c r="GB357" s="218"/>
      <c r="GC357" s="218"/>
      <c r="GD357" s="218"/>
      <c r="GE357" s="218"/>
      <c r="GF357" s="218"/>
      <c r="GG357" s="218"/>
      <c r="GH357" s="218"/>
      <c r="GI357" s="218"/>
      <c r="GJ357" s="218"/>
      <c r="GK357" s="218"/>
      <c r="GL357" s="218"/>
      <c r="GM357" s="218"/>
      <c r="GN357" s="218"/>
      <c r="GO357" s="218"/>
      <c r="GP357" s="218"/>
      <c r="GQ357" s="218"/>
      <c r="GR357" s="218"/>
      <c r="GS357" s="218"/>
      <c r="GT357" s="218"/>
      <c r="GU357" s="218"/>
      <c r="GV357" s="218"/>
      <c r="GW357" s="218"/>
      <c r="GX357" s="218"/>
      <c r="GY357" s="218"/>
      <c r="GZ357" s="218"/>
      <c r="HA357" s="218"/>
      <c r="HB357" s="218"/>
      <c r="HC357" s="218"/>
      <c r="HD357" s="218"/>
      <c r="HE357" s="218"/>
      <c r="HF357" s="218"/>
      <c r="HG357" s="218"/>
      <c r="HH357" s="218"/>
      <c r="HI357" s="218"/>
      <c r="HJ357" s="218"/>
      <c r="HK357" s="218"/>
      <c r="HL357" s="218"/>
      <c r="HM357" s="218"/>
      <c r="HN357" s="218"/>
      <c r="HO357" s="218"/>
      <c r="HP357" s="218"/>
      <c r="HQ357" s="218"/>
      <c r="HR357" s="218"/>
      <c r="HS357" s="218"/>
      <c r="HT357" s="218"/>
      <c r="HU357" s="218"/>
      <c r="HV357" s="218"/>
      <c r="HW357" s="218"/>
      <c r="HX357" s="218"/>
      <c r="HY357" s="218"/>
      <c r="HZ357" s="218"/>
      <c r="IA357" s="218"/>
      <c r="IB357" s="218"/>
      <c r="IC357" s="218"/>
      <c r="ID357" s="218"/>
      <c r="IE357" s="218"/>
      <c r="IF357" s="218"/>
      <c r="IG357" s="218"/>
      <c r="IH357" s="218"/>
      <c r="II357" s="218"/>
      <c r="IJ357" s="218"/>
      <c r="IK357" s="218"/>
      <c r="IL357" s="218"/>
      <c r="IM357" s="218"/>
      <c r="IN357" s="218"/>
      <c r="IO357" s="218"/>
      <c r="IP357" s="218"/>
      <c r="IQ357" s="218"/>
      <c r="IR357" s="218"/>
      <c r="IS357" s="218"/>
      <c r="IT357" s="218"/>
      <c r="IU357" s="218"/>
      <c r="IV357" s="218"/>
      <c r="IW357" s="218"/>
    </row>
    <row r="358" customFormat="false" ht="15.75" hidden="false" customHeight="false" outlineLevel="0" collapsed="false">
      <c r="A358" s="334"/>
      <c r="B358" s="334"/>
      <c r="C358" s="218"/>
      <c r="D358" s="334"/>
      <c r="E358" s="334"/>
      <c r="F358" s="334"/>
      <c r="G358" s="334"/>
      <c r="H358" s="336"/>
      <c r="I358" s="337"/>
      <c r="J358" s="224"/>
      <c r="K358" s="225"/>
      <c r="L358" s="226"/>
      <c r="M358" s="227"/>
      <c r="N358" s="334"/>
      <c r="O358" s="218"/>
      <c r="P358" s="218"/>
      <c r="Q358" s="218"/>
      <c r="R358" s="218"/>
      <c r="S358" s="218"/>
      <c r="T358" s="218"/>
      <c r="U358" s="218"/>
      <c r="V358" s="218"/>
      <c r="W358" s="218"/>
      <c r="X358" s="218"/>
      <c r="Y358" s="218"/>
      <c r="Z358" s="218"/>
      <c r="AA358" s="218"/>
      <c r="AB358" s="218"/>
      <c r="AC358" s="218"/>
      <c r="AD358" s="218"/>
      <c r="AE358" s="218"/>
      <c r="AF358" s="218"/>
      <c r="AG358" s="218"/>
      <c r="AH358" s="218"/>
      <c r="AI358" s="218"/>
      <c r="AJ358" s="218"/>
      <c r="AK358" s="218"/>
      <c r="AL358" s="218"/>
      <c r="AM358" s="218"/>
      <c r="AN358" s="218"/>
      <c r="AO358" s="218"/>
      <c r="AP358" s="218"/>
      <c r="AQ358" s="218"/>
      <c r="AR358" s="218"/>
      <c r="AS358" s="218"/>
      <c r="AT358" s="218"/>
      <c r="AU358" s="218"/>
      <c r="AV358" s="218"/>
      <c r="AW358" s="218"/>
      <c r="AX358" s="218"/>
      <c r="AY358" s="218"/>
      <c r="AZ358" s="218"/>
      <c r="BA358" s="218"/>
      <c r="BB358" s="218"/>
      <c r="BC358" s="218"/>
      <c r="BD358" s="218"/>
      <c r="BE358" s="218"/>
      <c r="BF358" s="218"/>
      <c r="BG358" s="218"/>
      <c r="BH358" s="218"/>
      <c r="BI358" s="218"/>
      <c r="BJ358" s="218"/>
      <c r="BK358" s="218"/>
      <c r="BL358" s="218"/>
      <c r="BM358" s="218"/>
      <c r="BN358" s="218"/>
      <c r="BO358" s="218"/>
      <c r="BP358" s="218"/>
      <c r="BQ358" s="218"/>
      <c r="BR358" s="218"/>
      <c r="BS358" s="218"/>
      <c r="BT358" s="218"/>
      <c r="BU358" s="218"/>
      <c r="BV358" s="218"/>
      <c r="BW358" s="218"/>
      <c r="BX358" s="218"/>
      <c r="BY358" s="218"/>
      <c r="BZ358" s="218"/>
      <c r="CA358" s="218"/>
      <c r="CB358" s="218"/>
      <c r="CC358" s="218"/>
      <c r="CD358" s="218"/>
      <c r="CE358" s="218"/>
      <c r="CF358" s="218"/>
      <c r="CG358" s="218"/>
      <c r="CH358" s="218"/>
      <c r="CI358" s="218"/>
      <c r="CJ358" s="218"/>
      <c r="CK358" s="218"/>
      <c r="CL358" s="218"/>
      <c r="CM358" s="218"/>
      <c r="CN358" s="218"/>
      <c r="CO358" s="218"/>
      <c r="CP358" s="218"/>
      <c r="CQ358" s="218"/>
      <c r="CR358" s="218"/>
      <c r="CS358" s="218"/>
      <c r="CT358" s="218"/>
      <c r="CU358" s="218"/>
      <c r="CV358" s="218"/>
      <c r="CW358" s="218"/>
      <c r="CX358" s="218"/>
      <c r="CY358" s="218"/>
      <c r="CZ358" s="218"/>
      <c r="DA358" s="218"/>
      <c r="DB358" s="218"/>
      <c r="DC358" s="218"/>
      <c r="DD358" s="218"/>
      <c r="DE358" s="218"/>
      <c r="DF358" s="218"/>
      <c r="DG358" s="218"/>
      <c r="DH358" s="218"/>
      <c r="DI358" s="218"/>
      <c r="DJ358" s="218"/>
      <c r="DK358" s="218"/>
      <c r="DL358" s="218"/>
      <c r="DM358" s="218"/>
      <c r="DN358" s="218"/>
      <c r="DO358" s="218"/>
      <c r="DP358" s="218"/>
      <c r="DQ358" s="218"/>
      <c r="DR358" s="218"/>
      <c r="DS358" s="218"/>
      <c r="DT358" s="218"/>
      <c r="DU358" s="218"/>
      <c r="DV358" s="218"/>
      <c r="DW358" s="218"/>
      <c r="DX358" s="218"/>
      <c r="DY358" s="218"/>
      <c r="DZ358" s="218"/>
      <c r="EA358" s="218"/>
      <c r="EB358" s="218"/>
      <c r="EC358" s="218"/>
      <c r="ED358" s="218"/>
      <c r="EE358" s="218"/>
      <c r="EF358" s="218"/>
      <c r="EG358" s="218"/>
      <c r="EH358" s="218"/>
      <c r="EI358" s="218"/>
      <c r="EJ358" s="218"/>
      <c r="EK358" s="218"/>
      <c r="EL358" s="218"/>
      <c r="EM358" s="218"/>
      <c r="EN358" s="218"/>
      <c r="EO358" s="218"/>
      <c r="EP358" s="218"/>
      <c r="EQ358" s="218"/>
      <c r="ER358" s="218"/>
      <c r="ES358" s="218"/>
      <c r="ET358" s="218"/>
      <c r="EU358" s="218"/>
      <c r="EV358" s="218"/>
      <c r="EW358" s="218"/>
      <c r="EX358" s="218"/>
      <c r="EY358" s="218"/>
      <c r="EZ358" s="218"/>
      <c r="FA358" s="218"/>
      <c r="FB358" s="218"/>
      <c r="FC358" s="218"/>
      <c r="FD358" s="218"/>
      <c r="FE358" s="218"/>
      <c r="FF358" s="218"/>
      <c r="FG358" s="218"/>
      <c r="FH358" s="218"/>
      <c r="FI358" s="218"/>
      <c r="FJ358" s="218"/>
      <c r="FK358" s="218"/>
      <c r="FL358" s="218"/>
      <c r="FM358" s="218"/>
      <c r="FN358" s="218"/>
      <c r="FO358" s="218"/>
      <c r="FP358" s="218"/>
      <c r="FQ358" s="218"/>
      <c r="FR358" s="218"/>
      <c r="FS358" s="218"/>
      <c r="FT358" s="218"/>
      <c r="FU358" s="218"/>
      <c r="FV358" s="218"/>
      <c r="FW358" s="218"/>
      <c r="FX358" s="218"/>
      <c r="FY358" s="218"/>
      <c r="FZ358" s="218"/>
      <c r="GA358" s="218"/>
      <c r="GB358" s="218"/>
      <c r="GC358" s="218"/>
      <c r="GD358" s="218"/>
      <c r="GE358" s="218"/>
      <c r="GF358" s="218"/>
      <c r="GG358" s="218"/>
      <c r="GH358" s="218"/>
      <c r="GI358" s="218"/>
      <c r="GJ358" s="218"/>
      <c r="GK358" s="218"/>
      <c r="GL358" s="218"/>
      <c r="GM358" s="218"/>
      <c r="GN358" s="218"/>
      <c r="GO358" s="218"/>
      <c r="GP358" s="218"/>
      <c r="GQ358" s="218"/>
      <c r="GR358" s="218"/>
      <c r="GS358" s="218"/>
      <c r="GT358" s="218"/>
      <c r="GU358" s="218"/>
      <c r="GV358" s="218"/>
      <c r="GW358" s="218"/>
      <c r="GX358" s="218"/>
      <c r="GY358" s="218"/>
      <c r="GZ358" s="218"/>
      <c r="HA358" s="218"/>
      <c r="HB358" s="218"/>
      <c r="HC358" s="218"/>
      <c r="HD358" s="218"/>
      <c r="HE358" s="218"/>
      <c r="HF358" s="218"/>
      <c r="HG358" s="218"/>
      <c r="HH358" s="218"/>
      <c r="HI358" s="218"/>
      <c r="HJ358" s="218"/>
      <c r="HK358" s="218"/>
      <c r="HL358" s="218"/>
      <c r="HM358" s="218"/>
      <c r="HN358" s="218"/>
      <c r="HO358" s="218"/>
      <c r="HP358" s="218"/>
      <c r="HQ358" s="218"/>
      <c r="HR358" s="218"/>
      <c r="HS358" s="218"/>
      <c r="HT358" s="218"/>
      <c r="HU358" s="218"/>
      <c r="HV358" s="218"/>
      <c r="HW358" s="218"/>
      <c r="HX358" s="218"/>
      <c r="HY358" s="218"/>
      <c r="HZ358" s="218"/>
      <c r="IA358" s="218"/>
      <c r="IB358" s="218"/>
      <c r="IC358" s="218"/>
      <c r="ID358" s="218"/>
      <c r="IE358" s="218"/>
      <c r="IF358" s="218"/>
      <c r="IG358" s="218"/>
      <c r="IH358" s="218"/>
      <c r="II358" s="218"/>
      <c r="IJ358" s="218"/>
      <c r="IK358" s="218"/>
      <c r="IL358" s="218"/>
      <c r="IM358" s="218"/>
      <c r="IN358" s="218"/>
      <c r="IO358" s="218"/>
      <c r="IP358" s="218"/>
      <c r="IQ358" s="218"/>
      <c r="IR358" s="218"/>
      <c r="IS358" s="218"/>
      <c r="IT358" s="218"/>
      <c r="IU358" s="218"/>
      <c r="IV358" s="218"/>
      <c r="IW358" s="218"/>
    </row>
    <row r="359" customFormat="false" ht="15.75" hidden="false" customHeight="false" outlineLevel="0" collapsed="false">
      <c r="A359" s="334"/>
      <c r="B359" s="334"/>
      <c r="C359" s="218"/>
      <c r="D359" s="334"/>
      <c r="E359" s="334"/>
      <c r="F359" s="334"/>
      <c r="G359" s="334"/>
      <c r="H359" s="336"/>
      <c r="I359" s="337"/>
      <c r="J359" s="224"/>
      <c r="K359" s="225"/>
      <c r="L359" s="226"/>
      <c r="M359" s="227"/>
      <c r="N359" s="334"/>
      <c r="O359" s="218"/>
      <c r="P359" s="218"/>
      <c r="Q359" s="218"/>
      <c r="R359" s="218"/>
      <c r="S359" s="218"/>
      <c r="T359" s="218"/>
      <c r="U359" s="218"/>
      <c r="V359" s="218"/>
      <c r="W359" s="218"/>
      <c r="X359" s="218"/>
      <c r="Y359" s="218"/>
      <c r="Z359" s="218"/>
      <c r="AA359" s="218"/>
      <c r="AB359" s="218"/>
      <c r="AC359" s="218"/>
      <c r="AD359" s="218"/>
      <c r="AE359" s="218"/>
      <c r="AF359" s="218"/>
      <c r="AG359" s="218"/>
      <c r="AH359" s="218"/>
      <c r="AI359" s="218"/>
      <c r="AJ359" s="218"/>
      <c r="AK359" s="218"/>
      <c r="AL359" s="218"/>
      <c r="AM359" s="218"/>
      <c r="AN359" s="218"/>
      <c r="AO359" s="218"/>
      <c r="AP359" s="218"/>
      <c r="AQ359" s="218"/>
      <c r="AR359" s="218"/>
      <c r="AS359" s="218"/>
      <c r="AT359" s="218"/>
      <c r="AU359" s="218"/>
      <c r="AV359" s="218"/>
      <c r="AW359" s="218"/>
      <c r="AX359" s="218"/>
      <c r="AY359" s="218"/>
      <c r="AZ359" s="218"/>
      <c r="BA359" s="218"/>
      <c r="BB359" s="218"/>
      <c r="BC359" s="218"/>
      <c r="BD359" s="218"/>
      <c r="BE359" s="218"/>
      <c r="BF359" s="218"/>
      <c r="BG359" s="218"/>
      <c r="BH359" s="218"/>
      <c r="BI359" s="218"/>
      <c r="BJ359" s="218"/>
      <c r="BK359" s="218"/>
      <c r="BL359" s="218"/>
      <c r="BM359" s="218"/>
      <c r="BN359" s="218"/>
      <c r="BO359" s="218"/>
      <c r="BP359" s="218"/>
      <c r="BQ359" s="218"/>
      <c r="BR359" s="218"/>
      <c r="BS359" s="218"/>
      <c r="BT359" s="218"/>
      <c r="BU359" s="218"/>
      <c r="BV359" s="218"/>
      <c r="BW359" s="218"/>
      <c r="BX359" s="218"/>
      <c r="BY359" s="218"/>
      <c r="BZ359" s="218"/>
      <c r="CA359" s="218"/>
      <c r="CB359" s="218"/>
      <c r="CC359" s="218"/>
      <c r="CD359" s="218"/>
      <c r="CE359" s="218"/>
      <c r="CF359" s="218"/>
      <c r="CG359" s="218"/>
      <c r="CH359" s="218"/>
      <c r="CI359" s="218"/>
      <c r="CJ359" s="218"/>
      <c r="CK359" s="218"/>
      <c r="CL359" s="218"/>
      <c r="CM359" s="218"/>
      <c r="CN359" s="218"/>
      <c r="CO359" s="218"/>
      <c r="CP359" s="218"/>
      <c r="CQ359" s="218"/>
      <c r="CR359" s="218"/>
      <c r="CS359" s="218"/>
      <c r="CT359" s="218"/>
      <c r="CU359" s="218"/>
      <c r="CV359" s="218"/>
      <c r="CW359" s="218"/>
      <c r="CX359" s="218"/>
      <c r="CY359" s="218"/>
      <c r="CZ359" s="218"/>
      <c r="DA359" s="218"/>
      <c r="DB359" s="218"/>
      <c r="DC359" s="218"/>
      <c r="DD359" s="218"/>
      <c r="DE359" s="218"/>
      <c r="DF359" s="218"/>
      <c r="DG359" s="218"/>
      <c r="DH359" s="218"/>
      <c r="DI359" s="218"/>
      <c r="DJ359" s="218"/>
      <c r="DK359" s="218"/>
      <c r="DL359" s="218"/>
      <c r="DM359" s="218"/>
      <c r="DN359" s="218"/>
      <c r="DO359" s="218"/>
      <c r="DP359" s="218"/>
      <c r="DQ359" s="218"/>
      <c r="DR359" s="218"/>
      <c r="DS359" s="218"/>
      <c r="DT359" s="218"/>
      <c r="DU359" s="218"/>
      <c r="DV359" s="218"/>
      <c r="DW359" s="218"/>
      <c r="DX359" s="218"/>
      <c r="DY359" s="218"/>
      <c r="DZ359" s="218"/>
      <c r="EA359" s="218"/>
      <c r="EB359" s="218"/>
      <c r="EC359" s="218"/>
      <c r="ED359" s="218"/>
      <c r="EE359" s="218"/>
      <c r="EF359" s="218"/>
      <c r="EG359" s="218"/>
      <c r="EH359" s="218"/>
      <c r="EI359" s="218"/>
      <c r="EJ359" s="218"/>
      <c r="EK359" s="218"/>
      <c r="EL359" s="218"/>
      <c r="EM359" s="218"/>
      <c r="EN359" s="218"/>
      <c r="EO359" s="218"/>
      <c r="EP359" s="218"/>
      <c r="EQ359" s="218"/>
      <c r="ER359" s="218"/>
      <c r="ES359" s="218"/>
      <c r="ET359" s="218"/>
      <c r="EU359" s="218"/>
      <c r="EV359" s="218"/>
      <c r="EW359" s="218"/>
      <c r="EX359" s="218"/>
      <c r="EY359" s="218"/>
      <c r="EZ359" s="218"/>
      <c r="FA359" s="218"/>
      <c r="FB359" s="218"/>
      <c r="FC359" s="218"/>
      <c r="FD359" s="218"/>
      <c r="FE359" s="218"/>
      <c r="FF359" s="218"/>
      <c r="FG359" s="218"/>
      <c r="FH359" s="218"/>
      <c r="FI359" s="218"/>
      <c r="FJ359" s="218"/>
      <c r="FK359" s="218"/>
      <c r="FL359" s="218"/>
      <c r="FM359" s="218"/>
      <c r="FN359" s="218"/>
      <c r="FO359" s="218"/>
      <c r="FP359" s="218"/>
      <c r="FQ359" s="218"/>
      <c r="FR359" s="218"/>
      <c r="FS359" s="218"/>
      <c r="FT359" s="218"/>
      <c r="FU359" s="218"/>
      <c r="FV359" s="218"/>
      <c r="FW359" s="218"/>
      <c r="FX359" s="218"/>
      <c r="FY359" s="218"/>
      <c r="FZ359" s="218"/>
      <c r="GA359" s="218"/>
      <c r="GB359" s="218"/>
      <c r="GC359" s="218"/>
      <c r="GD359" s="218"/>
      <c r="GE359" s="218"/>
      <c r="GF359" s="218"/>
      <c r="GG359" s="218"/>
      <c r="GH359" s="218"/>
      <c r="GI359" s="218"/>
      <c r="GJ359" s="218"/>
      <c r="GK359" s="218"/>
      <c r="GL359" s="218"/>
      <c r="GM359" s="218"/>
      <c r="GN359" s="218"/>
      <c r="GO359" s="218"/>
      <c r="GP359" s="218"/>
      <c r="GQ359" s="218"/>
      <c r="GR359" s="218"/>
      <c r="GS359" s="218"/>
      <c r="GT359" s="218"/>
      <c r="GU359" s="218"/>
      <c r="GV359" s="218"/>
      <c r="GW359" s="218"/>
      <c r="GX359" s="218"/>
      <c r="GY359" s="218"/>
      <c r="GZ359" s="218"/>
      <c r="HA359" s="218"/>
      <c r="HB359" s="218"/>
      <c r="HC359" s="218"/>
      <c r="HD359" s="218"/>
      <c r="HE359" s="218"/>
      <c r="HF359" s="218"/>
      <c r="HG359" s="218"/>
      <c r="HH359" s="218"/>
      <c r="HI359" s="218"/>
      <c r="HJ359" s="218"/>
      <c r="HK359" s="218"/>
      <c r="HL359" s="218"/>
      <c r="HM359" s="218"/>
      <c r="HN359" s="218"/>
      <c r="HO359" s="218"/>
      <c r="HP359" s="218"/>
      <c r="HQ359" s="218"/>
      <c r="HR359" s="218"/>
      <c r="HS359" s="218"/>
      <c r="HT359" s="218"/>
      <c r="HU359" s="218"/>
      <c r="HV359" s="218"/>
      <c r="HW359" s="218"/>
      <c r="HX359" s="218"/>
      <c r="HY359" s="218"/>
      <c r="HZ359" s="218"/>
      <c r="IA359" s="218"/>
      <c r="IB359" s="218"/>
      <c r="IC359" s="218"/>
      <c r="ID359" s="218"/>
      <c r="IE359" s="218"/>
      <c r="IF359" s="218"/>
      <c r="IG359" s="218"/>
      <c r="IH359" s="218"/>
      <c r="II359" s="218"/>
      <c r="IJ359" s="218"/>
      <c r="IK359" s="218"/>
      <c r="IL359" s="218"/>
      <c r="IM359" s="218"/>
      <c r="IN359" s="218"/>
      <c r="IO359" s="218"/>
      <c r="IP359" s="218"/>
      <c r="IQ359" s="218"/>
      <c r="IR359" s="218"/>
      <c r="IS359" s="218"/>
      <c r="IT359" s="218"/>
      <c r="IU359" s="218"/>
      <c r="IV359" s="218"/>
      <c r="IW359" s="218"/>
    </row>
    <row r="360" customFormat="false" ht="15.75" hidden="false" customHeight="false" outlineLevel="0" collapsed="false">
      <c r="A360" s="334"/>
      <c r="B360" s="334"/>
      <c r="C360" s="218"/>
      <c r="D360" s="334"/>
      <c r="E360" s="334"/>
      <c r="F360" s="334"/>
      <c r="G360" s="334"/>
      <c r="H360" s="336"/>
      <c r="I360" s="337"/>
      <c r="J360" s="224"/>
      <c r="K360" s="225"/>
      <c r="L360" s="226"/>
      <c r="M360" s="227"/>
      <c r="N360" s="334"/>
      <c r="O360" s="218"/>
      <c r="P360" s="218"/>
      <c r="Q360" s="218"/>
      <c r="R360" s="218"/>
      <c r="S360" s="218"/>
      <c r="T360" s="218"/>
      <c r="U360" s="218"/>
      <c r="V360" s="218"/>
      <c r="W360" s="218"/>
      <c r="X360" s="218"/>
      <c r="Y360" s="218"/>
      <c r="Z360" s="218"/>
      <c r="AA360" s="218"/>
      <c r="AB360" s="218"/>
      <c r="AC360" s="218"/>
      <c r="AD360" s="218"/>
      <c r="AE360" s="218"/>
      <c r="AF360" s="218"/>
      <c r="AG360" s="218"/>
      <c r="AH360" s="218"/>
      <c r="AI360" s="218"/>
      <c r="AJ360" s="218"/>
      <c r="AK360" s="218"/>
      <c r="AL360" s="218"/>
      <c r="AM360" s="218"/>
      <c r="AN360" s="218"/>
      <c r="AO360" s="218"/>
      <c r="AP360" s="218"/>
      <c r="AQ360" s="218"/>
      <c r="AR360" s="218"/>
      <c r="AS360" s="218"/>
      <c r="AT360" s="218"/>
      <c r="AU360" s="218"/>
      <c r="AV360" s="218"/>
      <c r="AW360" s="218"/>
      <c r="AX360" s="218"/>
      <c r="AY360" s="218"/>
      <c r="AZ360" s="218"/>
      <c r="BA360" s="218"/>
      <c r="BB360" s="218"/>
      <c r="BC360" s="218"/>
      <c r="BD360" s="218"/>
      <c r="BE360" s="218"/>
      <c r="BF360" s="218"/>
      <c r="BG360" s="218"/>
      <c r="BH360" s="218"/>
      <c r="BI360" s="218"/>
      <c r="BJ360" s="218"/>
      <c r="BK360" s="218"/>
      <c r="BL360" s="218"/>
      <c r="BM360" s="218"/>
      <c r="BN360" s="218"/>
      <c r="BO360" s="218"/>
      <c r="BP360" s="218"/>
      <c r="BQ360" s="218"/>
      <c r="BR360" s="218"/>
      <c r="BS360" s="218"/>
      <c r="BT360" s="218"/>
      <c r="BU360" s="218"/>
      <c r="BV360" s="218"/>
      <c r="BW360" s="218"/>
      <c r="BX360" s="218"/>
      <c r="BY360" s="218"/>
      <c r="BZ360" s="218"/>
      <c r="CA360" s="218"/>
      <c r="CB360" s="218"/>
      <c r="CC360" s="218"/>
      <c r="CD360" s="218"/>
      <c r="CE360" s="218"/>
      <c r="CF360" s="218"/>
      <c r="CG360" s="218"/>
      <c r="CH360" s="218"/>
      <c r="CI360" s="218"/>
      <c r="CJ360" s="218"/>
      <c r="CK360" s="218"/>
      <c r="CL360" s="218"/>
      <c r="CM360" s="218"/>
      <c r="CN360" s="218"/>
      <c r="CO360" s="218"/>
      <c r="CP360" s="218"/>
      <c r="CQ360" s="218"/>
      <c r="CR360" s="218"/>
      <c r="CS360" s="218"/>
      <c r="CT360" s="218"/>
      <c r="CU360" s="218"/>
      <c r="CV360" s="218"/>
      <c r="CW360" s="218"/>
      <c r="CX360" s="218"/>
      <c r="CY360" s="218"/>
      <c r="CZ360" s="218"/>
      <c r="DA360" s="218"/>
      <c r="DB360" s="218"/>
      <c r="DC360" s="218"/>
      <c r="DD360" s="218"/>
      <c r="DE360" s="218"/>
      <c r="DF360" s="218"/>
      <c r="DG360" s="218"/>
      <c r="DH360" s="218"/>
      <c r="DI360" s="218"/>
      <c r="DJ360" s="218"/>
      <c r="DK360" s="218"/>
      <c r="DL360" s="218"/>
      <c r="DM360" s="218"/>
      <c r="DN360" s="218"/>
      <c r="DO360" s="218"/>
      <c r="DP360" s="218"/>
      <c r="DQ360" s="218"/>
      <c r="DR360" s="218"/>
      <c r="DS360" s="218"/>
      <c r="DT360" s="218"/>
      <c r="DU360" s="218"/>
      <c r="DV360" s="218"/>
      <c r="DW360" s="218"/>
      <c r="DX360" s="218"/>
      <c r="DY360" s="218"/>
      <c r="DZ360" s="218"/>
      <c r="EA360" s="218"/>
      <c r="EB360" s="218"/>
      <c r="EC360" s="218"/>
      <c r="ED360" s="218"/>
      <c r="EE360" s="218"/>
      <c r="EF360" s="218"/>
      <c r="EG360" s="218"/>
      <c r="EH360" s="218"/>
      <c r="EI360" s="218"/>
      <c r="EJ360" s="218"/>
      <c r="EK360" s="218"/>
      <c r="EL360" s="218"/>
      <c r="EM360" s="218"/>
      <c r="EN360" s="218"/>
      <c r="EO360" s="218"/>
      <c r="EP360" s="218"/>
      <c r="EQ360" s="218"/>
      <c r="ER360" s="218"/>
      <c r="ES360" s="218"/>
      <c r="ET360" s="218"/>
      <c r="EU360" s="218"/>
      <c r="EV360" s="218"/>
      <c r="EW360" s="218"/>
      <c r="EX360" s="218"/>
      <c r="EY360" s="218"/>
      <c r="EZ360" s="218"/>
      <c r="FA360" s="218"/>
      <c r="FB360" s="218"/>
      <c r="FC360" s="218"/>
      <c r="FD360" s="218"/>
      <c r="FE360" s="218"/>
      <c r="FF360" s="218"/>
      <c r="FG360" s="218"/>
      <c r="FH360" s="218"/>
      <c r="FI360" s="218"/>
      <c r="FJ360" s="218"/>
      <c r="FK360" s="218"/>
      <c r="FL360" s="218"/>
      <c r="FM360" s="218"/>
      <c r="FN360" s="218"/>
      <c r="FO360" s="218"/>
      <c r="FP360" s="218"/>
      <c r="FQ360" s="218"/>
      <c r="FR360" s="218"/>
      <c r="FS360" s="218"/>
      <c r="FT360" s="218"/>
      <c r="FU360" s="218"/>
      <c r="FV360" s="218"/>
      <c r="FW360" s="218"/>
      <c r="FX360" s="218"/>
      <c r="FY360" s="218"/>
      <c r="FZ360" s="218"/>
      <c r="GA360" s="218"/>
      <c r="GB360" s="218"/>
      <c r="GC360" s="218"/>
      <c r="GD360" s="218"/>
      <c r="GE360" s="218"/>
      <c r="GF360" s="218"/>
      <c r="GG360" s="218"/>
      <c r="GH360" s="218"/>
      <c r="GI360" s="218"/>
      <c r="GJ360" s="218"/>
      <c r="GK360" s="218"/>
      <c r="GL360" s="218"/>
      <c r="GM360" s="218"/>
      <c r="GN360" s="218"/>
      <c r="GO360" s="218"/>
      <c r="GP360" s="218"/>
      <c r="GQ360" s="218"/>
      <c r="GR360" s="218"/>
      <c r="GS360" s="218"/>
      <c r="GT360" s="218"/>
      <c r="GU360" s="218"/>
      <c r="GV360" s="218"/>
      <c r="GW360" s="218"/>
      <c r="GX360" s="218"/>
      <c r="GY360" s="218"/>
      <c r="GZ360" s="218"/>
      <c r="HA360" s="218"/>
      <c r="HB360" s="218"/>
      <c r="HC360" s="218"/>
      <c r="HD360" s="218"/>
      <c r="HE360" s="218"/>
      <c r="HF360" s="218"/>
      <c r="HG360" s="218"/>
      <c r="HH360" s="218"/>
      <c r="HI360" s="218"/>
      <c r="HJ360" s="218"/>
      <c r="HK360" s="218"/>
      <c r="HL360" s="218"/>
      <c r="HM360" s="218"/>
      <c r="HN360" s="218"/>
      <c r="HO360" s="218"/>
      <c r="HP360" s="218"/>
      <c r="HQ360" s="218"/>
      <c r="HR360" s="218"/>
      <c r="HS360" s="218"/>
      <c r="HT360" s="218"/>
      <c r="HU360" s="218"/>
      <c r="HV360" s="218"/>
      <c r="HW360" s="218"/>
      <c r="HX360" s="218"/>
      <c r="HY360" s="218"/>
      <c r="HZ360" s="218"/>
      <c r="IA360" s="218"/>
      <c r="IB360" s="218"/>
      <c r="IC360" s="218"/>
      <c r="ID360" s="218"/>
      <c r="IE360" s="218"/>
      <c r="IF360" s="218"/>
      <c r="IG360" s="218"/>
      <c r="IH360" s="218"/>
      <c r="II360" s="218"/>
      <c r="IJ360" s="218"/>
      <c r="IK360" s="218"/>
      <c r="IL360" s="218"/>
      <c r="IM360" s="218"/>
      <c r="IN360" s="218"/>
      <c r="IO360" s="218"/>
      <c r="IP360" s="218"/>
      <c r="IQ360" s="218"/>
      <c r="IR360" s="218"/>
      <c r="IS360" s="218"/>
      <c r="IT360" s="218"/>
      <c r="IU360" s="218"/>
      <c r="IV360" s="218"/>
      <c r="IW360" s="218"/>
    </row>
    <row r="361" customFormat="false" ht="15.75" hidden="false" customHeight="false" outlineLevel="0" collapsed="false">
      <c r="A361" s="334"/>
      <c r="B361" s="334"/>
      <c r="C361" s="218"/>
      <c r="D361" s="334"/>
      <c r="E361" s="334"/>
      <c r="F361" s="334"/>
      <c r="G361" s="334"/>
      <c r="H361" s="336"/>
      <c r="I361" s="337"/>
      <c r="J361" s="224"/>
      <c r="K361" s="225"/>
      <c r="L361" s="226"/>
      <c r="M361" s="227"/>
      <c r="N361" s="334"/>
      <c r="O361" s="218"/>
      <c r="P361" s="218"/>
      <c r="Q361" s="218"/>
      <c r="R361" s="218"/>
      <c r="S361" s="218"/>
      <c r="T361" s="218"/>
      <c r="U361" s="218"/>
      <c r="V361" s="218"/>
      <c r="W361" s="218"/>
      <c r="X361" s="218"/>
      <c r="Y361" s="218"/>
      <c r="Z361" s="218"/>
      <c r="AA361" s="218"/>
      <c r="AB361" s="218"/>
      <c r="AC361" s="218"/>
      <c r="AD361" s="218"/>
      <c r="AE361" s="218"/>
      <c r="AF361" s="218"/>
      <c r="AG361" s="218"/>
      <c r="AH361" s="218"/>
      <c r="AI361" s="218"/>
      <c r="AJ361" s="218"/>
      <c r="AK361" s="218"/>
      <c r="AL361" s="218"/>
      <c r="AM361" s="218"/>
      <c r="AN361" s="218"/>
      <c r="AO361" s="218"/>
      <c r="AP361" s="218"/>
      <c r="AQ361" s="218"/>
      <c r="AR361" s="218"/>
      <c r="AS361" s="218"/>
      <c r="AT361" s="218"/>
      <c r="AU361" s="218"/>
      <c r="AV361" s="218"/>
      <c r="AW361" s="218"/>
      <c r="AX361" s="218"/>
      <c r="AY361" s="218"/>
      <c r="AZ361" s="218"/>
      <c r="BA361" s="218"/>
      <c r="BB361" s="218"/>
      <c r="BC361" s="218"/>
      <c r="BD361" s="218"/>
      <c r="BE361" s="218"/>
      <c r="BF361" s="218"/>
      <c r="BG361" s="218"/>
      <c r="BH361" s="218"/>
      <c r="BI361" s="218"/>
      <c r="BJ361" s="218"/>
      <c r="BK361" s="218"/>
      <c r="BL361" s="218"/>
      <c r="BM361" s="218"/>
      <c r="BN361" s="218"/>
      <c r="BO361" s="218"/>
      <c r="BP361" s="218"/>
      <c r="BQ361" s="218"/>
      <c r="BR361" s="218"/>
      <c r="BS361" s="218"/>
      <c r="BT361" s="218"/>
      <c r="BU361" s="218"/>
      <c r="BV361" s="218"/>
      <c r="BW361" s="218"/>
      <c r="BX361" s="218"/>
      <c r="BY361" s="218"/>
      <c r="BZ361" s="218"/>
      <c r="CA361" s="218"/>
      <c r="CB361" s="218"/>
      <c r="CC361" s="218"/>
      <c r="CD361" s="218"/>
      <c r="CE361" s="218"/>
      <c r="CF361" s="218"/>
      <c r="CG361" s="218"/>
      <c r="CH361" s="218"/>
      <c r="CI361" s="218"/>
      <c r="CJ361" s="218"/>
      <c r="CK361" s="218"/>
      <c r="CL361" s="218"/>
      <c r="CM361" s="218"/>
      <c r="CN361" s="218"/>
      <c r="CO361" s="218"/>
      <c r="CP361" s="218"/>
      <c r="CQ361" s="218"/>
      <c r="CR361" s="218"/>
      <c r="CS361" s="218"/>
      <c r="CT361" s="218"/>
      <c r="CU361" s="218"/>
      <c r="CV361" s="218"/>
      <c r="CW361" s="218"/>
      <c r="CX361" s="218"/>
      <c r="CY361" s="218"/>
      <c r="CZ361" s="218"/>
      <c r="DA361" s="218"/>
      <c r="DB361" s="218"/>
      <c r="DC361" s="218"/>
      <c r="DD361" s="218"/>
      <c r="DE361" s="218"/>
      <c r="DF361" s="218"/>
      <c r="DG361" s="218"/>
      <c r="DH361" s="218"/>
      <c r="DI361" s="218"/>
      <c r="DJ361" s="218"/>
      <c r="DK361" s="218"/>
      <c r="DL361" s="218"/>
      <c r="DM361" s="218"/>
      <c r="DN361" s="218"/>
      <c r="DO361" s="218"/>
      <c r="DP361" s="218"/>
      <c r="DQ361" s="218"/>
      <c r="DR361" s="218"/>
      <c r="DS361" s="218"/>
      <c r="DT361" s="218"/>
      <c r="DU361" s="218"/>
      <c r="DV361" s="218"/>
      <c r="DW361" s="218"/>
      <c r="DX361" s="218"/>
      <c r="DY361" s="218"/>
      <c r="DZ361" s="218"/>
      <c r="EA361" s="218"/>
      <c r="EB361" s="218"/>
      <c r="EC361" s="218"/>
      <c r="ED361" s="218"/>
      <c r="EE361" s="218"/>
      <c r="EF361" s="218"/>
      <c r="EG361" s="218"/>
      <c r="EH361" s="218"/>
      <c r="EI361" s="218"/>
      <c r="EJ361" s="218"/>
      <c r="EK361" s="218"/>
      <c r="EL361" s="218"/>
      <c r="EM361" s="218"/>
      <c r="EN361" s="218"/>
      <c r="EO361" s="218"/>
      <c r="EP361" s="218"/>
      <c r="EQ361" s="218"/>
      <c r="ER361" s="218"/>
      <c r="ES361" s="218"/>
      <c r="ET361" s="218"/>
      <c r="EU361" s="218"/>
      <c r="EV361" s="218"/>
      <c r="EW361" s="218"/>
      <c r="EX361" s="218"/>
      <c r="EY361" s="218"/>
      <c r="EZ361" s="218"/>
      <c r="FA361" s="218"/>
      <c r="FB361" s="218"/>
      <c r="FC361" s="218"/>
      <c r="FD361" s="218"/>
      <c r="FE361" s="218"/>
      <c r="FF361" s="218"/>
      <c r="FG361" s="218"/>
      <c r="FH361" s="218"/>
      <c r="FI361" s="218"/>
      <c r="FJ361" s="218"/>
      <c r="FK361" s="218"/>
      <c r="FL361" s="218"/>
      <c r="FM361" s="218"/>
      <c r="FN361" s="218"/>
      <c r="FO361" s="218"/>
      <c r="FP361" s="218"/>
      <c r="FQ361" s="218"/>
      <c r="FR361" s="218"/>
      <c r="FS361" s="218"/>
      <c r="FT361" s="218"/>
      <c r="FU361" s="218"/>
      <c r="FV361" s="218"/>
      <c r="FW361" s="218"/>
      <c r="FX361" s="218"/>
      <c r="FY361" s="218"/>
      <c r="FZ361" s="218"/>
      <c r="GA361" s="218"/>
      <c r="GB361" s="218"/>
      <c r="GC361" s="218"/>
      <c r="GD361" s="218"/>
      <c r="GE361" s="218"/>
      <c r="GF361" s="218"/>
      <c r="GG361" s="218"/>
      <c r="GH361" s="218"/>
      <c r="GI361" s="218"/>
      <c r="GJ361" s="218"/>
      <c r="GK361" s="218"/>
      <c r="GL361" s="218"/>
      <c r="GM361" s="218"/>
      <c r="GN361" s="218"/>
      <c r="GO361" s="218"/>
      <c r="GP361" s="218"/>
      <c r="GQ361" s="218"/>
      <c r="GR361" s="218"/>
      <c r="GS361" s="218"/>
      <c r="GT361" s="218"/>
      <c r="GU361" s="218"/>
      <c r="GV361" s="218"/>
      <c r="GW361" s="218"/>
      <c r="GX361" s="218"/>
      <c r="GY361" s="218"/>
      <c r="GZ361" s="218"/>
      <c r="HA361" s="218"/>
      <c r="HB361" s="218"/>
      <c r="HC361" s="218"/>
      <c r="HD361" s="218"/>
      <c r="HE361" s="218"/>
      <c r="HF361" s="218"/>
      <c r="HG361" s="218"/>
      <c r="HH361" s="218"/>
      <c r="HI361" s="218"/>
      <c r="HJ361" s="218"/>
      <c r="HK361" s="218"/>
      <c r="HL361" s="218"/>
      <c r="HM361" s="218"/>
      <c r="HN361" s="218"/>
      <c r="HO361" s="218"/>
      <c r="HP361" s="218"/>
      <c r="HQ361" s="218"/>
      <c r="HR361" s="218"/>
      <c r="HS361" s="218"/>
      <c r="HT361" s="218"/>
      <c r="HU361" s="218"/>
      <c r="HV361" s="218"/>
      <c r="HW361" s="218"/>
      <c r="HX361" s="218"/>
      <c r="HY361" s="218"/>
      <c r="HZ361" s="218"/>
      <c r="IA361" s="218"/>
      <c r="IB361" s="218"/>
      <c r="IC361" s="218"/>
      <c r="ID361" s="218"/>
      <c r="IE361" s="218"/>
      <c r="IF361" s="218"/>
      <c r="IG361" s="218"/>
      <c r="IH361" s="218"/>
      <c r="II361" s="218"/>
      <c r="IJ361" s="218"/>
      <c r="IK361" s="218"/>
      <c r="IL361" s="218"/>
      <c r="IM361" s="218"/>
      <c r="IN361" s="218"/>
      <c r="IO361" s="218"/>
      <c r="IP361" s="218"/>
      <c r="IQ361" s="218"/>
      <c r="IR361" s="218"/>
      <c r="IS361" s="218"/>
      <c r="IT361" s="218"/>
      <c r="IU361" s="218"/>
      <c r="IV361" s="218"/>
      <c r="IW361" s="218"/>
    </row>
    <row r="362" customFormat="false" ht="15.75" hidden="false" customHeight="false" outlineLevel="0" collapsed="false">
      <c r="A362" s="334"/>
      <c r="B362" s="334"/>
      <c r="C362" s="218"/>
      <c r="D362" s="334"/>
      <c r="E362" s="334"/>
      <c r="F362" s="334"/>
      <c r="G362" s="334"/>
      <c r="H362" s="336"/>
      <c r="I362" s="337"/>
      <c r="J362" s="224"/>
      <c r="K362" s="225"/>
      <c r="L362" s="226"/>
      <c r="M362" s="227"/>
      <c r="N362" s="334"/>
      <c r="O362" s="218"/>
      <c r="P362" s="218"/>
      <c r="Q362" s="218"/>
      <c r="R362" s="218"/>
      <c r="S362" s="218"/>
      <c r="T362" s="218"/>
      <c r="U362" s="218"/>
      <c r="V362" s="218"/>
      <c r="W362" s="218"/>
      <c r="X362" s="218"/>
      <c r="Y362" s="218"/>
      <c r="Z362" s="218"/>
      <c r="AA362" s="218"/>
      <c r="AB362" s="218"/>
      <c r="AC362" s="218"/>
      <c r="AD362" s="218"/>
      <c r="AE362" s="218"/>
      <c r="AF362" s="218"/>
      <c r="AG362" s="218"/>
      <c r="AH362" s="218"/>
      <c r="AI362" s="218"/>
      <c r="AJ362" s="218"/>
      <c r="AK362" s="218"/>
      <c r="AL362" s="218"/>
      <c r="AM362" s="218"/>
      <c r="AN362" s="218"/>
      <c r="AO362" s="218"/>
      <c r="AP362" s="218"/>
      <c r="AQ362" s="218"/>
      <c r="AR362" s="218"/>
      <c r="AS362" s="218"/>
      <c r="AT362" s="218"/>
      <c r="AU362" s="218"/>
      <c r="AV362" s="218"/>
      <c r="AW362" s="218"/>
      <c r="AX362" s="218"/>
      <c r="AY362" s="218"/>
      <c r="AZ362" s="218"/>
      <c r="BA362" s="218"/>
      <c r="BB362" s="218"/>
      <c r="BC362" s="218"/>
      <c r="BD362" s="218"/>
      <c r="BE362" s="218"/>
      <c r="BF362" s="218"/>
      <c r="BG362" s="218"/>
      <c r="BH362" s="218"/>
      <c r="BI362" s="218"/>
      <c r="BJ362" s="218"/>
      <c r="BK362" s="218"/>
      <c r="BL362" s="218"/>
      <c r="BM362" s="218"/>
      <c r="BN362" s="218"/>
      <c r="BO362" s="218"/>
      <c r="BP362" s="218"/>
      <c r="BQ362" s="218"/>
      <c r="BR362" s="218"/>
      <c r="BS362" s="218"/>
      <c r="BT362" s="218"/>
      <c r="BU362" s="218"/>
      <c r="BV362" s="218"/>
      <c r="BW362" s="218"/>
      <c r="BX362" s="218"/>
      <c r="BY362" s="218"/>
      <c r="BZ362" s="218"/>
      <c r="CA362" s="218"/>
      <c r="CB362" s="218"/>
      <c r="CC362" s="218"/>
      <c r="CD362" s="218"/>
      <c r="CE362" s="218"/>
      <c r="CF362" s="218"/>
      <c r="CG362" s="218"/>
      <c r="CH362" s="218"/>
      <c r="CI362" s="218"/>
      <c r="CJ362" s="218"/>
      <c r="CK362" s="218"/>
      <c r="CL362" s="218"/>
      <c r="CM362" s="218"/>
      <c r="CN362" s="218"/>
      <c r="CO362" s="218"/>
      <c r="CP362" s="218"/>
      <c r="CQ362" s="218"/>
      <c r="CR362" s="218"/>
      <c r="CS362" s="218"/>
      <c r="CT362" s="218"/>
      <c r="CU362" s="218"/>
      <c r="CV362" s="218"/>
      <c r="CW362" s="218"/>
      <c r="CX362" s="218"/>
      <c r="CY362" s="218"/>
      <c r="CZ362" s="218"/>
      <c r="DA362" s="218"/>
      <c r="DB362" s="218"/>
      <c r="DC362" s="218"/>
      <c r="DD362" s="218"/>
      <c r="DE362" s="218"/>
      <c r="DF362" s="218"/>
      <c r="DG362" s="218"/>
      <c r="DH362" s="218"/>
      <c r="DI362" s="218"/>
      <c r="DJ362" s="218"/>
      <c r="DK362" s="218"/>
      <c r="DL362" s="218"/>
      <c r="DM362" s="218"/>
      <c r="DN362" s="218"/>
      <c r="DO362" s="218"/>
      <c r="DP362" s="218"/>
      <c r="DQ362" s="218"/>
      <c r="DR362" s="218"/>
      <c r="DS362" s="218"/>
      <c r="DT362" s="218"/>
      <c r="DU362" s="218"/>
      <c r="DV362" s="218"/>
      <c r="DW362" s="218"/>
      <c r="DX362" s="218"/>
      <c r="DY362" s="218"/>
      <c r="DZ362" s="218"/>
      <c r="EA362" s="218"/>
      <c r="EB362" s="218"/>
      <c r="EC362" s="218"/>
      <c r="ED362" s="218"/>
      <c r="EE362" s="218"/>
      <c r="EF362" s="218"/>
      <c r="EG362" s="218"/>
      <c r="EH362" s="218"/>
      <c r="EI362" s="218"/>
      <c r="EJ362" s="218"/>
      <c r="EK362" s="218"/>
      <c r="EL362" s="218"/>
      <c r="EM362" s="218"/>
      <c r="EN362" s="218"/>
      <c r="EO362" s="218"/>
      <c r="EP362" s="218"/>
      <c r="EQ362" s="218"/>
      <c r="ER362" s="218"/>
      <c r="ES362" s="218"/>
      <c r="ET362" s="218"/>
      <c r="EU362" s="218"/>
      <c r="EV362" s="218"/>
      <c r="EW362" s="218"/>
      <c r="EX362" s="218"/>
      <c r="EY362" s="218"/>
      <c r="EZ362" s="218"/>
      <c r="FA362" s="218"/>
      <c r="FB362" s="218"/>
      <c r="FC362" s="218"/>
      <c r="FD362" s="218"/>
      <c r="FE362" s="218"/>
      <c r="FF362" s="218"/>
      <c r="FG362" s="218"/>
      <c r="FH362" s="218"/>
      <c r="FI362" s="218"/>
      <c r="FJ362" s="218"/>
      <c r="FK362" s="218"/>
      <c r="FL362" s="218"/>
      <c r="FM362" s="218"/>
      <c r="FN362" s="218"/>
      <c r="FO362" s="218"/>
      <c r="FP362" s="218"/>
      <c r="FQ362" s="218"/>
      <c r="FR362" s="218"/>
      <c r="FS362" s="218"/>
      <c r="FT362" s="218"/>
      <c r="FU362" s="218"/>
      <c r="FV362" s="218"/>
      <c r="FW362" s="218"/>
      <c r="FX362" s="218"/>
      <c r="FY362" s="218"/>
      <c r="FZ362" s="218"/>
      <c r="GA362" s="218"/>
      <c r="GB362" s="218"/>
      <c r="GC362" s="218"/>
      <c r="GD362" s="218"/>
      <c r="GE362" s="218"/>
      <c r="GF362" s="218"/>
      <c r="GG362" s="218"/>
      <c r="GH362" s="218"/>
      <c r="GI362" s="218"/>
      <c r="GJ362" s="218"/>
      <c r="GK362" s="218"/>
      <c r="GL362" s="218"/>
      <c r="GM362" s="218"/>
      <c r="GN362" s="218"/>
      <c r="GO362" s="218"/>
      <c r="GP362" s="218"/>
      <c r="GQ362" s="218"/>
      <c r="GR362" s="218"/>
      <c r="GS362" s="218"/>
      <c r="GT362" s="218"/>
      <c r="GU362" s="218"/>
      <c r="GV362" s="218"/>
      <c r="GW362" s="218"/>
      <c r="GX362" s="218"/>
      <c r="GY362" s="218"/>
      <c r="GZ362" s="218"/>
      <c r="HA362" s="218"/>
      <c r="HB362" s="218"/>
      <c r="HC362" s="218"/>
      <c r="HD362" s="218"/>
      <c r="HE362" s="218"/>
      <c r="HF362" s="218"/>
      <c r="HG362" s="218"/>
      <c r="HH362" s="218"/>
      <c r="HI362" s="218"/>
      <c r="HJ362" s="218"/>
      <c r="HK362" s="218"/>
      <c r="HL362" s="218"/>
      <c r="HM362" s="218"/>
      <c r="HN362" s="218"/>
      <c r="HO362" s="218"/>
      <c r="HP362" s="218"/>
      <c r="HQ362" s="218"/>
      <c r="HR362" s="218"/>
      <c r="HS362" s="218"/>
      <c r="HT362" s="218"/>
      <c r="HU362" s="218"/>
      <c r="HV362" s="218"/>
      <c r="HW362" s="218"/>
      <c r="HX362" s="218"/>
      <c r="HY362" s="218"/>
      <c r="HZ362" s="218"/>
      <c r="IA362" s="218"/>
      <c r="IB362" s="218"/>
      <c r="IC362" s="218"/>
      <c r="ID362" s="218"/>
      <c r="IE362" s="218"/>
      <c r="IF362" s="218"/>
      <c r="IG362" s="218"/>
      <c r="IH362" s="218"/>
      <c r="II362" s="218"/>
      <c r="IJ362" s="218"/>
      <c r="IK362" s="218"/>
      <c r="IL362" s="218"/>
      <c r="IM362" s="218"/>
      <c r="IN362" s="218"/>
      <c r="IO362" s="218"/>
      <c r="IP362" s="218"/>
      <c r="IQ362" s="218"/>
      <c r="IR362" s="218"/>
      <c r="IS362" s="218"/>
      <c r="IT362" s="218"/>
      <c r="IU362" s="218"/>
      <c r="IV362" s="218"/>
      <c r="IW362" s="218"/>
    </row>
    <row r="363" customFormat="false" ht="15.75" hidden="false" customHeight="false" outlineLevel="0" collapsed="false">
      <c r="A363" s="334"/>
      <c r="B363" s="334"/>
      <c r="C363" s="218"/>
      <c r="D363" s="334"/>
      <c r="E363" s="334"/>
      <c r="F363" s="334"/>
      <c r="G363" s="334"/>
      <c r="H363" s="336"/>
      <c r="I363" s="337"/>
      <c r="J363" s="224"/>
      <c r="K363" s="225"/>
      <c r="L363" s="226"/>
      <c r="M363" s="227"/>
      <c r="N363" s="334"/>
      <c r="O363" s="218"/>
      <c r="P363" s="218"/>
      <c r="Q363" s="218"/>
      <c r="R363" s="218"/>
      <c r="S363" s="218"/>
      <c r="T363" s="218"/>
      <c r="U363" s="218"/>
      <c r="V363" s="218"/>
      <c r="W363" s="218"/>
      <c r="X363" s="218"/>
      <c r="Y363" s="218"/>
      <c r="Z363" s="218"/>
      <c r="AA363" s="218"/>
      <c r="AB363" s="218"/>
      <c r="AC363" s="218"/>
      <c r="AD363" s="218"/>
      <c r="AE363" s="218"/>
      <c r="AF363" s="218"/>
      <c r="AG363" s="218"/>
      <c r="AH363" s="218"/>
      <c r="AI363" s="218"/>
      <c r="AJ363" s="218"/>
      <c r="AK363" s="218"/>
      <c r="AL363" s="218"/>
      <c r="AM363" s="218"/>
      <c r="AN363" s="218"/>
      <c r="AO363" s="218"/>
      <c r="AP363" s="218"/>
      <c r="AQ363" s="218"/>
      <c r="AR363" s="218"/>
      <c r="AS363" s="218"/>
      <c r="AT363" s="218"/>
      <c r="AU363" s="218"/>
      <c r="AV363" s="218"/>
      <c r="AW363" s="218"/>
      <c r="AX363" s="218"/>
      <c r="AY363" s="218"/>
      <c r="AZ363" s="218"/>
      <c r="BA363" s="218"/>
      <c r="BB363" s="218"/>
      <c r="BC363" s="218"/>
      <c r="BD363" s="218"/>
      <c r="BE363" s="218"/>
      <c r="BF363" s="218"/>
      <c r="BG363" s="218"/>
      <c r="BH363" s="218"/>
      <c r="BI363" s="218"/>
      <c r="BJ363" s="218"/>
      <c r="BK363" s="218"/>
      <c r="BL363" s="218"/>
      <c r="BM363" s="218"/>
      <c r="BN363" s="218"/>
      <c r="BO363" s="218"/>
      <c r="BP363" s="218"/>
      <c r="BQ363" s="218"/>
      <c r="BR363" s="218"/>
      <c r="BS363" s="218"/>
      <c r="BT363" s="218"/>
      <c r="BU363" s="218"/>
      <c r="BV363" s="218"/>
      <c r="BW363" s="218"/>
      <c r="BX363" s="218"/>
      <c r="BY363" s="218"/>
      <c r="BZ363" s="218"/>
      <c r="CA363" s="218"/>
      <c r="CB363" s="218"/>
      <c r="CC363" s="218"/>
      <c r="CD363" s="218"/>
      <c r="CE363" s="218"/>
      <c r="CF363" s="218"/>
      <c r="CG363" s="218"/>
      <c r="CH363" s="218"/>
      <c r="CI363" s="218"/>
      <c r="CJ363" s="218"/>
      <c r="CK363" s="218"/>
      <c r="CL363" s="218"/>
      <c r="CM363" s="218"/>
      <c r="CN363" s="218"/>
      <c r="CO363" s="218"/>
      <c r="CP363" s="218"/>
      <c r="CQ363" s="218"/>
      <c r="CR363" s="218"/>
      <c r="CS363" s="218"/>
      <c r="CT363" s="218"/>
      <c r="CU363" s="218"/>
      <c r="CV363" s="218"/>
      <c r="CW363" s="218"/>
      <c r="CX363" s="218"/>
      <c r="CY363" s="218"/>
      <c r="CZ363" s="218"/>
      <c r="DA363" s="218"/>
      <c r="DB363" s="218"/>
      <c r="DC363" s="218"/>
      <c r="DD363" s="218"/>
      <c r="DE363" s="218"/>
      <c r="DF363" s="218"/>
      <c r="DG363" s="218"/>
      <c r="DH363" s="218"/>
      <c r="DI363" s="218"/>
      <c r="DJ363" s="218"/>
      <c r="DK363" s="218"/>
      <c r="DL363" s="218"/>
      <c r="DM363" s="218"/>
      <c r="DN363" s="218"/>
      <c r="DO363" s="218"/>
      <c r="DP363" s="218"/>
      <c r="DQ363" s="218"/>
      <c r="DR363" s="218"/>
      <c r="DS363" s="218"/>
      <c r="DT363" s="218"/>
      <c r="DU363" s="218"/>
      <c r="DV363" s="218"/>
      <c r="DW363" s="218"/>
      <c r="DX363" s="218"/>
      <c r="DY363" s="218"/>
      <c r="DZ363" s="218"/>
      <c r="EA363" s="218"/>
      <c r="EB363" s="218"/>
      <c r="EC363" s="218"/>
      <c r="ED363" s="218"/>
      <c r="EE363" s="218"/>
      <c r="EF363" s="218"/>
      <c r="EG363" s="218"/>
      <c r="EH363" s="218"/>
      <c r="EI363" s="218"/>
      <c r="EJ363" s="218"/>
      <c r="EK363" s="218"/>
      <c r="EL363" s="218"/>
      <c r="EM363" s="218"/>
      <c r="EN363" s="218"/>
      <c r="EO363" s="218"/>
      <c r="EP363" s="218"/>
      <c r="EQ363" s="218"/>
      <c r="ER363" s="218"/>
      <c r="ES363" s="218"/>
      <c r="ET363" s="218"/>
      <c r="EU363" s="218"/>
      <c r="EV363" s="218"/>
      <c r="EW363" s="218"/>
      <c r="EX363" s="218"/>
      <c r="EY363" s="218"/>
      <c r="EZ363" s="218"/>
      <c r="FA363" s="218"/>
      <c r="FB363" s="218"/>
      <c r="FC363" s="218"/>
      <c r="FD363" s="218"/>
      <c r="FE363" s="218"/>
      <c r="FF363" s="218"/>
      <c r="FG363" s="218"/>
      <c r="FH363" s="218"/>
      <c r="FI363" s="218"/>
      <c r="FJ363" s="218"/>
      <c r="FK363" s="218"/>
      <c r="FL363" s="218"/>
      <c r="FM363" s="218"/>
      <c r="FN363" s="218"/>
      <c r="FO363" s="218"/>
      <c r="FP363" s="218"/>
      <c r="FQ363" s="218"/>
      <c r="FR363" s="218"/>
      <c r="FS363" s="218"/>
      <c r="FT363" s="218"/>
      <c r="FU363" s="218"/>
      <c r="FV363" s="218"/>
      <c r="FW363" s="218"/>
      <c r="FX363" s="218"/>
      <c r="FY363" s="218"/>
      <c r="FZ363" s="218"/>
      <c r="GA363" s="218"/>
      <c r="GB363" s="218"/>
      <c r="GC363" s="218"/>
      <c r="GD363" s="218"/>
      <c r="GE363" s="218"/>
      <c r="GF363" s="218"/>
      <c r="GG363" s="218"/>
      <c r="GH363" s="218"/>
      <c r="GI363" s="218"/>
      <c r="GJ363" s="218"/>
      <c r="GK363" s="218"/>
      <c r="GL363" s="218"/>
      <c r="GM363" s="218"/>
      <c r="GN363" s="218"/>
      <c r="GO363" s="218"/>
      <c r="GP363" s="218"/>
      <c r="GQ363" s="218"/>
      <c r="GR363" s="218"/>
      <c r="GS363" s="218"/>
      <c r="GT363" s="218"/>
      <c r="GU363" s="218"/>
      <c r="GV363" s="218"/>
      <c r="GW363" s="218"/>
      <c r="GX363" s="218"/>
      <c r="GY363" s="218"/>
      <c r="GZ363" s="218"/>
      <c r="HA363" s="218"/>
      <c r="HB363" s="218"/>
      <c r="HC363" s="218"/>
      <c r="HD363" s="218"/>
      <c r="HE363" s="218"/>
      <c r="HF363" s="218"/>
      <c r="HG363" s="218"/>
      <c r="HH363" s="218"/>
      <c r="HI363" s="218"/>
      <c r="HJ363" s="218"/>
      <c r="HK363" s="218"/>
      <c r="HL363" s="218"/>
      <c r="HM363" s="218"/>
      <c r="HN363" s="218"/>
      <c r="HO363" s="218"/>
      <c r="HP363" s="218"/>
      <c r="HQ363" s="218"/>
      <c r="HR363" s="218"/>
      <c r="HS363" s="218"/>
      <c r="HT363" s="218"/>
      <c r="HU363" s="218"/>
      <c r="HV363" s="218"/>
      <c r="HW363" s="218"/>
      <c r="HX363" s="218"/>
      <c r="HY363" s="218"/>
      <c r="HZ363" s="218"/>
      <c r="IA363" s="218"/>
      <c r="IB363" s="218"/>
      <c r="IC363" s="218"/>
      <c r="ID363" s="218"/>
      <c r="IE363" s="218"/>
      <c r="IF363" s="218"/>
      <c r="IG363" s="218"/>
      <c r="IH363" s="218"/>
      <c r="II363" s="218"/>
      <c r="IJ363" s="218"/>
      <c r="IK363" s="218"/>
      <c r="IL363" s="218"/>
      <c r="IM363" s="218"/>
      <c r="IN363" s="218"/>
      <c r="IO363" s="218"/>
      <c r="IP363" s="218"/>
      <c r="IQ363" s="218"/>
      <c r="IR363" s="218"/>
      <c r="IS363" s="218"/>
      <c r="IT363" s="218"/>
      <c r="IU363" s="218"/>
      <c r="IV363" s="218"/>
      <c r="IW363" s="218"/>
    </row>
    <row r="364" customFormat="false" ht="15.75" hidden="false" customHeight="false" outlineLevel="0" collapsed="false">
      <c r="A364" s="334"/>
      <c r="B364" s="334"/>
      <c r="C364" s="218"/>
      <c r="D364" s="334"/>
      <c r="E364" s="334"/>
      <c r="F364" s="334"/>
      <c r="G364" s="334"/>
      <c r="H364" s="336"/>
      <c r="I364" s="337"/>
      <c r="J364" s="224"/>
      <c r="K364" s="225"/>
      <c r="L364" s="226"/>
      <c r="M364" s="227"/>
      <c r="N364" s="334"/>
      <c r="O364" s="218"/>
      <c r="P364" s="218"/>
      <c r="Q364" s="218"/>
      <c r="R364" s="218"/>
      <c r="S364" s="218"/>
      <c r="T364" s="218"/>
      <c r="U364" s="218"/>
      <c r="V364" s="218"/>
      <c r="W364" s="218"/>
      <c r="X364" s="218"/>
      <c r="Y364" s="218"/>
      <c r="Z364" s="218"/>
      <c r="AA364" s="218"/>
      <c r="AB364" s="218"/>
      <c r="AC364" s="218"/>
      <c r="AD364" s="218"/>
      <c r="AE364" s="218"/>
      <c r="AF364" s="218"/>
      <c r="AG364" s="218"/>
      <c r="AH364" s="218"/>
      <c r="AI364" s="218"/>
      <c r="AJ364" s="218"/>
      <c r="AK364" s="218"/>
      <c r="AL364" s="218"/>
      <c r="AM364" s="218"/>
      <c r="AN364" s="218"/>
      <c r="AO364" s="218"/>
      <c r="AP364" s="218"/>
      <c r="AQ364" s="218"/>
      <c r="AR364" s="218"/>
      <c r="AS364" s="218"/>
      <c r="AT364" s="218"/>
      <c r="AU364" s="218"/>
      <c r="AV364" s="218"/>
      <c r="AW364" s="218"/>
      <c r="AX364" s="218"/>
      <c r="AY364" s="218"/>
      <c r="AZ364" s="218"/>
      <c r="BA364" s="218"/>
      <c r="BB364" s="218"/>
      <c r="BC364" s="218"/>
      <c r="BD364" s="218"/>
      <c r="BE364" s="218"/>
      <c r="BF364" s="218"/>
      <c r="BG364" s="218"/>
      <c r="BH364" s="218"/>
      <c r="BI364" s="218"/>
      <c r="BJ364" s="218"/>
      <c r="BK364" s="218"/>
      <c r="BL364" s="218"/>
      <c r="BM364" s="218"/>
      <c r="BN364" s="218"/>
      <c r="BO364" s="218"/>
      <c r="BP364" s="218"/>
      <c r="BQ364" s="218"/>
      <c r="BR364" s="218"/>
      <c r="BS364" s="218"/>
      <c r="BT364" s="218"/>
      <c r="BU364" s="218"/>
      <c r="BV364" s="218"/>
      <c r="BW364" s="218"/>
      <c r="BX364" s="218"/>
      <c r="BY364" s="218"/>
      <c r="BZ364" s="218"/>
      <c r="CA364" s="218"/>
      <c r="CB364" s="218"/>
      <c r="CC364" s="218"/>
      <c r="CD364" s="218"/>
      <c r="CE364" s="218"/>
      <c r="CF364" s="218"/>
      <c r="CG364" s="218"/>
      <c r="CH364" s="218"/>
      <c r="CI364" s="218"/>
      <c r="CJ364" s="218"/>
      <c r="CK364" s="218"/>
      <c r="CL364" s="218"/>
      <c r="CM364" s="218"/>
      <c r="CN364" s="218"/>
      <c r="CO364" s="218"/>
      <c r="CP364" s="218"/>
      <c r="CQ364" s="218"/>
      <c r="CR364" s="218"/>
      <c r="CS364" s="218"/>
      <c r="CT364" s="218"/>
      <c r="CU364" s="218"/>
      <c r="CV364" s="218"/>
      <c r="CW364" s="218"/>
      <c r="CX364" s="218"/>
      <c r="CY364" s="218"/>
      <c r="CZ364" s="218"/>
      <c r="DA364" s="218"/>
      <c r="DB364" s="218"/>
      <c r="DC364" s="218"/>
      <c r="DD364" s="218"/>
      <c r="DE364" s="218"/>
      <c r="DF364" s="218"/>
      <c r="DG364" s="218"/>
      <c r="DH364" s="218"/>
      <c r="DI364" s="218"/>
      <c r="DJ364" s="218"/>
      <c r="DK364" s="218"/>
      <c r="DL364" s="218"/>
      <c r="DM364" s="218"/>
      <c r="DN364" s="218"/>
      <c r="DO364" s="218"/>
      <c r="DP364" s="218"/>
      <c r="DQ364" s="218"/>
      <c r="DR364" s="218"/>
      <c r="DS364" s="218"/>
      <c r="DT364" s="218"/>
      <c r="DU364" s="218"/>
      <c r="DV364" s="218"/>
      <c r="DW364" s="218"/>
      <c r="DX364" s="218"/>
      <c r="DY364" s="218"/>
      <c r="DZ364" s="218"/>
      <c r="EA364" s="218"/>
      <c r="EB364" s="218"/>
      <c r="EC364" s="218"/>
      <c r="ED364" s="218"/>
      <c r="EE364" s="218"/>
      <c r="EF364" s="218"/>
      <c r="EG364" s="218"/>
      <c r="EH364" s="218"/>
      <c r="EI364" s="218"/>
      <c r="EJ364" s="218"/>
      <c r="EK364" s="218"/>
      <c r="EL364" s="218"/>
      <c r="EM364" s="218"/>
      <c r="EN364" s="218"/>
      <c r="EO364" s="218"/>
      <c r="EP364" s="218"/>
      <c r="EQ364" s="218"/>
      <c r="ER364" s="218"/>
      <c r="ES364" s="218"/>
      <c r="ET364" s="218"/>
      <c r="EU364" s="218"/>
      <c r="EV364" s="218"/>
      <c r="EW364" s="218"/>
      <c r="EX364" s="218"/>
      <c r="EY364" s="218"/>
      <c r="EZ364" s="218"/>
      <c r="FA364" s="218"/>
      <c r="FB364" s="218"/>
      <c r="FC364" s="218"/>
      <c r="FD364" s="218"/>
      <c r="FE364" s="218"/>
      <c r="FF364" s="218"/>
      <c r="FG364" s="218"/>
      <c r="FH364" s="218"/>
      <c r="FI364" s="218"/>
      <c r="FJ364" s="218"/>
      <c r="FK364" s="218"/>
      <c r="FL364" s="218"/>
      <c r="FM364" s="218"/>
      <c r="FN364" s="218"/>
      <c r="FO364" s="218"/>
      <c r="FP364" s="218"/>
      <c r="FQ364" s="218"/>
      <c r="FR364" s="218"/>
      <c r="FS364" s="218"/>
      <c r="FT364" s="218"/>
      <c r="FU364" s="218"/>
      <c r="FV364" s="218"/>
      <c r="FW364" s="218"/>
      <c r="FX364" s="218"/>
      <c r="FY364" s="218"/>
      <c r="FZ364" s="218"/>
      <c r="GA364" s="218"/>
      <c r="GB364" s="218"/>
      <c r="GC364" s="218"/>
      <c r="GD364" s="218"/>
      <c r="GE364" s="218"/>
      <c r="GF364" s="218"/>
      <c r="GG364" s="218"/>
      <c r="GH364" s="218"/>
      <c r="GI364" s="218"/>
      <c r="GJ364" s="218"/>
      <c r="GK364" s="218"/>
      <c r="GL364" s="218"/>
      <c r="GM364" s="218"/>
      <c r="GN364" s="218"/>
      <c r="GO364" s="218"/>
      <c r="GP364" s="218"/>
      <c r="GQ364" s="218"/>
      <c r="GR364" s="218"/>
      <c r="GS364" s="218"/>
      <c r="GT364" s="218"/>
      <c r="GU364" s="218"/>
      <c r="GV364" s="218"/>
      <c r="GW364" s="218"/>
      <c r="GX364" s="218"/>
      <c r="GY364" s="218"/>
      <c r="GZ364" s="218"/>
      <c r="HA364" s="218"/>
      <c r="HB364" s="218"/>
      <c r="HC364" s="218"/>
      <c r="HD364" s="218"/>
      <c r="HE364" s="218"/>
      <c r="HF364" s="218"/>
      <c r="HG364" s="218"/>
      <c r="HH364" s="218"/>
      <c r="HI364" s="218"/>
      <c r="HJ364" s="218"/>
      <c r="HK364" s="218"/>
      <c r="HL364" s="218"/>
      <c r="HM364" s="218"/>
      <c r="HN364" s="218"/>
      <c r="HO364" s="218"/>
      <c r="HP364" s="218"/>
      <c r="HQ364" s="218"/>
      <c r="HR364" s="218"/>
      <c r="HS364" s="218"/>
      <c r="HT364" s="218"/>
      <c r="HU364" s="218"/>
      <c r="HV364" s="218"/>
      <c r="HW364" s="218"/>
      <c r="HX364" s="218"/>
      <c r="HY364" s="218"/>
      <c r="HZ364" s="218"/>
      <c r="IA364" s="218"/>
      <c r="IB364" s="218"/>
      <c r="IC364" s="218"/>
      <c r="ID364" s="218"/>
      <c r="IE364" s="218"/>
      <c r="IF364" s="218"/>
      <c r="IG364" s="218"/>
      <c r="IH364" s="218"/>
      <c r="II364" s="218"/>
      <c r="IJ364" s="218"/>
      <c r="IK364" s="218"/>
      <c r="IL364" s="218"/>
      <c r="IM364" s="218"/>
      <c r="IN364" s="218"/>
      <c r="IO364" s="218"/>
      <c r="IP364" s="218"/>
      <c r="IQ364" s="218"/>
      <c r="IR364" s="218"/>
      <c r="IS364" s="218"/>
      <c r="IT364" s="218"/>
      <c r="IU364" s="218"/>
      <c r="IV364" s="218"/>
      <c r="IW364" s="218"/>
    </row>
    <row r="365" customFormat="false" ht="15.75" hidden="false" customHeight="false" outlineLevel="0" collapsed="false">
      <c r="A365" s="334"/>
      <c r="B365" s="334"/>
      <c r="C365" s="218"/>
      <c r="D365" s="334"/>
      <c r="E365" s="334"/>
      <c r="F365" s="334"/>
      <c r="G365" s="334"/>
      <c r="H365" s="336"/>
      <c r="I365" s="337"/>
      <c r="J365" s="224"/>
      <c r="K365" s="225"/>
      <c r="L365" s="226"/>
      <c r="M365" s="227"/>
      <c r="N365" s="334"/>
      <c r="O365" s="218"/>
      <c r="P365" s="218"/>
      <c r="Q365" s="218"/>
      <c r="R365" s="218"/>
      <c r="S365" s="218"/>
      <c r="T365" s="218"/>
      <c r="U365" s="218"/>
      <c r="V365" s="218"/>
      <c r="W365" s="218"/>
      <c r="X365" s="218"/>
      <c r="Y365" s="218"/>
      <c r="Z365" s="218"/>
      <c r="AA365" s="218"/>
      <c r="AB365" s="218"/>
      <c r="AC365" s="218"/>
      <c r="AD365" s="218"/>
      <c r="AE365" s="218"/>
      <c r="AF365" s="218"/>
      <c r="AG365" s="218"/>
      <c r="AH365" s="218"/>
      <c r="AI365" s="218"/>
      <c r="AJ365" s="218"/>
      <c r="AK365" s="218"/>
      <c r="AL365" s="218"/>
      <c r="AM365" s="218"/>
      <c r="AN365" s="218"/>
      <c r="AO365" s="218"/>
      <c r="AP365" s="218"/>
      <c r="AQ365" s="218"/>
      <c r="AR365" s="218"/>
      <c r="AS365" s="218"/>
      <c r="AT365" s="218"/>
      <c r="AU365" s="218"/>
      <c r="AV365" s="218"/>
      <c r="AW365" s="218"/>
      <c r="AX365" s="218"/>
      <c r="AY365" s="218"/>
      <c r="AZ365" s="218"/>
      <c r="BA365" s="218"/>
      <c r="BB365" s="218"/>
      <c r="BC365" s="218"/>
      <c r="BD365" s="218"/>
      <c r="BE365" s="218"/>
      <c r="BF365" s="218"/>
      <c r="BG365" s="218"/>
      <c r="BH365" s="218"/>
      <c r="BI365" s="218"/>
      <c r="BJ365" s="218"/>
      <c r="BK365" s="218"/>
      <c r="BL365" s="218"/>
      <c r="BM365" s="218"/>
      <c r="BN365" s="218"/>
      <c r="BO365" s="218"/>
      <c r="BP365" s="218"/>
      <c r="BQ365" s="218"/>
      <c r="BR365" s="218"/>
      <c r="BS365" s="218"/>
      <c r="BT365" s="218"/>
      <c r="BU365" s="218"/>
      <c r="BV365" s="218"/>
      <c r="BW365" s="218"/>
      <c r="BX365" s="218"/>
      <c r="BY365" s="218"/>
      <c r="BZ365" s="218"/>
      <c r="CA365" s="218"/>
      <c r="CB365" s="218"/>
      <c r="CC365" s="218"/>
      <c r="CD365" s="218"/>
      <c r="CE365" s="218"/>
      <c r="CF365" s="218"/>
      <c r="CG365" s="218"/>
      <c r="CH365" s="218"/>
      <c r="CI365" s="218"/>
      <c r="CJ365" s="218"/>
      <c r="CK365" s="218"/>
      <c r="CL365" s="218"/>
      <c r="CM365" s="218"/>
      <c r="CN365" s="218"/>
      <c r="CO365" s="218"/>
      <c r="CP365" s="218"/>
      <c r="CQ365" s="218"/>
      <c r="CR365" s="218"/>
      <c r="CS365" s="218"/>
      <c r="CT365" s="218"/>
      <c r="CU365" s="218"/>
      <c r="CV365" s="218"/>
      <c r="CW365" s="218"/>
      <c r="CX365" s="218"/>
      <c r="CY365" s="218"/>
      <c r="CZ365" s="218"/>
      <c r="DA365" s="218"/>
      <c r="DB365" s="218"/>
      <c r="DC365" s="218"/>
      <c r="DD365" s="218"/>
      <c r="DE365" s="218"/>
      <c r="DF365" s="218"/>
      <c r="DG365" s="218"/>
      <c r="DH365" s="218"/>
      <c r="DI365" s="218"/>
      <c r="DJ365" s="218"/>
      <c r="DK365" s="218"/>
      <c r="DL365" s="218"/>
      <c r="DM365" s="218"/>
      <c r="DN365" s="218"/>
      <c r="DO365" s="218"/>
      <c r="DP365" s="218"/>
      <c r="DQ365" s="218"/>
      <c r="DR365" s="218"/>
      <c r="DS365" s="218"/>
      <c r="DT365" s="218"/>
      <c r="DU365" s="218"/>
      <c r="DV365" s="218"/>
      <c r="DW365" s="218"/>
      <c r="DX365" s="218"/>
      <c r="DY365" s="218"/>
      <c r="DZ365" s="218"/>
      <c r="EA365" s="218"/>
      <c r="EB365" s="218"/>
      <c r="EC365" s="218"/>
      <c r="ED365" s="218"/>
      <c r="EE365" s="218"/>
      <c r="EF365" s="218"/>
      <c r="EG365" s="218"/>
      <c r="EH365" s="218"/>
      <c r="EI365" s="218"/>
      <c r="EJ365" s="218"/>
      <c r="EK365" s="218"/>
      <c r="EL365" s="218"/>
      <c r="EM365" s="218"/>
      <c r="EN365" s="218"/>
      <c r="EO365" s="218"/>
      <c r="EP365" s="218"/>
      <c r="EQ365" s="218"/>
      <c r="ER365" s="218"/>
      <c r="ES365" s="218"/>
      <c r="ET365" s="218"/>
      <c r="EU365" s="218"/>
      <c r="EV365" s="218"/>
      <c r="EW365" s="218"/>
      <c r="EX365" s="218"/>
      <c r="EY365" s="218"/>
      <c r="EZ365" s="218"/>
      <c r="FA365" s="218"/>
      <c r="FB365" s="218"/>
      <c r="FC365" s="218"/>
      <c r="FD365" s="218"/>
      <c r="FE365" s="218"/>
      <c r="FF365" s="218"/>
      <c r="FG365" s="218"/>
      <c r="FH365" s="218"/>
      <c r="FI365" s="218"/>
      <c r="FJ365" s="218"/>
      <c r="FK365" s="218"/>
      <c r="FL365" s="218"/>
      <c r="FM365" s="218"/>
      <c r="FN365" s="218"/>
      <c r="FO365" s="218"/>
      <c r="FP365" s="218"/>
      <c r="FQ365" s="218"/>
      <c r="FR365" s="218"/>
      <c r="FS365" s="218"/>
      <c r="FT365" s="218"/>
      <c r="FU365" s="218"/>
      <c r="FV365" s="218"/>
      <c r="FW365" s="218"/>
      <c r="FX365" s="218"/>
      <c r="FY365" s="218"/>
      <c r="FZ365" s="218"/>
      <c r="GA365" s="218"/>
      <c r="GB365" s="218"/>
      <c r="GC365" s="218"/>
      <c r="GD365" s="218"/>
      <c r="GE365" s="218"/>
      <c r="GF365" s="218"/>
      <c r="GG365" s="218"/>
      <c r="GH365" s="218"/>
      <c r="GI365" s="218"/>
      <c r="GJ365" s="218"/>
      <c r="GK365" s="218"/>
      <c r="GL365" s="218"/>
      <c r="GM365" s="218"/>
      <c r="GN365" s="218"/>
      <c r="GO365" s="218"/>
      <c r="GP365" s="218"/>
      <c r="GQ365" s="218"/>
      <c r="GR365" s="218"/>
      <c r="GS365" s="218"/>
      <c r="GT365" s="218"/>
      <c r="GU365" s="218"/>
      <c r="GV365" s="218"/>
      <c r="GW365" s="218"/>
      <c r="GX365" s="218"/>
      <c r="GY365" s="218"/>
      <c r="GZ365" s="218"/>
      <c r="HA365" s="218"/>
      <c r="HB365" s="218"/>
      <c r="HC365" s="218"/>
      <c r="HD365" s="218"/>
      <c r="HE365" s="218"/>
      <c r="HF365" s="218"/>
      <c r="HG365" s="218"/>
      <c r="HH365" s="218"/>
      <c r="HI365" s="218"/>
      <c r="HJ365" s="218"/>
      <c r="HK365" s="218"/>
      <c r="HL365" s="218"/>
      <c r="HM365" s="218"/>
      <c r="HN365" s="218"/>
      <c r="HO365" s="218"/>
      <c r="HP365" s="218"/>
      <c r="HQ365" s="218"/>
      <c r="HR365" s="218"/>
      <c r="HS365" s="218"/>
      <c r="HT365" s="218"/>
      <c r="HU365" s="218"/>
      <c r="HV365" s="218"/>
      <c r="HW365" s="218"/>
      <c r="HX365" s="218"/>
      <c r="HY365" s="218"/>
      <c r="HZ365" s="218"/>
      <c r="IA365" s="218"/>
      <c r="IB365" s="218"/>
      <c r="IC365" s="218"/>
      <c r="ID365" s="218"/>
      <c r="IE365" s="218"/>
      <c r="IF365" s="218"/>
      <c r="IG365" s="218"/>
      <c r="IH365" s="218"/>
      <c r="II365" s="218"/>
      <c r="IJ365" s="218"/>
      <c r="IK365" s="218"/>
      <c r="IL365" s="218"/>
      <c r="IM365" s="218"/>
      <c r="IN365" s="218"/>
      <c r="IO365" s="218"/>
      <c r="IP365" s="218"/>
      <c r="IQ365" s="218"/>
      <c r="IR365" s="218"/>
      <c r="IS365" s="218"/>
      <c r="IT365" s="218"/>
      <c r="IU365" s="218"/>
      <c r="IV365" s="218"/>
      <c r="IW365" s="218"/>
    </row>
    <row r="366" customFormat="false" ht="15.75" hidden="false" customHeight="false" outlineLevel="0" collapsed="false">
      <c r="A366" s="334"/>
      <c r="B366" s="334"/>
      <c r="C366" s="218"/>
      <c r="D366" s="334"/>
      <c r="E366" s="334"/>
      <c r="F366" s="334"/>
      <c r="G366" s="334"/>
      <c r="H366" s="336"/>
      <c r="I366" s="337"/>
      <c r="J366" s="224"/>
      <c r="K366" s="225"/>
      <c r="L366" s="226"/>
      <c r="M366" s="227"/>
      <c r="N366" s="334"/>
      <c r="O366" s="218"/>
      <c r="P366" s="218"/>
      <c r="Q366" s="218"/>
      <c r="R366" s="218"/>
      <c r="S366" s="218"/>
      <c r="T366" s="218"/>
      <c r="U366" s="218"/>
      <c r="V366" s="218"/>
      <c r="W366" s="218"/>
      <c r="X366" s="218"/>
      <c r="Y366" s="218"/>
      <c r="Z366" s="218"/>
      <c r="AA366" s="218"/>
      <c r="AB366" s="218"/>
      <c r="AC366" s="218"/>
      <c r="AD366" s="218"/>
      <c r="AE366" s="218"/>
      <c r="AF366" s="218"/>
      <c r="AG366" s="218"/>
      <c r="AH366" s="218"/>
      <c r="AI366" s="218"/>
      <c r="AJ366" s="218"/>
      <c r="AK366" s="218"/>
      <c r="AL366" s="218"/>
      <c r="AM366" s="218"/>
      <c r="AN366" s="218"/>
      <c r="AO366" s="218"/>
      <c r="AP366" s="218"/>
      <c r="AQ366" s="218"/>
      <c r="AR366" s="218"/>
      <c r="AS366" s="218"/>
      <c r="AT366" s="218"/>
      <c r="AU366" s="218"/>
      <c r="AV366" s="218"/>
      <c r="AW366" s="218"/>
      <c r="AX366" s="218"/>
      <c r="AY366" s="218"/>
      <c r="AZ366" s="218"/>
      <c r="BA366" s="218"/>
      <c r="BB366" s="218"/>
      <c r="BC366" s="218"/>
      <c r="BD366" s="218"/>
      <c r="BE366" s="218"/>
      <c r="BF366" s="218"/>
      <c r="BG366" s="218"/>
      <c r="BH366" s="218"/>
      <c r="BI366" s="218"/>
      <c r="BJ366" s="218"/>
      <c r="BK366" s="218"/>
      <c r="BL366" s="218"/>
      <c r="BM366" s="218"/>
      <c r="BN366" s="218"/>
      <c r="BO366" s="218"/>
      <c r="BP366" s="218"/>
      <c r="BQ366" s="218"/>
      <c r="BR366" s="218"/>
      <c r="BS366" s="218"/>
      <c r="BT366" s="218"/>
      <c r="BU366" s="218"/>
      <c r="BV366" s="218"/>
      <c r="BW366" s="218"/>
      <c r="BX366" s="218"/>
      <c r="BY366" s="218"/>
      <c r="BZ366" s="218"/>
      <c r="CA366" s="218"/>
      <c r="CB366" s="218"/>
      <c r="CC366" s="218"/>
      <c r="CD366" s="218"/>
      <c r="CE366" s="218"/>
      <c r="CF366" s="218"/>
      <c r="CG366" s="218"/>
      <c r="CH366" s="218"/>
      <c r="CI366" s="218"/>
      <c r="CJ366" s="218"/>
      <c r="CK366" s="218"/>
      <c r="CL366" s="218"/>
      <c r="CM366" s="218"/>
      <c r="CN366" s="218"/>
      <c r="CO366" s="218"/>
      <c r="CP366" s="218"/>
      <c r="CQ366" s="218"/>
      <c r="CR366" s="218"/>
      <c r="CS366" s="218"/>
      <c r="CT366" s="218"/>
      <c r="CU366" s="218"/>
      <c r="CV366" s="218"/>
      <c r="CW366" s="218"/>
      <c r="CX366" s="218"/>
      <c r="CY366" s="218"/>
      <c r="CZ366" s="218"/>
      <c r="DA366" s="218"/>
      <c r="DB366" s="218"/>
      <c r="DC366" s="218"/>
      <c r="DD366" s="218"/>
      <c r="DE366" s="218"/>
      <c r="DF366" s="218"/>
      <c r="DG366" s="218"/>
      <c r="DH366" s="218"/>
      <c r="DI366" s="218"/>
      <c r="DJ366" s="218"/>
      <c r="DK366" s="218"/>
      <c r="DL366" s="218"/>
      <c r="DM366" s="218"/>
      <c r="DN366" s="218"/>
      <c r="DO366" s="218"/>
      <c r="DP366" s="218"/>
      <c r="DQ366" s="218"/>
      <c r="DR366" s="218"/>
      <c r="DS366" s="218"/>
      <c r="DT366" s="218"/>
      <c r="DU366" s="218"/>
      <c r="DV366" s="218"/>
      <c r="DW366" s="218"/>
      <c r="DX366" s="218"/>
      <c r="DY366" s="218"/>
      <c r="DZ366" s="218"/>
      <c r="EA366" s="218"/>
      <c r="EB366" s="218"/>
      <c r="EC366" s="218"/>
      <c r="ED366" s="218"/>
      <c r="EE366" s="218"/>
      <c r="EF366" s="218"/>
      <c r="EG366" s="218"/>
      <c r="EH366" s="218"/>
      <c r="EI366" s="218"/>
      <c r="EJ366" s="218"/>
      <c r="EK366" s="218"/>
      <c r="EL366" s="218"/>
      <c r="EM366" s="218"/>
      <c r="EN366" s="218"/>
      <c r="EO366" s="218"/>
      <c r="EP366" s="218"/>
      <c r="EQ366" s="218"/>
      <c r="ER366" s="218"/>
      <c r="ES366" s="218"/>
      <c r="ET366" s="218"/>
      <c r="EU366" s="218"/>
      <c r="EV366" s="218"/>
      <c r="EW366" s="218"/>
      <c r="EX366" s="218"/>
      <c r="EY366" s="218"/>
      <c r="EZ366" s="218"/>
      <c r="FA366" s="218"/>
      <c r="FB366" s="218"/>
      <c r="FC366" s="218"/>
      <c r="FD366" s="218"/>
      <c r="FE366" s="218"/>
      <c r="FF366" s="218"/>
      <c r="FG366" s="218"/>
      <c r="FH366" s="218"/>
      <c r="FI366" s="218"/>
      <c r="FJ366" s="218"/>
      <c r="FK366" s="218"/>
      <c r="FL366" s="218"/>
      <c r="FM366" s="218"/>
      <c r="FN366" s="218"/>
      <c r="FO366" s="218"/>
      <c r="FP366" s="218"/>
      <c r="FQ366" s="218"/>
      <c r="FR366" s="218"/>
      <c r="FS366" s="218"/>
      <c r="FT366" s="218"/>
      <c r="FU366" s="218"/>
      <c r="FV366" s="218"/>
      <c r="FW366" s="218"/>
      <c r="FX366" s="218"/>
      <c r="FY366" s="218"/>
      <c r="FZ366" s="218"/>
      <c r="GA366" s="218"/>
      <c r="GB366" s="218"/>
      <c r="GC366" s="218"/>
      <c r="GD366" s="218"/>
      <c r="GE366" s="218"/>
      <c r="GF366" s="218"/>
      <c r="GG366" s="218"/>
      <c r="GH366" s="218"/>
      <c r="GI366" s="218"/>
      <c r="GJ366" s="218"/>
      <c r="GK366" s="218"/>
      <c r="GL366" s="218"/>
      <c r="GM366" s="218"/>
      <c r="GN366" s="218"/>
      <c r="GO366" s="218"/>
      <c r="GP366" s="218"/>
      <c r="GQ366" s="218"/>
      <c r="GR366" s="218"/>
      <c r="GS366" s="218"/>
      <c r="GT366" s="218"/>
      <c r="GU366" s="218"/>
      <c r="GV366" s="218"/>
      <c r="GW366" s="218"/>
      <c r="GX366" s="218"/>
      <c r="GY366" s="218"/>
      <c r="GZ366" s="218"/>
      <c r="HA366" s="218"/>
      <c r="HB366" s="218"/>
      <c r="HC366" s="218"/>
      <c r="HD366" s="218"/>
      <c r="HE366" s="218"/>
      <c r="HF366" s="218"/>
      <c r="HG366" s="218"/>
      <c r="HH366" s="218"/>
      <c r="HI366" s="218"/>
      <c r="HJ366" s="218"/>
      <c r="HK366" s="218"/>
      <c r="HL366" s="218"/>
      <c r="HM366" s="218"/>
      <c r="HN366" s="218"/>
      <c r="HO366" s="218"/>
      <c r="HP366" s="218"/>
      <c r="HQ366" s="218"/>
      <c r="HR366" s="218"/>
      <c r="HS366" s="218"/>
      <c r="HT366" s="218"/>
      <c r="HU366" s="218"/>
      <c r="HV366" s="218"/>
      <c r="HW366" s="218"/>
      <c r="HX366" s="218"/>
      <c r="HY366" s="218"/>
      <c r="HZ366" s="218"/>
      <c r="IA366" s="218"/>
      <c r="IB366" s="218"/>
      <c r="IC366" s="218"/>
      <c r="ID366" s="218"/>
      <c r="IE366" s="218"/>
      <c r="IF366" s="218"/>
      <c r="IG366" s="218"/>
      <c r="IH366" s="218"/>
      <c r="II366" s="218"/>
      <c r="IJ366" s="218"/>
      <c r="IK366" s="218"/>
      <c r="IL366" s="218"/>
      <c r="IM366" s="218"/>
      <c r="IN366" s="218"/>
      <c r="IO366" s="218"/>
      <c r="IP366" s="218"/>
      <c r="IQ366" s="218"/>
      <c r="IR366" s="218"/>
      <c r="IS366" s="218"/>
      <c r="IT366" s="218"/>
      <c r="IU366" s="218"/>
      <c r="IV366" s="218"/>
      <c r="IW366" s="218"/>
    </row>
    <row r="367" customFormat="false" ht="15.75" hidden="false" customHeight="false" outlineLevel="0" collapsed="false">
      <c r="A367" s="334"/>
      <c r="B367" s="334"/>
      <c r="C367" s="218"/>
      <c r="D367" s="334"/>
      <c r="E367" s="334"/>
      <c r="F367" s="334"/>
      <c r="G367" s="334"/>
      <c r="H367" s="336"/>
      <c r="I367" s="337"/>
      <c r="J367" s="224"/>
      <c r="K367" s="225"/>
      <c r="L367" s="226"/>
      <c r="M367" s="227"/>
      <c r="N367" s="334"/>
      <c r="O367" s="218"/>
      <c r="P367" s="218"/>
      <c r="Q367" s="218"/>
      <c r="R367" s="218"/>
      <c r="S367" s="218"/>
      <c r="T367" s="218"/>
      <c r="U367" s="218"/>
      <c r="V367" s="218"/>
      <c r="W367" s="218"/>
      <c r="X367" s="218"/>
      <c r="Y367" s="218"/>
      <c r="Z367" s="218"/>
      <c r="AA367" s="218"/>
      <c r="AB367" s="218"/>
      <c r="AC367" s="218"/>
      <c r="AD367" s="218"/>
      <c r="AE367" s="218"/>
      <c r="AF367" s="218"/>
      <c r="AG367" s="218"/>
      <c r="AH367" s="218"/>
      <c r="AI367" s="218"/>
      <c r="AJ367" s="218"/>
      <c r="AK367" s="218"/>
      <c r="AL367" s="218"/>
      <c r="AM367" s="218"/>
      <c r="AN367" s="218"/>
      <c r="AO367" s="218"/>
      <c r="AP367" s="218"/>
      <c r="AQ367" s="218"/>
      <c r="AR367" s="218"/>
      <c r="AS367" s="218"/>
      <c r="AT367" s="218"/>
      <c r="AU367" s="218"/>
      <c r="AV367" s="218"/>
      <c r="AW367" s="218"/>
      <c r="AX367" s="218"/>
      <c r="AY367" s="218"/>
      <c r="AZ367" s="218"/>
      <c r="BA367" s="218"/>
      <c r="BB367" s="218"/>
      <c r="BC367" s="218"/>
      <c r="BD367" s="218"/>
      <c r="BE367" s="218"/>
      <c r="BF367" s="218"/>
      <c r="BG367" s="218"/>
      <c r="BH367" s="218"/>
      <c r="BI367" s="218"/>
      <c r="BJ367" s="218"/>
      <c r="BK367" s="218"/>
      <c r="BL367" s="218"/>
      <c r="BM367" s="218"/>
      <c r="BN367" s="218"/>
      <c r="BO367" s="218"/>
      <c r="BP367" s="218"/>
      <c r="BQ367" s="218"/>
      <c r="BR367" s="218"/>
      <c r="BS367" s="218"/>
      <c r="BT367" s="218"/>
      <c r="BU367" s="218"/>
      <c r="BV367" s="218"/>
      <c r="BW367" s="218"/>
      <c r="BX367" s="218"/>
      <c r="BY367" s="218"/>
      <c r="BZ367" s="218"/>
      <c r="CA367" s="218"/>
      <c r="CB367" s="218"/>
      <c r="CC367" s="218"/>
      <c r="CD367" s="218"/>
      <c r="CE367" s="218"/>
      <c r="CF367" s="218"/>
      <c r="CG367" s="218"/>
      <c r="CH367" s="218"/>
      <c r="CI367" s="218"/>
      <c r="CJ367" s="218"/>
      <c r="CK367" s="218"/>
      <c r="CL367" s="218"/>
      <c r="CM367" s="218"/>
      <c r="CN367" s="218"/>
      <c r="CO367" s="218"/>
      <c r="CP367" s="218"/>
      <c r="CQ367" s="218"/>
      <c r="CR367" s="218"/>
      <c r="CS367" s="218"/>
      <c r="CT367" s="218"/>
      <c r="CU367" s="218"/>
      <c r="CV367" s="218"/>
      <c r="CW367" s="218"/>
      <c r="CX367" s="218"/>
      <c r="CY367" s="218"/>
      <c r="CZ367" s="218"/>
      <c r="DA367" s="218"/>
      <c r="DB367" s="218"/>
      <c r="DC367" s="218"/>
      <c r="DD367" s="218"/>
      <c r="DE367" s="218"/>
      <c r="DF367" s="218"/>
      <c r="DG367" s="218"/>
      <c r="DH367" s="218"/>
      <c r="DI367" s="218"/>
      <c r="DJ367" s="218"/>
      <c r="DK367" s="218"/>
      <c r="DL367" s="218"/>
      <c r="DM367" s="218"/>
      <c r="DN367" s="218"/>
      <c r="DO367" s="218"/>
      <c r="DP367" s="218"/>
      <c r="DQ367" s="218"/>
      <c r="DR367" s="218"/>
      <c r="DS367" s="218"/>
      <c r="DT367" s="218"/>
      <c r="DU367" s="218"/>
      <c r="DV367" s="218"/>
      <c r="DW367" s="218"/>
      <c r="DX367" s="218"/>
      <c r="DY367" s="218"/>
      <c r="DZ367" s="218"/>
      <c r="EA367" s="218"/>
      <c r="EB367" s="218"/>
      <c r="EC367" s="218"/>
      <c r="ED367" s="218"/>
      <c r="EE367" s="218"/>
      <c r="EF367" s="218"/>
      <c r="EG367" s="218"/>
      <c r="EH367" s="218"/>
      <c r="EI367" s="218"/>
      <c r="EJ367" s="218"/>
      <c r="EK367" s="218"/>
      <c r="EL367" s="218"/>
      <c r="EM367" s="218"/>
      <c r="EN367" s="218"/>
      <c r="EO367" s="218"/>
      <c r="EP367" s="218"/>
      <c r="EQ367" s="218"/>
      <c r="ER367" s="218"/>
      <c r="ES367" s="218"/>
      <c r="ET367" s="218"/>
      <c r="EU367" s="218"/>
      <c r="EV367" s="218"/>
      <c r="EW367" s="218"/>
      <c r="EX367" s="218"/>
      <c r="EY367" s="218"/>
      <c r="EZ367" s="218"/>
      <c r="FA367" s="218"/>
      <c r="FB367" s="218"/>
      <c r="FC367" s="218"/>
      <c r="FD367" s="218"/>
      <c r="FE367" s="218"/>
      <c r="FF367" s="218"/>
      <c r="FG367" s="218"/>
      <c r="FH367" s="218"/>
      <c r="FI367" s="218"/>
      <c r="FJ367" s="218"/>
      <c r="FK367" s="218"/>
      <c r="FL367" s="218"/>
      <c r="FM367" s="218"/>
      <c r="FN367" s="218"/>
      <c r="FO367" s="218"/>
      <c r="FP367" s="218"/>
      <c r="FQ367" s="218"/>
      <c r="FR367" s="218"/>
      <c r="FS367" s="218"/>
      <c r="FT367" s="218"/>
      <c r="FU367" s="218"/>
      <c r="FV367" s="218"/>
      <c r="FW367" s="218"/>
      <c r="FX367" s="218"/>
      <c r="FY367" s="218"/>
      <c r="FZ367" s="218"/>
      <c r="GA367" s="218"/>
      <c r="GB367" s="218"/>
      <c r="GC367" s="218"/>
      <c r="GD367" s="218"/>
      <c r="GE367" s="218"/>
      <c r="GF367" s="218"/>
      <c r="GG367" s="218"/>
      <c r="GH367" s="218"/>
      <c r="GI367" s="218"/>
      <c r="GJ367" s="218"/>
      <c r="GK367" s="218"/>
      <c r="GL367" s="218"/>
      <c r="GM367" s="218"/>
      <c r="GN367" s="218"/>
      <c r="GO367" s="218"/>
      <c r="GP367" s="218"/>
      <c r="GQ367" s="218"/>
      <c r="GR367" s="218"/>
      <c r="GS367" s="218"/>
      <c r="GT367" s="218"/>
      <c r="GU367" s="218"/>
      <c r="GV367" s="218"/>
      <c r="GW367" s="218"/>
      <c r="GX367" s="218"/>
      <c r="GY367" s="218"/>
      <c r="GZ367" s="218"/>
      <c r="HA367" s="218"/>
      <c r="HB367" s="218"/>
      <c r="HC367" s="218"/>
      <c r="HD367" s="218"/>
      <c r="HE367" s="218"/>
      <c r="HF367" s="218"/>
      <c r="HG367" s="218"/>
      <c r="HH367" s="218"/>
      <c r="HI367" s="218"/>
      <c r="HJ367" s="218"/>
      <c r="HK367" s="218"/>
      <c r="HL367" s="218"/>
      <c r="HM367" s="218"/>
      <c r="HN367" s="218"/>
      <c r="HO367" s="218"/>
      <c r="HP367" s="218"/>
      <c r="HQ367" s="218"/>
      <c r="HR367" s="218"/>
      <c r="HS367" s="218"/>
      <c r="HT367" s="218"/>
      <c r="HU367" s="218"/>
      <c r="HV367" s="218"/>
      <c r="HW367" s="218"/>
      <c r="HX367" s="218"/>
      <c r="HY367" s="218"/>
      <c r="HZ367" s="218"/>
      <c r="IA367" s="218"/>
      <c r="IB367" s="218"/>
      <c r="IC367" s="218"/>
      <c r="ID367" s="218"/>
      <c r="IE367" s="218"/>
      <c r="IF367" s="218"/>
      <c r="IG367" s="218"/>
      <c r="IH367" s="218"/>
      <c r="II367" s="218"/>
      <c r="IJ367" s="218"/>
      <c r="IK367" s="218"/>
      <c r="IL367" s="218"/>
      <c r="IM367" s="218"/>
      <c r="IN367" s="218"/>
      <c r="IO367" s="218"/>
      <c r="IP367" s="218"/>
      <c r="IQ367" s="218"/>
      <c r="IR367" s="218"/>
      <c r="IS367" s="218"/>
      <c r="IT367" s="218"/>
      <c r="IU367" s="218"/>
      <c r="IV367" s="218"/>
      <c r="IW367" s="218"/>
    </row>
    <row r="368" customFormat="false" ht="15.75" hidden="false" customHeight="false" outlineLevel="0" collapsed="false">
      <c r="A368" s="334"/>
      <c r="B368" s="334"/>
      <c r="C368" s="218"/>
      <c r="D368" s="334"/>
      <c r="E368" s="334"/>
      <c r="F368" s="334"/>
      <c r="G368" s="334"/>
      <c r="H368" s="336"/>
      <c r="I368" s="337"/>
      <c r="J368" s="224"/>
      <c r="K368" s="225"/>
      <c r="L368" s="226"/>
      <c r="M368" s="227"/>
      <c r="N368" s="334"/>
      <c r="O368" s="218"/>
      <c r="P368" s="218"/>
      <c r="Q368" s="218"/>
      <c r="R368" s="218"/>
      <c r="S368" s="218"/>
      <c r="T368" s="218"/>
      <c r="U368" s="218"/>
      <c r="V368" s="218"/>
      <c r="W368" s="218"/>
      <c r="X368" s="218"/>
      <c r="Y368" s="218"/>
      <c r="Z368" s="218"/>
      <c r="AA368" s="218"/>
      <c r="AB368" s="218"/>
      <c r="AC368" s="218"/>
      <c r="AD368" s="218"/>
      <c r="AE368" s="218"/>
      <c r="AF368" s="218"/>
      <c r="AG368" s="218"/>
      <c r="AH368" s="218"/>
      <c r="AI368" s="218"/>
      <c r="AJ368" s="218"/>
      <c r="AK368" s="218"/>
      <c r="AL368" s="218"/>
      <c r="AM368" s="218"/>
      <c r="AN368" s="218"/>
      <c r="AO368" s="218"/>
      <c r="AP368" s="218"/>
      <c r="AQ368" s="218"/>
      <c r="AR368" s="218"/>
      <c r="AS368" s="218"/>
      <c r="AT368" s="218"/>
      <c r="AU368" s="218"/>
      <c r="AV368" s="218"/>
      <c r="AW368" s="218"/>
      <c r="AX368" s="218"/>
      <c r="AY368" s="218"/>
      <c r="AZ368" s="218"/>
      <c r="BA368" s="218"/>
      <c r="BB368" s="218"/>
      <c r="BC368" s="218"/>
      <c r="BD368" s="218"/>
      <c r="BE368" s="218"/>
      <c r="BF368" s="218"/>
      <c r="BG368" s="218"/>
      <c r="BH368" s="218"/>
      <c r="BI368" s="218"/>
      <c r="BJ368" s="218"/>
      <c r="BK368" s="218"/>
      <c r="BL368" s="218"/>
      <c r="BM368" s="218"/>
      <c r="BN368" s="218"/>
      <c r="BO368" s="218"/>
      <c r="BP368" s="218"/>
      <c r="BQ368" s="218"/>
      <c r="BR368" s="218"/>
      <c r="BS368" s="218"/>
      <c r="BT368" s="218"/>
      <c r="BU368" s="218"/>
      <c r="BV368" s="218"/>
      <c r="BW368" s="218"/>
      <c r="BX368" s="218"/>
      <c r="BY368" s="218"/>
      <c r="BZ368" s="218"/>
      <c r="CA368" s="218"/>
      <c r="CB368" s="218"/>
      <c r="CC368" s="218"/>
      <c r="CD368" s="218"/>
      <c r="CE368" s="218"/>
      <c r="CF368" s="218"/>
      <c r="CG368" s="218"/>
      <c r="CH368" s="218"/>
      <c r="CI368" s="218"/>
      <c r="CJ368" s="218"/>
      <c r="CK368" s="218"/>
      <c r="CL368" s="218"/>
      <c r="CM368" s="218"/>
      <c r="CN368" s="218"/>
      <c r="CO368" s="218"/>
      <c r="CP368" s="218"/>
      <c r="CQ368" s="218"/>
      <c r="CR368" s="218"/>
      <c r="CS368" s="218"/>
      <c r="CT368" s="218"/>
      <c r="CU368" s="218"/>
      <c r="CV368" s="218"/>
      <c r="CW368" s="218"/>
      <c r="CX368" s="218"/>
      <c r="CY368" s="218"/>
      <c r="CZ368" s="218"/>
      <c r="DA368" s="218"/>
      <c r="DB368" s="218"/>
      <c r="DC368" s="218"/>
      <c r="DD368" s="218"/>
      <c r="DE368" s="218"/>
      <c r="DF368" s="218"/>
      <c r="DG368" s="218"/>
      <c r="DH368" s="218"/>
      <c r="DI368" s="218"/>
      <c r="DJ368" s="218"/>
      <c r="DK368" s="218"/>
      <c r="DL368" s="218"/>
      <c r="DM368" s="218"/>
      <c r="DN368" s="218"/>
      <c r="DO368" s="218"/>
      <c r="DP368" s="218"/>
      <c r="DQ368" s="218"/>
      <c r="DR368" s="218"/>
      <c r="DS368" s="218"/>
      <c r="DT368" s="218"/>
      <c r="DU368" s="218"/>
      <c r="DV368" s="218"/>
      <c r="DW368" s="218"/>
      <c r="DX368" s="218"/>
      <c r="DY368" s="218"/>
      <c r="DZ368" s="218"/>
      <c r="EA368" s="218"/>
      <c r="EB368" s="218"/>
      <c r="EC368" s="218"/>
      <c r="ED368" s="218"/>
      <c r="EE368" s="218"/>
      <c r="EF368" s="218"/>
      <c r="EG368" s="218"/>
      <c r="EH368" s="218"/>
      <c r="EI368" s="218"/>
      <c r="EJ368" s="218"/>
      <c r="EK368" s="218"/>
      <c r="EL368" s="218"/>
      <c r="EM368" s="218"/>
      <c r="EN368" s="218"/>
      <c r="EO368" s="218"/>
      <c r="EP368" s="218"/>
      <c r="EQ368" s="218"/>
      <c r="ER368" s="218"/>
      <c r="ES368" s="218"/>
      <c r="ET368" s="218"/>
      <c r="EU368" s="218"/>
      <c r="EV368" s="218"/>
      <c r="EW368" s="218"/>
      <c r="EX368" s="218"/>
      <c r="EY368" s="218"/>
      <c r="EZ368" s="218"/>
      <c r="FA368" s="218"/>
      <c r="FB368" s="218"/>
      <c r="FC368" s="218"/>
      <c r="FD368" s="218"/>
      <c r="FE368" s="218"/>
      <c r="FF368" s="218"/>
      <c r="FG368" s="218"/>
      <c r="FH368" s="218"/>
      <c r="FI368" s="218"/>
      <c r="FJ368" s="218"/>
      <c r="FK368" s="218"/>
      <c r="FL368" s="218"/>
      <c r="FM368" s="218"/>
      <c r="FN368" s="218"/>
      <c r="FO368" s="218"/>
      <c r="FP368" s="218"/>
      <c r="FQ368" s="218"/>
      <c r="FR368" s="218"/>
      <c r="FS368" s="218"/>
      <c r="FT368" s="218"/>
      <c r="FU368" s="218"/>
      <c r="FV368" s="218"/>
      <c r="FW368" s="218"/>
      <c r="FX368" s="218"/>
      <c r="FY368" s="218"/>
      <c r="FZ368" s="218"/>
      <c r="GA368" s="218"/>
      <c r="GB368" s="218"/>
      <c r="GC368" s="218"/>
      <c r="GD368" s="218"/>
      <c r="GE368" s="218"/>
      <c r="GF368" s="218"/>
      <c r="GG368" s="218"/>
      <c r="GH368" s="218"/>
      <c r="GI368" s="218"/>
      <c r="GJ368" s="218"/>
      <c r="GK368" s="218"/>
      <c r="GL368" s="218"/>
      <c r="GM368" s="218"/>
      <c r="GN368" s="218"/>
      <c r="GO368" s="218"/>
      <c r="GP368" s="218"/>
      <c r="GQ368" s="218"/>
      <c r="GR368" s="218"/>
      <c r="GS368" s="218"/>
      <c r="GT368" s="218"/>
      <c r="GU368" s="218"/>
      <c r="GV368" s="218"/>
      <c r="GW368" s="218"/>
      <c r="GX368" s="218"/>
      <c r="GY368" s="218"/>
      <c r="GZ368" s="218"/>
      <c r="HA368" s="218"/>
      <c r="HB368" s="218"/>
      <c r="HC368" s="218"/>
      <c r="HD368" s="218"/>
      <c r="HE368" s="218"/>
      <c r="HF368" s="218"/>
      <c r="HG368" s="218"/>
      <c r="HH368" s="218"/>
      <c r="HI368" s="218"/>
      <c r="HJ368" s="218"/>
      <c r="HK368" s="218"/>
      <c r="HL368" s="218"/>
      <c r="HM368" s="218"/>
      <c r="HN368" s="218"/>
      <c r="HO368" s="218"/>
      <c r="HP368" s="218"/>
      <c r="HQ368" s="218"/>
      <c r="HR368" s="218"/>
      <c r="HS368" s="218"/>
      <c r="HT368" s="218"/>
      <c r="HU368" s="218"/>
      <c r="HV368" s="218"/>
      <c r="HW368" s="218"/>
      <c r="HX368" s="218"/>
      <c r="HY368" s="218"/>
      <c r="HZ368" s="218"/>
      <c r="IA368" s="218"/>
      <c r="IB368" s="218"/>
      <c r="IC368" s="218"/>
      <c r="ID368" s="218"/>
      <c r="IE368" s="218"/>
      <c r="IF368" s="218"/>
      <c r="IG368" s="218"/>
      <c r="IH368" s="218"/>
      <c r="II368" s="218"/>
      <c r="IJ368" s="218"/>
      <c r="IK368" s="218"/>
      <c r="IL368" s="218"/>
      <c r="IM368" s="218"/>
      <c r="IN368" s="218"/>
      <c r="IO368" s="218"/>
      <c r="IP368" s="218"/>
      <c r="IQ368" s="218"/>
      <c r="IR368" s="218"/>
      <c r="IS368" s="218"/>
      <c r="IT368" s="218"/>
      <c r="IU368" s="218"/>
      <c r="IV368" s="218"/>
      <c r="IW368" s="218"/>
    </row>
    <row r="369" customFormat="false" ht="15.75" hidden="false" customHeight="false" outlineLevel="0" collapsed="false">
      <c r="A369" s="334"/>
      <c r="B369" s="334"/>
      <c r="C369" s="218"/>
      <c r="D369" s="334"/>
      <c r="E369" s="334"/>
      <c r="F369" s="334"/>
      <c r="G369" s="334"/>
      <c r="H369" s="336"/>
      <c r="I369" s="337"/>
      <c r="J369" s="224"/>
      <c r="K369" s="225"/>
      <c r="L369" s="226"/>
      <c r="M369" s="227"/>
      <c r="N369" s="334"/>
      <c r="O369" s="218"/>
      <c r="P369" s="218"/>
      <c r="Q369" s="218"/>
      <c r="R369" s="218"/>
      <c r="S369" s="218"/>
      <c r="T369" s="218"/>
      <c r="U369" s="218"/>
      <c r="V369" s="218"/>
      <c r="W369" s="218"/>
      <c r="X369" s="218"/>
      <c r="Y369" s="218"/>
      <c r="Z369" s="218"/>
      <c r="AA369" s="218"/>
      <c r="AB369" s="218"/>
      <c r="AC369" s="218"/>
      <c r="AD369" s="218"/>
      <c r="AE369" s="218"/>
      <c r="AF369" s="218"/>
      <c r="AG369" s="218"/>
      <c r="AH369" s="218"/>
      <c r="AI369" s="218"/>
      <c r="AJ369" s="218"/>
      <c r="AK369" s="218"/>
      <c r="AL369" s="218"/>
      <c r="AM369" s="218"/>
      <c r="AN369" s="218"/>
      <c r="AO369" s="218"/>
      <c r="AP369" s="218"/>
      <c r="AQ369" s="218"/>
      <c r="AR369" s="218"/>
      <c r="AS369" s="218"/>
      <c r="AT369" s="218"/>
      <c r="AU369" s="218"/>
      <c r="AV369" s="218"/>
      <c r="AW369" s="218"/>
      <c r="AX369" s="218"/>
      <c r="AY369" s="218"/>
      <c r="AZ369" s="218"/>
      <c r="BA369" s="218"/>
      <c r="BB369" s="218"/>
      <c r="BC369" s="218"/>
      <c r="BD369" s="218"/>
      <c r="BE369" s="218"/>
      <c r="BF369" s="218"/>
      <c r="BG369" s="218"/>
      <c r="BH369" s="218"/>
      <c r="BI369" s="218"/>
      <c r="BJ369" s="218"/>
      <c r="BK369" s="218"/>
      <c r="BL369" s="218"/>
      <c r="BM369" s="218"/>
      <c r="BN369" s="218"/>
      <c r="BO369" s="218"/>
      <c r="BP369" s="218"/>
      <c r="BQ369" s="218"/>
      <c r="BR369" s="218"/>
      <c r="BS369" s="218"/>
      <c r="BT369" s="218"/>
      <c r="BU369" s="218"/>
      <c r="BV369" s="218"/>
      <c r="BW369" s="218"/>
      <c r="BX369" s="218"/>
      <c r="BY369" s="218"/>
      <c r="BZ369" s="218"/>
      <c r="CA369" s="218"/>
      <c r="CB369" s="218"/>
      <c r="CC369" s="218"/>
      <c r="CD369" s="218"/>
      <c r="CE369" s="218"/>
      <c r="CF369" s="218"/>
      <c r="CG369" s="218"/>
      <c r="CH369" s="218"/>
      <c r="CI369" s="218"/>
      <c r="CJ369" s="218"/>
      <c r="CK369" s="218"/>
      <c r="CL369" s="218"/>
      <c r="CM369" s="218"/>
      <c r="CN369" s="218"/>
      <c r="CO369" s="218"/>
      <c r="CP369" s="218"/>
      <c r="CQ369" s="218"/>
      <c r="CR369" s="218"/>
      <c r="CS369" s="218"/>
      <c r="CT369" s="218"/>
      <c r="CU369" s="218"/>
      <c r="CV369" s="218"/>
      <c r="CW369" s="218"/>
      <c r="CX369" s="218"/>
      <c r="CY369" s="218"/>
      <c r="CZ369" s="218"/>
      <c r="DA369" s="218"/>
      <c r="DB369" s="218"/>
      <c r="DC369" s="218"/>
      <c r="DD369" s="218"/>
      <c r="DE369" s="218"/>
      <c r="DF369" s="218"/>
      <c r="DG369" s="218"/>
      <c r="DH369" s="218"/>
      <c r="DI369" s="218"/>
      <c r="DJ369" s="218"/>
      <c r="DK369" s="218"/>
      <c r="DL369" s="218"/>
      <c r="DM369" s="218"/>
      <c r="DN369" s="218"/>
      <c r="DO369" s="218"/>
      <c r="DP369" s="218"/>
      <c r="DQ369" s="218"/>
      <c r="DR369" s="218"/>
      <c r="DS369" s="218"/>
      <c r="DT369" s="218"/>
      <c r="DU369" s="218"/>
      <c r="DV369" s="218"/>
      <c r="DW369" s="218"/>
      <c r="DX369" s="218"/>
      <c r="DY369" s="218"/>
      <c r="DZ369" s="218"/>
      <c r="EA369" s="218"/>
      <c r="EB369" s="218"/>
      <c r="EC369" s="218"/>
      <c r="ED369" s="218"/>
      <c r="EE369" s="218"/>
      <c r="EF369" s="218"/>
      <c r="EG369" s="218"/>
      <c r="EH369" s="218"/>
      <c r="EI369" s="218"/>
      <c r="EJ369" s="218"/>
      <c r="EK369" s="218"/>
      <c r="EL369" s="218"/>
      <c r="EM369" s="218"/>
      <c r="EN369" s="218"/>
      <c r="EO369" s="218"/>
      <c r="EP369" s="218"/>
      <c r="EQ369" s="218"/>
      <c r="ER369" s="218"/>
      <c r="ES369" s="218"/>
      <c r="ET369" s="218"/>
      <c r="EU369" s="218"/>
      <c r="EV369" s="218"/>
      <c r="EW369" s="218"/>
      <c r="EX369" s="218"/>
      <c r="EY369" s="218"/>
      <c r="EZ369" s="218"/>
      <c r="FA369" s="218"/>
      <c r="FB369" s="218"/>
      <c r="FC369" s="218"/>
      <c r="FD369" s="218"/>
      <c r="FE369" s="218"/>
      <c r="FF369" s="218"/>
      <c r="FG369" s="218"/>
      <c r="FH369" s="218"/>
      <c r="FI369" s="218"/>
      <c r="FJ369" s="218"/>
      <c r="FK369" s="218"/>
      <c r="FL369" s="218"/>
      <c r="FM369" s="218"/>
      <c r="FN369" s="218"/>
      <c r="FO369" s="218"/>
      <c r="FP369" s="218"/>
      <c r="FQ369" s="218"/>
      <c r="FR369" s="218"/>
      <c r="FS369" s="218"/>
      <c r="FT369" s="218"/>
      <c r="FU369" s="218"/>
      <c r="FV369" s="218"/>
      <c r="FW369" s="218"/>
      <c r="FX369" s="218"/>
      <c r="FY369" s="218"/>
      <c r="FZ369" s="218"/>
      <c r="GA369" s="218"/>
      <c r="GB369" s="218"/>
      <c r="GC369" s="218"/>
      <c r="GD369" s="218"/>
      <c r="GE369" s="218"/>
      <c r="GF369" s="218"/>
      <c r="GG369" s="218"/>
      <c r="GH369" s="218"/>
      <c r="GI369" s="218"/>
      <c r="GJ369" s="218"/>
      <c r="GK369" s="218"/>
      <c r="GL369" s="218"/>
      <c r="GM369" s="218"/>
      <c r="GN369" s="218"/>
      <c r="GO369" s="218"/>
      <c r="GP369" s="218"/>
      <c r="GQ369" s="218"/>
      <c r="GR369" s="218"/>
      <c r="GS369" s="218"/>
      <c r="GT369" s="218"/>
      <c r="GU369" s="218"/>
      <c r="GV369" s="218"/>
      <c r="GW369" s="218"/>
      <c r="GX369" s="218"/>
      <c r="GY369" s="218"/>
      <c r="GZ369" s="218"/>
      <c r="HA369" s="218"/>
      <c r="HB369" s="218"/>
      <c r="HC369" s="218"/>
      <c r="HD369" s="218"/>
      <c r="HE369" s="218"/>
      <c r="HF369" s="218"/>
      <c r="HG369" s="218"/>
      <c r="HH369" s="218"/>
      <c r="HI369" s="218"/>
      <c r="HJ369" s="218"/>
      <c r="HK369" s="218"/>
      <c r="HL369" s="218"/>
      <c r="HM369" s="218"/>
      <c r="HN369" s="218"/>
      <c r="HO369" s="218"/>
      <c r="HP369" s="218"/>
      <c r="HQ369" s="218"/>
      <c r="HR369" s="218"/>
      <c r="HS369" s="218"/>
      <c r="HT369" s="218"/>
      <c r="HU369" s="218"/>
      <c r="HV369" s="218"/>
      <c r="HW369" s="218"/>
      <c r="HX369" s="218"/>
      <c r="HY369" s="218"/>
      <c r="HZ369" s="218"/>
      <c r="IA369" s="218"/>
      <c r="IB369" s="218"/>
      <c r="IC369" s="218"/>
      <c r="ID369" s="218"/>
      <c r="IE369" s="218"/>
      <c r="IF369" s="218"/>
      <c r="IG369" s="218"/>
      <c r="IH369" s="218"/>
      <c r="II369" s="218"/>
      <c r="IJ369" s="218"/>
      <c r="IK369" s="218"/>
      <c r="IL369" s="218"/>
      <c r="IM369" s="218"/>
      <c r="IN369" s="218"/>
      <c r="IO369" s="218"/>
      <c r="IP369" s="218"/>
      <c r="IQ369" s="218"/>
      <c r="IR369" s="218"/>
      <c r="IS369" s="218"/>
      <c r="IT369" s="218"/>
      <c r="IU369" s="218"/>
      <c r="IV369" s="218"/>
      <c r="IW369" s="218"/>
    </row>
    <row r="370" customFormat="false" ht="15.75" hidden="false" customHeight="false" outlineLevel="0" collapsed="false">
      <c r="A370" s="334"/>
      <c r="B370" s="334"/>
      <c r="C370" s="218"/>
      <c r="D370" s="334"/>
      <c r="E370" s="334"/>
      <c r="F370" s="334"/>
      <c r="G370" s="334"/>
      <c r="H370" s="336"/>
      <c r="I370" s="337"/>
      <c r="J370" s="224"/>
      <c r="K370" s="225"/>
      <c r="L370" s="226"/>
      <c r="M370" s="227"/>
      <c r="N370" s="334"/>
      <c r="O370" s="218"/>
      <c r="P370" s="218"/>
      <c r="Q370" s="218"/>
      <c r="R370" s="218"/>
      <c r="S370" s="218"/>
      <c r="T370" s="218"/>
      <c r="U370" s="218"/>
      <c r="V370" s="218"/>
      <c r="W370" s="218"/>
      <c r="X370" s="218"/>
      <c r="Y370" s="218"/>
      <c r="Z370" s="218"/>
      <c r="AA370" s="218"/>
      <c r="AB370" s="218"/>
      <c r="AC370" s="218"/>
      <c r="AD370" s="218"/>
      <c r="AE370" s="218"/>
      <c r="AF370" s="218"/>
      <c r="AG370" s="218"/>
      <c r="AH370" s="218"/>
      <c r="AI370" s="218"/>
      <c r="AJ370" s="218"/>
      <c r="AK370" s="218"/>
      <c r="AL370" s="218"/>
      <c r="AM370" s="218"/>
      <c r="AN370" s="218"/>
      <c r="AO370" s="218"/>
      <c r="AP370" s="218"/>
      <c r="AQ370" s="218"/>
      <c r="AR370" s="218"/>
      <c r="AS370" s="218"/>
      <c r="AT370" s="218"/>
      <c r="AU370" s="218"/>
      <c r="AV370" s="218"/>
      <c r="AW370" s="218"/>
      <c r="AX370" s="218"/>
      <c r="AY370" s="218"/>
      <c r="AZ370" s="218"/>
      <c r="BA370" s="218"/>
      <c r="BB370" s="218"/>
      <c r="BC370" s="218"/>
      <c r="BD370" s="218"/>
      <c r="BE370" s="218"/>
      <c r="BF370" s="218"/>
      <c r="BG370" s="218"/>
      <c r="BH370" s="218"/>
      <c r="BI370" s="218"/>
      <c r="BJ370" s="218"/>
      <c r="BK370" s="218"/>
      <c r="BL370" s="218"/>
      <c r="BM370" s="218"/>
      <c r="BN370" s="218"/>
      <c r="BO370" s="218"/>
      <c r="BP370" s="218"/>
      <c r="BQ370" s="218"/>
      <c r="BR370" s="218"/>
      <c r="BS370" s="218"/>
      <c r="BT370" s="218"/>
      <c r="BU370" s="218"/>
      <c r="BV370" s="218"/>
      <c r="BW370" s="218"/>
      <c r="BX370" s="218"/>
      <c r="BY370" s="218"/>
      <c r="BZ370" s="218"/>
      <c r="CA370" s="218"/>
      <c r="CB370" s="218"/>
      <c r="CC370" s="218"/>
      <c r="CD370" s="218"/>
      <c r="CE370" s="218"/>
      <c r="CF370" s="218"/>
      <c r="CG370" s="218"/>
      <c r="CH370" s="218"/>
      <c r="CI370" s="218"/>
      <c r="CJ370" s="218"/>
      <c r="CK370" s="218"/>
      <c r="CL370" s="218"/>
      <c r="CM370" s="218"/>
      <c r="CN370" s="218"/>
      <c r="CO370" s="218"/>
      <c r="CP370" s="218"/>
      <c r="CQ370" s="218"/>
      <c r="CR370" s="218"/>
      <c r="CS370" s="218"/>
      <c r="CT370" s="218"/>
      <c r="CU370" s="218"/>
      <c r="CV370" s="218"/>
      <c r="CW370" s="218"/>
      <c r="CX370" s="218"/>
      <c r="CY370" s="218"/>
      <c r="CZ370" s="218"/>
      <c r="DA370" s="218"/>
      <c r="DB370" s="218"/>
      <c r="DC370" s="218"/>
      <c r="DD370" s="218"/>
      <c r="DE370" s="218"/>
      <c r="DF370" s="218"/>
      <c r="DG370" s="218"/>
      <c r="DH370" s="218"/>
      <c r="DI370" s="218"/>
      <c r="DJ370" s="218"/>
      <c r="DK370" s="218"/>
      <c r="DL370" s="218"/>
      <c r="DM370" s="218"/>
      <c r="DN370" s="218"/>
      <c r="DO370" s="218"/>
      <c r="DP370" s="218"/>
      <c r="DQ370" s="218"/>
      <c r="DR370" s="218"/>
      <c r="DS370" s="218"/>
      <c r="DT370" s="218"/>
      <c r="DU370" s="218"/>
      <c r="DV370" s="218"/>
      <c r="DW370" s="218"/>
      <c r="DX370" s="218"/>
      <c r="DY370" s="218"/>
      <c r="DZ370" s="218"/>
      <c r="EA370" s="218"/>
      <c r="EB370" s="218"/>
      <c r="EC370" s="218"/>
      <c r="ED370" s="218"/>
      <c r="EE370" s="218"/>
      <c r="EF370" s="218"/>
      <c r="EG370" s="218"/>
      <c r="EH370" s="218"/>
      <c r="EI370" s="218"/>
      <c r="EJ370" s="218"/>
      <c r="EK370" s="218"/>
      <c r="EL370" s="218"/>
      <c r="EM370" s="218"/>
      <c r="EN370" s="218"/>
      <c r="EO370" s="218"/>
      <c r="EP370" s="218"/>
      <c r="EQ370" s="218"/>
      <c r="ER370" s="218"/>
      <c r="ES370" s="218"/>
      <c r="ET370" s="218"/>
      <c r="EU370" s="218"/>
      <c r="EV370" s="218"/>
      <c r="EW370" s="218"/>
      <c r="EX370" s="218"/>
      <c r="EY370" s="218"/>
      <c r="EZ370" s="218"/>
      <c r="FA370" s="218"/>
      <c r="FB370" s="218"/>
      <c r="FC370" s="218"/>
      <c r="FD370" s="218"/>
      <c r="FE370" s="218"/>
      <c r="FF370" s="218"/>
      <c r="FG370" s="218"/>
      <c r="FH370" s="218"/>
      <c r="FI370" s="218"/>
      <c r="FJ370" s="218"/>
      <c r="FK370" s="218"/>
      <c r="FL370" s="218"/>
      <c r="FM370" s="218"/>
      <c r="FN370" s="218"/>
      <c r="FO370" s="218"/>
      <c r="FP370" s="218"/>
      <c r="FQ370" s="218"/>
      <c r="FR370" s="218"/>
      <c r="FS370" s="218"/>
      <c r="FT370" s="218"/>
      <c r="FU370" s="218"/>
      <c r="FV370" s="218"/>
      <c r="FW370" s="218"/>
      <c r="FX370" s="218"/>
      <c r="FY370" s="218"/>
      <c r="FZ370" s="218"/>
      <c r="GA370" s="218"/>
      <c r="GB370" s="218"/>
      <c r="GC370" s="218"/>
      <c r="GD370" s="218"/>
      <c r="GE370" s="218"/>
      <c r="GF370" s="218"/>
      <c r="GG370" s="218"/>
      <c r="GH370" s="218"/>
      <c r="GI370" s="218"/>
      <c r="GJ370" s="218"/>
      <c r="GK370" s="218"/>
      <c r="GL370" s="218"/>
      <c r="GM370" s="218"/>
      <c r="GN370" s="218"/>
      <c r="GO370" s="218"/>
      <c r="GP370" s="218"/>
      <c r="GQ370" s="218"/>
      <c r="GR370" s="218"/>
      <c r="GS370" s="218"/>
      <c r="GT370" s="218"/>
      <c r="GU370" s="218"/>
      <c r="GV370" s="218"/>
      <c r="GW370" s="218"/>
      <c r="GX370" s="218"/>
      <c r="GY370" s="218"/>
      <c r="GZ370" s="218"/>
      <c r="HA370" s="218"/>
      <c r="HB370" s="218"/>
      <c r="HC370" s="218"/>
      <c r="HD370" s="218"/>
      <c r="HE370" s="218"/>
      <c r="HF370" s="218"/>
      <c r="HG370" s="218"/>
      <c r="HH370" s="218"/>
      <c r="HI370" s="218"/>
      <c r="HJ370" s="218"/>
      <c r="HK370" s="218"/>
      <c r="HL370" s="218"/>
      <c r="HM370" s="218"/>
      <c r="HN370" s="218"/>
      <c r="HO370" s="218"/>
      <c r="HP370" s="218"/>
      <c r="HQ370" s="218"/>
      <c r="HR370" s="218"/>
      <c r="HS370" s="218"/>
      <c r="HT370" s="218"/>
      <c r="HU370" s="218"/>
      <c r="HV370" s="218"/>
      <c r="HW370" s="218"/>
      <c r="HX370" s="218"/>
      <c r="HY370" s="218"/>
      <c r="HZ370" s="218"/>
      <c r="IA370" s="218"/>
      <c r="IB370" s="218"/>
      <c r="IC370" s="218"/>
      <c r="ID370" s="218"/>
      <c r="IE370" s="218"/>
      <c r="IF370" s="218"/>
      <c r="IG370" s="218"/>
      <c r="IH370" s="218"/>
      <c r="II370" s="218"/>
      <c r="IJ370" s="218"/>
      <c r="IK370" s="218"/>
      <c r="IL370" s="218"/>
      <c r="IM370" s="218"/>
      <c r="IN370" s="218"/>
      <c r="IO370" s="218"/>
      <c r="IP370" s="218"/>
      <c r="IQ370" s="218"/>
      <c r="IR370" s="218"/>
      <c r="IS370" s="218"/>
      <c r="IT370" s="218"/>
      <c r="IU370" s="218"/>
      <c r="IV370" s="218"/>
      <c r="IW370" s="218"/>
    </row>
    <row r="371" customFormat="false" ht="15.75" hidden="false" customHeight="false" outlineLevel="0" collapsed="false">
      <c r="A371" s="334"/>
      <c r="B371" s="334"/>
      <c r="C371" s="218"/>
      <c r="D371" s="334"/>
      <c r="E371" s="334"/>
      <c r="F371" s="334"/>
      <c r="G371" s="334"/>
      <c r="H371" s="336"/>
      <c r="I371" s="337"/>
      <c r="J371" s="224"/>
      <c r="K371" s="225"/>
      <c r="L371" s="226"/>
      <c r="M371" s="227"/>
      <c r="N371" s="334"/>
      <c r="O371" s="218"/>
      <c r="P371" s="218"/>
      <c r="Q371" s="218"/>
      <c r="R371" s="218"/>
      <c r="S371" s="218"/>
      <c r="T371" s="218"/>
      <c r="U371" s="218"/>
      <c r="V371" s="218"/>
      <c r="W371" s="218"/>
      <c r="X371" s="218"/>
      <c r="Y371" s="218"/>
      <c r="Z371" s="218"/>
      <c r="AA371" s="218"/>
      <c r="AB371" s="218"/>
      <c r="AC371" s="218"/>
      <c r="AD371" s="218"/>
      <c r="AE371" s="218"/>
      <c r="AF371" s="218"/>
      <c r="AG371" s="218"/>
      <c r="AH371" s="218"/>
      <c r="AI371" s="218"/>
      <c r="AJ371" s="218"/>
      <c r="AK371" s="218"/>
      <c r="AL371" s="218"/>
      <c r="AM371" s="218"/>
      <c r="AN371" s="218"/>
      <c r="AO371" s="218"/>
      <c r="AP371" s="218"/>
      <c r="AQ371" s="218"/>
      <c r="AR371" s="218"/>
      <c r="AS371" s="218"/>
      <c r="AT371" s="218"/>
      <c r="AU371" s="218"/>
      <c r="AV371" s="218"/>
      <c r="AW371" s="218"/>
      <c r="AX371" s="218"/>
      <c r="AY371" s="218"/>
      <c r="AZ371" s="218"/>
      <c r="BA371" s="218"/>
      <c r="BB371" s="218"/>
      <c r="BC371" s="218"/>
      <c r="BD371" s="218"/>
      <c r="BE371" s="218"/>
      <c r="BF371" s="218"/>
      <c r="BG371" s="218"/>
      <c r="BH371" s="218"/>
      <c r="BI371" s="218"/>
      <c r="BJ371" s="218"/>
      <c r="BK371" s="218"/>
      <c r="BL371" s="218"/>
      <c r="BM371" s="218"/>
      <c r="BN371" s="218"/>
      <c r="BO371" s="218"/>
      <c r="BP371" s="218"/>
      <c r="BQ371" s="218"/>
      <c r="BR371" s="218"/>
      <c r="BS371" s="218"/>
      <c r="BT371" s="218"/>
      <c r="BU371" s="218"/>
      <c r="BV371" s="218"/>
      <c r="BW371" s="218"/>
      <c r="BX371" s="218"/>
      <c r="BY371" s="218"/>
      <c r="BZ371" s="218"/>
      <c r="CA371" s="218"/>
      <c r="CB371" s="218"/>
      <c r="CC371" s="218"/>
      <c r="CD371" s="218"/>
      <c r="CE371" s="218"/>
      <c r="CF371" s="218"/>
      <c r="CG371" s="218"/>
      <c r="CH371" s="218"/>
      <c r="CI371" s="218"/>
      <c r="CJ371" s="218"/>
      <c r="CK371" s="218"/>
      <c r="CL371" s="218"/>
      <c r="CM371" s="218"/>
      <c r="CN371" s="218"/>
      <c r="CO371" s="218"/>
      <c r="CP371" s="218"/>
      <c r="CQ371" s="218"/>
      <c r="CR371" s="218"/>
      <c r="CS371" s="218"/>
      <c r="CT371" s="218"/>
      <c r="CU371" s="218"/>
      <c r="CV371" s="218"/>
      <c r="CW371" s="218"/>
      <c r="CX371" s="218"/>
      <c r="CY371" s="218"/>
      <c r="CZ371" s="218"/>
      <c r="DA371" s="218"/>
      <c r="DB371" s="218"/>
      <c r="DC371" s="218"/>
      <c r="DD371" s="218"/>
      <c r="DE371" s="218"/>
      <c r="DF371" s="218"/>
      <c r="DG371" s="218"/>
      <c r="DH371" s="218"/>
      <c r="DI371" s="218"/>
      <c r="DJ371" s="218"/>
      <c r="DK371" s="218"/>
      <c r="DL371" s="218"/>
      <c r="DM371" s="218"/>
      <c r="DN371" s="218"/>
      <c r="DO371" s="218"/>
      <c r="DP371" s="218"/>
      <c r="DQ371" s="218"/>
      <c r="DR371" s="218"/>
      <c r="DS371" s="218"/>
      <c r="DT371" s="218"/>
      <c r="DU371" s="218"/>
      <c r="DV371" s="218"/>
      <c r="DW371" s="218"/>
      <c r="DX371" s="218"/>
      <c r="DY371" s="218"/>
      <c r="DZ371" s="218"/>
      <c r="EA371" s="218"/>
      <c r="EB371" s="218"/>
      <c r="EC371" s="218"/>
      <c r="ED371" s="218"/>
      <c r="EE371" s="218"/>
      <c r="EF371" s="218"/>
      <c r="EG371" s="218"/>
      <c r="EH371" s="218"/>
      <c r="EI371" s="218"/>
      <c r="EJ371" s="218"/>
      <c r="EK371" s="218"/>
      <c r="EL371" s="218"/>
      <c r="EM371" s="218"/>
      <c r="EN371" s="218"/>
      <c r="EO371" s="218"/>
      <c r="EP371" s="218"/>
      <c r="EQ371" s="218"/>
      <c r="ER371" s="218"/>
      <c r="ES371" s="218"/>
      <c r="ET371" s="218"/>
      <c r="EU371" s="218"/>
      <c r="EV371" s="218"/>
      <c r="EW371" s="218"/>
      <c r="EX371" s="218"/>
      <c r="EY371" s="218"/>
      <c r="EZ371" s="218"/>
      <c r="FA371" s="218"/>
      <c r="FB371" s="218"/>
      <c r="FC371" s="218"/>
      <c r="FD371" s="218"/>
      <c r="FE371" s="218"/>
      <c r="FF371" s="218"/>
      <c r="FG371" s="218"/>
      <c r="FH371" s="218"/>
      <c r="FI371" s="218"/>
      <c r="FJ371" s="218"/>
      <c r="FK371" s="218"/>
      <c r="FL371" s="218"/>
      <c r="FM371" s="218"/>
      <c r="FN371" s="218"/>
      <c r="FO371" s="218"/>
      <c r="FP371" s="218"/>
      <c r="FQ371" s="218"/>
      <c r="FR371" s="218"/>
      <c r="FS371" s="218"/>
      <c r="FT371" s="218"/>
      <c r="FU371" s="218"/>
      <c r="FV371" s="218"/>
      <c r="FW371" s="218"/>
      <c r="FX371" s="218"/>
      <c r="FY371" s="218"/>
      <c r="FZ371" s="218"/>
      <c r="GA371" s="218"/>
      <c r="GB371" s="218"/>
      <c r="GC371" s="218"/>
      <c r="GD371" s="218"/>
      <c r="GE371" s="218"/>
      <c r="GF371" s="218"/>
      <c r="GG371" s="218"/>
      <c r="GH371" s="218"/>
      <c r="GI371" s="218"/>
      <c r="GJ371" s="218"/>
      <c r="GK371" s="218"/>
      <c r="GL371" s="218"/>
      <c r="GM371" s="218"/>
      <c r="GN371" s="218"/>
      <c r="GO371" s="218"/>
      <c r="GP371" s="218"/>
      <c r="GQ371" s="218"/>
      <c r="GR371" s="218"/>
      <c r="GS371" s="218"/>
      <c r="GT371" s="218"/>
      <c r="GU371" s="218"/>
      <c r="GV371" s="218"/>
      <c r="GW371" s="218"/>
      <c r="GX371" s="218"/>
      <c r="GY371" s="218"/>
      <c r="GZ371" s="218"/>
      <c r="HA371" s="218"/>
      <c r="HB371" s="218"/>
      <c r="HC371" s="218"/>
      <c r="HD371" s="218"/>
      <c r="HE371" s="218"/>
      <c r="HF371" s="218"/>
      <c r="HG371" s="218"/>
      <c r="HH371" s="218"/>
      <c r="HI371" s="218"/>
      <c r="HJ371" s="218"/>
      <c r="HK371" s="218"/>
      <c r="HL371" s="218"/>
      <c r="HM371" s="218"/>
      <c r="HN371" s="218"/>
      <c r="HO371" s="218"/>
      <c r="HP371" s="218"/>
      <c r="HQ371" s="218"/>
      <c r="HR371" s="218"/>
      <c r="HS371" s="218"/>
      <c r="HT371" s="218"/>
      <c r="HU371" s="218"/>
      <c r="HV371" s="218"/>
      <c r="HW371" s="218"/>
      <c r="HX371" s="218"/>
      <c r="HY371" s="218"/>
      <c r="HZ371" s="218"/>
      <c r="IA371" s="218"/>
      <c r="IB371" s="218"/>
      <c r="IC371" s="218"/>
      <c r="ID371" s="218"/>
      <c r="IE371" s="218"/>
      <c r="IF371" s="218"/>
      <c r="IG371" s="218"/>
      <c r="IH371" s="218"/>
      <c r="II371" s="218"/>
      <c r="IJ371" s="218"/>
      <c r="IK371" s="218"/>
      <c r="IL371" s="218"/>
      <c r="IM371" s="218"/>
      <c r="IN371" s="218"/>
      <c r="IO371" s="218"/>
      <c r="IP371" s="218"/>
      <c r="IQ371" s="218"/>
      <c r="IR371" s="218"/>
      <c r="IS371" s="218"/>
      <c r="IT371" s="218"/>
      <c r="IU371" s="218"/>
      <c r="IV371" s="218"/>
      <c r="IW371" s="218"/>
    </row>
    <row r="372" customFormat="false" ht="15.75" hidden="false" customHeight="false" outlineLevel="0" collapsed="false">
      <c r="A372" s="334"/>
      <c r="B372" s="334"/>
      <c r="C372" s="218"/>
      <c r="D372" s="334"/>
      <c r="E372" s="334"/>
      <c r="F372" s="334"/>
      <c r="G372" s="334"/>
      <c r="H372" s="336"/>
      <c r="I372" s="337"/>
      <c r="J372" s="224"/>
      <c r="K372" s="225"/>
      <c r="L372" s="226"/>
      <c r="M372" s="227"/>
      <c r="N372" s="334"/>
      <c r="O372" s="218"/>
      <c r="P372" s="218"/>
      <c r="Q372" s="218"/>
      <c r="R372" s="218"/>
      <c r="S372" s="218"/>
      <c r="T372" s="218"/>
      <c r="U372" s="218"/>
      <c r="V372" s="218"/>
      <c r="W372" s="218"/>
      <c r="X372" s="218"/>
      <c r="Y372" s="218"/>
      <c r="Z372" s="218"/>
      <c r="AA372" s="218"/>
      <c r="AB372" s="218"/>
      <c r="AC372" s="218"/>
      <c r="AD372" s="218"/>
      <c r="AE372" s="218"/>
      <c r="AF372" s="218"/>
      <c r="AG372" s="218"/>
      <c r="AH372" s="218"/>
      <c r="AI372" s="218"/>
      <c r="AJ372" s="218"/>
      <c r="AK372" s="218"/>
      <c r="AL372" s="218"/>
      <c r="AM372" s="218"/>
      <c r="AN372" s="218"/>
      <c r="AO372" s="218"/>
      <c r="AP372" s="218"/>
      <c r="AQ372" s="218"/>
      <c r="AR372" s="218"/>
      <c r="AS372" s="218"/>
      <c r="AT372" s="218"/>
      <c r="AU372" s="218"/>
      <c r="AV372" s="218"/>
      <c r="AW372" s="218"/>
      <c r="AX372" s="218"/>
      <c r="AY372" s="218"/>
      <c r="AZ372" s="218"/>
      <c r="BA372" s="218"/>
      <c r="BB372" s="218"/>
      <c r="BC372" s="218"/>
      <c r="BD372" s="218"/>
      <c r="BE372" s="218"/>
      <c r="BF372" s="218"/>
      <c r="BG372" s="218"/>
      <c r="BH372" s="218"/>
      <c r="BI372" s="218"/>
      <c r="BJ372" s="218"/>
      <c r="BK372" s="218"/>
      <c r="BL372" s="218"/>
      <c r="BM372" s="218"/>
      <c r="BN372" s="218"/>
      <c r="BO372" s="218"/>
      <c r="BP372" s="218"/>
      <c r="BQ372" s="218"/>
      <c r="BR372" s="218"/>
      <c r="BS372" s="218"/>
      <c r="BT372" s="218"/>
      <c r="BU372" s="218"/>
      <c r="BV372" s="218"/>
      <c r="BW372" s="218"/>
      <c r="BX372" s="218"/>
      <c r="BY372" s="218"/>
      <c r="BZ372" s="218"/>
      <c r="CA372" s="218"/>
      <c r="CB372" s="218"/>
      <c r="CC372" s="218"/>
      <c r="CD372" s="218"/>
      <c r="CE372" s="218"/>
      <c r="CF372" s="218"/>
      <c r="CG372" s="218"/>
      <c r="CH372" s="218"/>
      <c r="CI372" s="218"/>
      <c r="CJ372" s="218"/>
      <c r="CK372" s="218"/>
      <c r="CL372" s="218"/>
      <c r="CM372" s="218"/>
      <c r="CN372" s="218"/>
      <c r="CO372" s="218"/>
      <c r="CP372" s="218"/>
      <c r="CQ372" s="218"/>
      <c r="CR372" s="218"/>
      <c r="CS372" s="218"/>
      <c r="CT372" s="218"/>
      <c r="CU372" s="218"/>
      <c r="CV372" s="218"/>
      <c r="CW372" s="218"/>
      <c r="CX372" s="218"/>
      <c r="CY372" s="218"/>
      <c r="CZ372" s="218"/>
      <c r="DA372" s="218"/>
      <c r="DB372" s="218"/>
      <c r="DC372" s="218"/>
      <c r="DD372" s="218"/>
      <c r="DE372" s="218"/>
      <c r="DF372" s="218"/>
      <c r="DG372" s="218"/>
      <c r="DH372" s="218"/>
      <c r="DI372" s="218"/>
      <c r="DJ372" s="218"/>
      <c r="DK372" s="218"/>
      <c r="DL372" s="218"/>
      <c r="DM372" s="218"/>
      <c r="DN372" s="218"/>
      <c r="DO372" s="218"/>
      <c r="DP372" s="218"/>
      <c r="DQ372" s="218"/>
      <c r="DR372" s="218"/>
      <c r="DS372" s="218"/>
      <c r="DT372" s="218"/>
      <c r="DU372" s="218"/>
      <c r="DV372" s="218"/>
      <c r="DW372" s="218"/>
      <c r="DX372" s="218"/>
      <c r="DY372" s="218"/>
      <c r="DZ372" s="218"/>
      <c r="EA372" s="218"/>
      <c r="EB372" s="218"/>
      <c r="EC372" s="218"/>
      <c r="ED372" s="218"/>
      <c r="EE372" s="218"/>
      <c r="EF372" s="218"/>
      <c r="EG372" s="218"/>
      <c r="EH372" s="218"/>
      <c r="EI372" s="218"/>
      <c r="EJ372" s="218"/>
      <c r="EK372" s="218"/>
      <c r="EL372" s="218"/>
      <c r="EM372" s="218"/>
      <c r="EN372" s="218"/>
      <c r="EO372" s="218"/>
      <c r="EP372" s="218"/>
      <c r="EQ372" s="218"/>
      <c r="ER372" s="218"/>
      <c r="ES372" s="218"/>
      <c r="ET372" s="218"/>
      <c r="EU372" s="218"/>
      <c r="EV372" s="218"/>
      <c r="EW372" s="218"/>
      <c r="EX372" s="218"/>
      <c r="EY372" s="218"/>
      <c r="EZ372" s="218"/>
      <c r="FA372" s="218"/>
      <c r="FB372" s="218"/>
      <c r="FC372" s="218"/>
      <c r="FD372" s="218"/>
      <c r="FE372" s="218"/>
      <c r="FF372" s="218"/>
      <c r="FG372" s="218"/>
      <c r="FH372" s="218"/>
      <c r="FI372" s="218"/>
      <c r="FJ372" s="218"/>
      <c r="FK372" s="218"/>
      <c r="FL372" s="218"/>
      <c r="FM372" s="218"/>
      <c r="FN372" s="218"/>
      <c r="FO372" s="218"/>
      <c r="FP372" s="218"/>
      <c r="FQ372" s="218"/>
      <c r="FR372" s="218"/>
      <c r="FS372" s="218"/>
      <c r="FT372" s="218"/>
      <c r="FU372" s="218"/>
      <c r="FV372" s="218"/>
      <c r="FW372" s="218"/>
      <c r="FX372" s="218"/>
      <c r="FY372" s="218"/>
      <c r="FZ372" s="218"/>
      <c r="GA372" s="218"/>
      <c r="GB372" s="218"/>
      <c r="GC372" s="218"/>
      <c r="GD372" s="218"/>
      <c r="GE372" s="218"/>
      <c r="GF372" s="218"/>
      <c r="GG372" s="218"/>
      <c r="GH372" s="218"/>
      <c r="GI372" s="218"/>
      <c r="GJ372" s="218"/>
      <c r="GK372" s="218"/>
      <c r="GL372" s="218"/>
      <c r="GM372" s="218"/>
      <c r="GN372" s="218"/>
      <c r="GO372" s="218"/>
      <c r="GP372" s="218"/>
      <c r="GQ372" s="218"/>
      <c r="GR372" s="218"/>
      <c r="GS372" s="218"/>
      <c r="GT372" s="218"/>
      <c r="GU372" s="218"/>
      <c r="GV372" s="218"/>
      <c r="GW372" s="218"/>
      <c r="GX372" s="218"/>
      <c r="GY372" s="218"/>
      <c r="GZ372" s="218"/>
      <c r="HA372" s="218"/>
      <c r="HB372" s="218"/>
      <c r="HC372" s="218"/>
      <c r="HD372" s="218"/>
      <c r="HE372" s="218"/>
      <c r="HF372" s="218"/>
      <c r="HG372" s="218"/>
      <c r="HH372" s="218"/>
      <c r="HI372" s="218"/>
      <c r="HJ372" s="218"/>
      <c r="HK372" s="218"/>
      <c r="HL372" s="218"/>
      <c r="HM372" s="218"/>
      <c r="HN372" s="218"/>
      <c r="HO372" s="218"/>
      <c r="HP372" s="218"/>
      <c r="HQ372" s="218"/>
      <c r="HR372" s="218"/>
      <c r="HS372" s="218"/>
      <c r="HT372" s="218"/>
      <c r="HU372" s="218"/>
      <c r="HV372" s="218"/>
      <c r="HW372" s="218"/>
      <c r="HX372" s="218"/>
      <c r="HY372" s="218"/>
      <c r="HZ372" s="218"/>
      <c r="IA372" s="218"/>
      <c r="IB372" s="218"/>
      <c r="IC372" s="218"/>
      <c r="ID372" s="218"/>
      <c r="IE372" s="218"/>
      <c r="IF372" s="218"/>
      <c r="IG372" s="218"/>
      <c r="IH372" s="218"/>
      <c r="II372" s="218"/>
      <c r="IJ372" s="218"/>
      <c r="IK372" s="218"/>
      <c r="IL372" s="218"/>
      <c r="IM372" s="218"/>
      <c r="IN372" s="218"/>
      <c r="IO372" s="218"/>
      <c r="IP372" s="218"/>
      <c r="IQ372" s="218"/>
      <c r="IR372" s="218"/>
      <c r="IS372" s="218"/>
      <c r="IT372" s="218"/>
      <c r="IU372" s="218"/>
      <c r="IV372" s="218"/>
      <c r="IW372" s="218"/>
    </row>
    <row r="373" customFormat="false" ht="15.75" hidden="false" customHeight="false" outlineLevel="0" collapsed="false">
      <c r="A373" s="334"/>
      <c r="B373" s="334"/>
      <c r="C373" s="218"/>
      <c r="D373" s="334"/>
      <c r="E373" s="334"/>
      <c r="F373" s="334"/>
      <c r="G373" s="334"/>
      <c r="H373" s="336"/>
      <c r="I373" s="337"/>
      <c r="J373" s="224"/>
      <c r="K373" s="225"/>
      <c r="L373" s="226"/>
      <c r="M373" s="227"/>
      <c r="N373" s="334"/>
      <c r="O373" s="218"/>
      <c r="P373" s="218"/>
      <c r="Q373" s="218"/>
      <c r="R373" s="218"/>
      <c r="S373" s="218"/>
      <c r="T373" s="218"/>
      <c r="U373" s="218"/>
      <c r="V373" s="218"/>
      <c r="W373" s="218"/>
      <c r="X373" s="218"/>
      <c r="Y373" s="218"/>
      <c r="Z373" s="218"/>
      <c r="AA373" s="218"/>
      <c r="AB373" s="218"/>
      <c r="AC373" s="218"/>
      <c r="AD373" s="218"/>
      <c r="AE373" s="218"/>
      <c r="AF373" s="218"/>
      <c r="AG373" s="218"/>
      <c r="AH373" s="218"/>
      <c r="AI373" s="218"/>
      <c r="AJ373" s="218"/>
      <c r="AK373" s="218"/>
      <c r="AL373" s="218"/>
      <c r="AM373" s="218"/>
      <c r="AN373" s="218"/>
      <c r="AO373" s="218"/>
      <c r="AP373" s="218"/>
      <c r="AQ373" s="218"/>
      <c r="AR373" s="218"/>
      <c r="AS373" s="218"/>
      <c r="AT373" s="218"/>
      <c r="AU373" s="218"/>
      <c r="AV373" s="218"/>
      <c r="AW373" s="218"/>
      <c r="AX373" s="218"/>
      <c r="AY373" s="218"/>
      <c r="AZ373" s="218"/>
      <c r="BA373" s="218"/>
      <c r="BB373" s="218"/>
      <c r="BC373" s="218"/>
      <c r="BD373" s="218"/>
      <c r="BE373" s="218"/>
      <c r="BF373" s="218"/>
      <c r="BG373" s="218"/>
      <c r="BH373" s="218"/>
      <c r="BI373" s="218"/>
      <c r="BJ373" s="218"/>
      <c r="BK373" s="218"/>
      <c r="BL373" s="218"/>
      <c r="BM373" s="218"/>
      <c r="BN373" s="218"/>
      <c r="BO373" s="218"/>
      <c r="BP373" s="218"/>
      <c r="BQ373" s="218"/>
      <c r="BR373" s="218"/>
      <c r="BS373" s="218"/>
      <c r="BT373" s="218"/>
      <c r="BU373" s="218"/>
      <c r="BV373" s="218"/>
      <c r="BW373" s="218"/>
      <c r="BX373" s="218"/>
      <c r="BY373" s="218"/>
      <c r="BZ373" s="218"/>
      <c r="CA373" s="218"/>
      <c r="CB373" s="218"/>
      <c r="CC373" s="218"/>
      <c r="CD373" s="218"/>
      <c r="CE373" s="218"/>
      <c r="CF373" s="218"/>
      <c r="CG373" s="218"/>
      <c r="CH373" s="218"/>
      <c r="CI373" s="218"/>
      <c r="CJ373" s="218"/>
      <c r="CK373" s="218"/>
      <c r="CL373" s="218"/>
      <c r="CM373" s="218"/>
      <c r="CN373" s="218"/>
      <c r="CO373" s="218"/>
      <c r="CP373" s="218"/>
      <c r="CQ373" s="218"/>
      <c r="CR373" s="218"/>
      <c r="CS373" s="218"/>
      <c r="CT373" s="218"/>
      <c r="CU373" s="218"/>
      <c r="CV373" s="218"/>
      <c r="CW373" s="218"/>
      <c r="CX373" s="218"/>
      <c r="CY373" s="218"/>
      <c r="CZ373" s="218"/>
      <c r="DA373" s="218"/>
      <c r="DB373" s="218"/>
      <c r="DC373" s="218"/>
      <c r="DD373" s="218"/>
      <c r="DE373" s="218"/>
      <c r="DF373" s="218"/>
      <c r="DG373" s="218"/>
      <c r="DH373" s="218"/>
      <c r="DI373" s="218"/>
      <c r="DJ373" s="218"/>
      <c r="DK373" s="218"/>
      <c r="DL373" s="218"/>
      <c r="DM373" s="218"/>
      <c r="DN373" s="218"/>
      <c r="DO373" s="218"/>
      <c r="DP373" s="218"/>
      <c r="DQ373" s="218"/>
      <c r="DR373" s="218"/>
      <c r="DS373" s="218"/>
      <c r="DT373" s="218"/>
      <c r="DU373" s="218"/>
      <c r="DV373" s="218"/>
      <c r="DW373" s="218"/>
      <c r="DX373" s="218"/>
      <c r="DY373" s="218"/>
      <c r="DZ373" s="218"/>
      <c r="EA373" s="218"/>
      <c r="EB373" s="218"/>
      <c r="EC373" s="218"/>
      <c r="ED373" s="218"/>
      <c r="EE373" s="218"/>
      <c r="EF373" s="218"/>
      <c r="EG373" s="218"/>
      <c r="EH373" s="218"/>
      <c r="EI373" s="218"/>
      <c r="EJ373" s="218"/>
      <c r="EK373" s="218"/>
      <c r="EL373" s="218"/>
      <c r="EM373" s="218"/>
      <c r="EN373" s="218"/>
      <c r="EO373" s="218"/>
      <c r="EP373" s="218"/>
      <c r="EQ373" s="218"/>
      <c r="ER373" s="218"/>
      <c r="ES373" s="218"/>
      <c r="ET373" s="218"/>
      <c r="EU373" s="218"/>
      <c r="EV373" s="218"/>
      <c r="EW373" s="218"/>
      <c r="EX373" s="218"/>
      <c r="EY373" s="218"/>
      <c r="EZ373" s="218"/>
      <c r="FA373" s="218"/>
      <c r="FB373" s="218"/>
      <c r="FC373" s="218"/>
      <c r="FD373" s="218"/>
      <c r="FE373" s="218"/>
      <c r="FF373" s="218"/>
      <c r="FG373" s="218"/>
      <c r="FH373" s="218"/>
      <c r="FI373" s="218"/>
      <c r="FJ373" s="218"/>
      <c r="FK373" s="218"/>
      <c r="FL373" s="218"/>
      <c r="FM373" s="218"/>
      <c r="FN373" s="218"/>
      <c r="FO373" s="218"/>
      <c r="FP373" s="218"/>
      <c r="FQ373" s="218"/>
      <c r="FR373" s="218"/>
      <c r="FS373" s="218"/>
      <c r="FT373" s="218"/>
      <c r="FU373" s="218"/>
      <c r="FV373" s="218"/>
      <c r="FW373" s="218"/>
      <c r="FX373" s="218"/>
      <c r="FY373" s="218"/>
      <c r="FZ373" s="218"/>
      <c r="GA373" s="218"/>
      <c r="GB373" s="218"/>
      <c r="GC373" s="218"/>
      <c r="GD373" s="218"/>
      <c r="GE373" s="218"/>
      <c r="GF373" s="218"/>
      <c r="GG373" s="218"/>
      <c r="GH373" s="218"/>
      <c r="GI373" s="218"/>
      <c r="GJ373" s="218"/>
      <c r="GK373" s="218"/>
      <c r="GL373" s="218"/>
      <c r="GM373" s="218"/>
      <c r="GN373" s="218"/>
      <c r="GO373" s="218"/>
      <c r="GP373" s="218"/>
      <c r="GQ373" s="218"/>
      <c r="GR373" s="218"/>
      <c r="GS373" s="218"/>
      <c r="GT373" s="218"/>
      <c r="GU373" s="218"/>
      <c r="GV373" s="218"/>
      <c r="GW373" s="218"/>
      <c r="GX373" s="218"/>
      <c r="GY373" s="218"/>
      <c r="GZ373" s="218"/>
      <c r="HA373" s="218"/>
      <c r="HB373" s="218"/>
      <c r="HC373" s="218"/>
      <c r="HD373" s="218"/>
      <c r="HE373" s="218"/>
      <c r="HF373" s="218"/>
      <c r="HG373" s="218"/>
      <c r="HH373" s="218"/>
      <c r="HI373" s="218"/>
      <c r="HJ373" s="218"/>
      <c r="HK373" s="218"/>
      <c r="HL373" s="218"/>
      <c r="HM373" s="218"/>
      <c r="HN373" s="218"/>
      <c r="HO373" s="218"/>
      <c r="HP373" s="218"/>
      <c r="HQ373" s="218"/>
      <c r="HR373" s="218"/>
      <c r="HS373" s="218"/>
      <c r="HT373" s="218"/>
      <c r="HU373" s="218"/>
      <c r="HV373" s="218"/>
      <c r="HW373" s="218"/>
      <c r="HX373" s="218"/>
      <c r="HY373" s="218"/>
      <c r="HZ373" s="218"/>
      <c r="IA373" s="218"/>
      <c r="IB373" s="218"/>
      <c r="IC373" s="218"/>
      <c r="ID373" s="218"/>
      <c r="IE373" s="218"/>
      <c r="IF373" s="218"/>
      <c r="IG373" s="218"/>
      <c r="IH373" s="218"/>
      <c r="II373" s="218"/>
      <c r="IJ373" s="218"/>
      <c r="IK373" s="218"/>
      <c r="IL373" s="218"/>
      <c r="IM373" s="218"/>
      <c r="IN373" s="218"/>
      <c r="IO373" s="218"/>
      <c r="IP373" s="218"/>
      <c r="IQ373" s="218"/>
      <c r="IR373" s="218"/>
      <c r="IS373" s="218"/>
      <c r="IT373" s="218"/>
      <c r="IU373" s="218"/>
      <c r="IV373" s="218"/>
      <c r="IW373" s="218"/>
    </row>
    <row r="374" customFormat="false" ht="15.75" hidden="false" customHeight="false" outlineLevel="0" collapsed="false">
      <c r="A374" s="334"/>
      <c r="B374" s="334"/>
      <c r="C374" s="218"/>
      <c r="D374" s="334"/>
      <c r="E374" s="334"/>
      <c r="F374" s="334"/>
      <c r="G374" s="334"/>
      <c r="H374" s="336"/>
      <c r="I374" s="337"/>
      <c r="J374" s="224"/>
      <c r="K374" s="225"/>
      <c r="L374" s="226"/>
      <c r="M374" s="227"/>
      <c r="N374" s="334"/>
      <c r="O374" s="218"/>
      <c r="P374" s="218"/>
      <c r="Q374" s="218"/>
      <c r="R374" s="218"/>
      <c r="S374" s="218"/>
      <c r="T374" s="218"/>
      <c r="U374" s="218"/>
      <c r="V374" s="218"/>
      <c r="W374" s="218"/>
      <c r="X374" s="218"/>
      <c r="Y374" s="218"/>
      <c r="Z374" s="218"/>
      <c r="AA374" s="218"/>
      <c r="AB374" s="218"/>
      <c r="AC374" s="218"/>
      <c r="AD374" s="218"/>
      <c r="AE374" s="218"/>
      <c r="AF374" s="218"/>
      <c r="AG374" s="218"/>
      <c r="AH374" s="218"/>
      <c r="AI374" s="218"/>
      <c r="AJ374" s="218"/>
      <c r="AK374" s="218"/>
      <c r="AL374" s="218"/>
      <c r="AM374" s="218"/>
      <c r="AN374" s="218"/>
      <c r="AO374" s="218"/>
      <c r="AP374" s="218"/>
      <c r="AQ374" s="218"/>
      <c r="AR374" s="218"/>
      <c r="AS374" s="218"/>
      <c r="AT374" s="218"/>
      <c r="AU374" s="218"/>
      <c r="AV374" s="218"/>
      <c r="AW374" s="218"/>
      <c r="AX374" s="218"/>
      <c r="AY374" s="218"/>
      <c r="AZ374" s="218"/>
      <c r="BA374" s="218"/>
      <c r="BB374" s="218"/>
      <c r="BC374" s="218"/>
      <c r="BD374" s="218"/>
      <c r="BE374" s="218"/>
      <c r="BF374" s="218"/>
      <c r="BG374" s="218"/>
      <c r="BH374" s="218"/>
      <c r="BI374" s="218"/>
      <c r="BJ374" s="218"/>
      <c r="BK374" s="218"/>
      <c r="BL374" s="218"/>
      <c r="BM374" s="218"/>
      <c r="BN374" s="218"/>
      <c r="BO374" s="218"/>
      <c r="BP374" s="218"/>
      <c r="BQ374" s="218"/>
      <c r="BR374" s="218"/>
      <c r="BS374" s="218"/>
      <c r="BT374" s="218"/>
      <c r="BU374" s="218"/>
      <c r="BV374" s="218"/>
      <c r="BW374" s="218"/>
      <c r="BX374" s="218"/>
      <c r="BY374" s="218"/>
      <c r="BZ374" s="218"/>
      <c r="CA374" s="218"/>
      <c r="CB374" s="218"/>
      <c r="CC374" s="218"/>
      <c r="CD374" s="218"/>
      <c r="CE374" s="218"/>
      <c r="CF374" s="218"/>
      <c r="CG374" s="218"/>
      <c r="CH374" s="218"/>
      <c r="CI374" s="218"/>
      <c r="CJ374" s="218"/>
      <c r="CK374" s="218"/>
      <c r="CL374" s="218"/>
      <c r="CM374" s="218"/>
      <c r="CN374" s="218"/>
      <c r="CO374" s="218"/>
      <c r="CP374" s="218"/>
      <c r="CQ374" s="218"/>
      <c r="CR374" s="218"/>
      <c r="CS374" s="218"/>
      <c r="CT374" s="218"/>
      <c r="CU374" s="218"/>
      <c r="CV374" s="218"/>
      <c r="CW374" s="218"/>
      <c r="CX374" s="218"/>
      <c r="CY374" s="218"/>
      <c r="CZ374" s="218"/>
      <c r="DA374" s="218"/>
      <c r="DB374" s="218"/>
      <c r="DC374" s="218"/>
      <c r="DD374" s="218"/>
      <c r="DE374" s="218"/>
      <c r="DF374" s="218"/>
      <c r="DG374" s="218"/>
      <c r="DH374" s="218"/>
      <c r="DI374" s="218"/>
      <c r="DJ374" s="218"/>
      <c r="DK374" s="218"/>
      <c r="DL374" s="218"/>
      <c r="DM374" s="218"/>
      <c r="DN374" s="218"/>
      <c r="DO374" s="218"/>
      <c r="DP374" s="218"/>
      <c r="DQ374" s="218"/>
      <c r="DR374" s="218"/>
      <c r="DS374" s="218"/>
      <c r="DT374" s="218"/>
      <c r="DU374" s="218"/>
      <c r="DV374" s="218"/>
      <c r="DW374" s="218"/>
      <c r="DX374" s="218"/>
      <c r="DY374" s="218"/>
      <c r="DZ374" s="218"/>
      <c r="EA374" s="218"/>
      <c r="EB374" s="218"/>
      <c r="EC374" s="218"/>
      <c r="ED374" s="218"/>
      <c r="EE374" s="218"/>
      <c r="EF374" s="218"/>
      <c r="EG374" s="218"/>
      <c r="EH374" s="218"/>
      <c r="EI374" s="218"/>
      <c r="EJ374" s="218"/>
      <c r="EK374" s="218"/>
      <c r="EL374" s="218"/>
      <c r="EM374" s="218"/>
      <c r="EN374" s="218"/>
      <c r="EO374" s="218"/>
      <c r="EP374" s="218"/>
      <c r="EQ374" s="218"/>
      <c r="ER374" s="218"/>
      <c r="ES374" s="218"/>
      <c r="ET374" s="218"/>
      <c r="EU374" s="218"/>
      <c r="EV374" s="218"/>
      <c r="EW374" s="218"/>
      <c r="EX374" s="218"/>
      <c r="EY374" s="218"/>
      <c r="EZ374" s="218"/>
      <c r="FA374" s="218"/>
      <c r="FB374" s="218"/>
      <c r="FC374" s="218"/>
      <c r="FD374" s="218"/>
      <c r="FE374" s="218"/>
      <c r="FF374" s="218"/>
      <c r="FG374" s="218"/>
      <c r="FH374" s="218"/>
      <c r="FI374" s="218"/>
      <c r="FJ374" s="218"/>
      <c r="FK374" s="218"/>
      <c r="FL374" s="218"/>
      <c r="FM374" s="218"/>
      <c r="FN374" s="218"/>
      <c r="FO374" s="218"/>
      <c r="FP374" s="218"/>
      <c r="FQ374" s="218"/>
      <c r="FR374" s="218"/>
      <c r="FS374" s="218"/>
      <c r="FT374" s="218"/>
      <c r="FU374" s="218"/>
      <c r="FV374" s="218"/>
      <c r="FW374" s="218"/>
      <c r="FX374" s="218"/>
      <c r="FY374" s="218"/>
      <c r="FZ374" s="218"/>
      <c r="GA374" s="218"/>
      <c r="GB374" s="218"/>
      <c r="GC374" s="218"/>
      <c r="GD374" s="218"/>
      <c r="GE374" s="218"/>
      <c r="GF374" s="218"/>
      <c r="GG374" s="218"/>
      <c r="GH374" s="218"/>
      <c r="GI374" s="218"/>
      <c r="GJ374" s="218"/>
      <c r="GK374" s="218"/>
      <c r="GL374" s="218"/>
      <c r="GM374" s="218"/>
      <c r="GN374" s="218"/>
      <c r="GO374" s="218"/>
      <c r="GP374" s="218"/>
      <c r="GQ374" s="218"/>
      <c r="GR374" s="218"/>
      <c r="GS374" s="218"/>
      <c r="GT374" s="218"/>
      <c r="GU374" s="218"/>
      <c r="GV374" s="218"/>
      <c r="GW374" s="218"/>
      <c r="GX374" s="218"/>
      <c r="GY374" s="218"/>
      <c r="GZ374" s="218"/>
      <c r="HA374" s="218"/>
      <c r="HB374" s="218"/>
      <c r="HC374" s="218"/>
      <c r="HD374" s="218"/>
      <c r="HE374" s="218"/>
      <c r="HF374" s="218"/>
      <c r="HG374" s="218"/>
      <c r="HH374" s="218"/>
      <c r="HI374" s="218"/>
      <c r="HJ374" s="218"/>
      <c r="HK374" s="218"/>
      <c r="HL374" s="218"/>
      <c r="HM374" s="218"/>
      <c r="HN374" s="218"/>
      <c r="HO374" s="218"/>
      <c r="HP374" s="218"/>
      <c r="HQ374" s="218"/>
      <c r="HR374" s="218"/>
      <c r="HS374" s="218"/>
      <c r="HT374" s="218"/>
      <c r="HU374" s="218"/>
      <c r="HV374" s="218"/>
      <c r="HW374" s="218"/>
      <c r="HX374" s="218"/>
      <c r="HY374" s="218"/>
      <c r="HZ374" s="218"/>
      <c r="IA374" s="218"/>
      <c r="IB374" s="218"/>
      <c r="IC374" s="218"/>
      <c r="ID374" s="218"/>
      <c r="IE374" s="218"/>
      <c r="IF374" s="218"/>
      <c r="IG374" s="218"/>
      <c r="IH374" s="218"/>
      <c r="II374" s="218"/>
      <c r="IJ374" s="218"/>
      <c r="IK374" s="218"/>
      <c r="IL374" s="218"/>
      <c r="IM374" s="218"/>
      <c r="IN374" s="218"/>
      <c r="IO374" s="218"/>
      <c r="IP374" s="218"/>
      <c r="IQ374" s="218"/>
      <c r="IR374" s="218"/>
      <c r="IS374" s="218"/>
      <c r="IT374" s="218"/>
      <c r="IU374" s="218"/>
      <c r="IV374" s="218"/>
      <c r="IW374" s="218"/>
    </row>
    <row r="375" customFormat="false" ht="15.75" hidden="false" customHeight="false" outlineLevel="0" collapsed="false">
      <c r="A375" s="334"/>
      <c r="B375" s="334"/>
      <c r="C375" s="218"/>
      <c r="D375" s="334"/>
      <c r="E375" s="334"/>
      <c r="F375" s="334"/>
      <c r="G375" s="334"/>
      <c r="H375" s="336"/>
      <c r="I375" s="337"/>
      <c r="J375" s="224"/>
      <c r="K375" s="225"/>
      <c r="L375" s="226"/>
      <c r="M375" s="227"/>
      <c r="N375" s="334"/>
      <c r="O375" s="218"/>
      <c r="P375" s="218"/>
      <c r="Q375" s="218"/>
      <c r="R375" s="218"/>
      <c r="S375" s="218"/>
      <c r="T375" s="218"/>
      <c r="U375" s="218"/>
      <c r="V375" s="218"/>
      <c r="W375" s="218"/>
      <c r="X375" s="218"/>
      <c r="Y375" s="218"/>
      <c r="Z375" s="218"/>
      <c r="AA375" s="218"/>
      <c r="AB375" s="218"/>
      <c r="AC375" s="218"/>
      <c r="AD375" s="218"/>
      <c r="AE375" s="218"/>
      <c r="AF375" s="218"/>
      <c r="AG375" s="218"/>
      <c r="AH375" s="218"/>
      <c r="AI375" s="218"/>
      <c r="AJ375" s="218"/>
      <c r="AK375" s="218"/>
      <c r="AL375" s="218"/>
      <c r="AM375" s="218"/>
      <c r="AN375" s="218"/>
      <c r="AO375" s="218"/>
      <c r="AP375" s="218"/>
      <c r="AQ375" s="218"/>
      <c r="AR375" s="218"/>
      <c r="AS375" s="218"/>
      <c r="AT375" s="218"/>
      <c r="AU375" s="218"/>
      <c r="AV375" s="218"/>
      <c r="AW375" s="218"/>
      <c r="AX375" s="218"/>
      <c r="AY375" s="218"/>
      <c r="AZ375" s="218"/>
      <c r="BA375" s="218"/>
      <c r="BB375" s="218"/>
      <c r="BC375" s="218"/>
      <c r="BD375" s="218"/>
      <c r="BE375" s="218"/>
      <c r="BF375" s="218"/>
      <c r="BG375" s="218"/>
      <c r="BH375" s="218"/>
      <c r="BI375" s="218"/>
      <c r="BJ375" s="218"/>
      <c r="BK375" s="218"/>
      <c r="BL375" s="218"/>
      <c r="BM375" s="218"/>
      <c r="BN375" s="218"/>
      <c r="BO375" s="218"/>
      <c r="BP375" s="218"/>
      <c r="BQ375" s="218"/>
      <c r="BR375" s="218"/>
      <c r="BS375" s="218"/>
      <c r="BT375" s="218"/>
      <c r="BU375" s="218"/>
      <c r="BV375" s="218"/>
      <c r="BW375" s="218"/>
      <c r="BX375" s="218"/>
      <c r="BY375" s="218"/>
      <c r="BZ375" s="218"/>
      <c r="CA375" s="218"/>
      <c r="CB375" s="218"/>
      <c r="CC375" s="218"/>
      <c r="CD375" s="218"/>
      <c r="CE375" s="218"/>
      <c r="CF375" s="218"/>
      <c r="CG375" s="218"/>
      <c r="CH375" s="218"/>
      <c r="CI375" s="218"/>
      <c r="CJ375" s="218"/>
      <c r="CK375" s="218"/>
      <c r="CL375" s="218"/>
      <c r="CM375" s="218"/>
      <c r="CN375" s="218"/>
      <c r="CO375" s="218"/>
      <c r="CP375" s="218"/>
      <c r="CQ375" s="218"/>
      <c r="CR375" s="218"/>
      <c r="CS375" s="218"/>
      <c r="CT375" s="218"/>
      <c r="CU375" s="218"/>
      <c r="CV375" s="218"/>
      <c r="CW375" s="218"/>
      <c r="CX375" s="218"/>
      <c r="CY375" s="218"/>
      <c r="CZ375" s="218"/>
      <c r="DA375" s="218"/>
      <c r="DB375" s="218"/>
      <c r="DC375" s="218"/>
      <c r="DD375" s="218"/>
      <c r="DE375" s="218"/>
      <c r="DF375" s="218"/>
      <c r="DG375" s="218"/>
      <c r="DH375" s="218"/>
      <c r="DI375" s="218"/>
      <c r="DJ375" s="218"/>
      <c r="DK375" s="218"/>
      <c r="DL375" s="218"/>
      <c r="DM375" s="218"/>
      <c r="DN375" s="218"/>
      <c r="DO375" s="218"/>
      <c r="DP375" s="218"/>
      <c r="DQ375" s="218"/>
      <c r="DR375" s="218"/>
      <c r="DS375" s="218"/>
      <c r="DT375" s="218"/>
      <c r="DU375" s="218"/>
      <c r="DV375" s="218"/>
      <c r="DW375" s="218"/>
      <c r="DX375" s="218"/>
      <c r="DY375" s="218"/>
      <c r="DZ375" s="218"/>
      <c r="EA375" s="218"/>
      <c r="EB375" s="218"/>
      <c r="EC375" s="218"/>
      <c r="ED375" s="218"/>
      <c r="EE375" s="218"/>
      <c r="EF375" s="218"/>
      <c r="EG375" s="218"/>
      <c r="EH375" s="218"/>
      <c r="EI375" s="218"/>
      <c r="EJ375" s="218"/>
      <c r="EK375" s="218"/>
      <c r="EL375" s="218"/>
      <c r="EM375" s="218"/>
      <c r="EN375" s="218"/>
      <c r="EO375" s="218"/>
      <c r="EP375" s="218"/>
      <c r="EQ375" s="218"/>
      <c r="ER375" s="218"/>
      <c r="ES375" s="218"/>
      <c r="ET375" s="218"/>
      <c r="EU375" s="218"/>
      <c r="EV375" s="218"/>
      <c r="EW375" s="218"/>
      <c r="EX375" s="218"/>
      <c r="EY375" s="218"/>
      <c r="EZ375" s="218"/>
      <c r="FA375" s="218"/>
      <c r="FB375" s="218"/>
      <c r="FC375" s="218"/>
      <c r="FD375" s="218"/>
      <c r="FE375" s="218"/>
      <c r="FF375" s="218"/>
      <c r="FG375" s="218"/>
      <c r="FH375" s="218"/>
      <c r="FI375" s="218"/>
      <c r="FJ375" s="218"/>
      <c r="FK375" s="218"/>
      <c r="FL375" s="218"/>
      <c r="FM375" s="218"/>
      <c r="FN375" s="218"/>
      <c r="FO375" s="218"/>
      <c r="FP375" s="218"/>
      <c r="FQ375" s="218"/>
      <c r="FR375" s="218"/>
      <c r="FS375" s="218"/>
      <c r="FT375" s="218"/>
      <c r="FU375" s="218"/>
      <c r="FV375" s="218"/>
      <c r="FW375" s="218"/>
      <c r="FX375" s="218"/>
      <c r="FY375" s="218"/>
      <c r="FZ375" s="218"/>
      <c r="GA375" s="218"/>
      <c r="GB375" s="218"/>
      <c r="GC375" s="218"/>
      <c r="GD375" s="218"/>
      <c r="GE375" s="218"/>
      <c r="GF375" s="218"/>
      <c r="GG375" s="218"/>
      <c r="GH375" s="218"/>
      <c r="GI375" s="218"/>
      <c r="GJ375" s="218"/>
      <c r="GK375" s="218"/>
      <c r="GL375" s="218"/>
      <c r="GM375" s="218"/>
      <c r="GN375" s="218"/>
      <c r="GO375" s="218"/>
      <c r="GP375" s="218"/>
      <c r="GQ375" s="218"/>
      <c r="GR375" s="218"/>
      <c r="GS375" s="218"/>
      <c r="GT375" s="218"/>
      <c r="GU375" s="218"/>
      <c r="GV375" s="218"/>
      <c r="GW375" s="218"/>
      <c r="GX375" s="218"/>
      <c r="GY375" s="218"/>
      <c r="GZ375" s="218"/>
      <c r="HA375" s="218"/>
      <c r="HB375" s="218"/>
      <c r="HC375" s="218"/>
      <c r="HD375" s="218"/>
      <c r="HE375" s="218"/>
      <c r="HF375" s="218"/>
      <c r="HG375" s="218"/>
      <c r="HH375" s="218"/>
      <c r="HI375" s="218"/>
      <c r="HJ375" s="218"/>
      <c r="HK375" s="218"/>
      <c r="HL375" s="218"/>
      <c r="HM375" s="218"/>
      <c r="HN375" s="218"/>
      <c r="HO375" s="218"/>
      <c r="HP375" s="218"/>
      <c r="HQ375" s="218"/>
      <c r="HR375" s="218"/>
      <c r="HS375" s="218"/>
      <c r="HT375" s="218"/>
      <c r="HU375" s="218"/>
      <c r="HV375" s="218"/>
      <c r="HW375" s="218"/>
      <c r="HX375" s="218"/>
      <c r="HY375" s="218"/>
      <c r="HZ375" s="218"/>
      <c r="IA375" s="218"/>
      <c r="IB375" s="218"/>
      <c r="IC375" s="218"/>
      <c r="ID375" s="218"/>
      <c r="IE375" s="218"/>
      <c r="IF375" s="218"/>
      <c r="IG375" s="218"/>
      <c r="IH375" s="218"/>
      <c r="II375" s="218"/>
      <c r="IJ375" s="218"/>
      <c r="IK375" s="218"/>
      <c r="IL375" s="218"/>
      <c r="IM375" s="218"/>
      <c r="IN375" s="218"/>
      <c r="IO375" s="218"/>
      <c r="IP375" s="218"/>
      <c r="IQ375" s="218"/>
      <c r="IR375" s="218"/>
      <c r="IS375" s="218"/>
      <c r="IT375" s="218"/>
      <c r="IU375" s="218"/>
      <c r="IV375" s="218"/>
      <c r="IW375" s="218"/>
    </row>
    <row r="376" customFormat="false" ht="15.75" hidden="false" customHeight="false" outlineLevel="0" collapsed="false">
      <c r="A376" s="334"/>
      <c r="B376" s="334"/>
      <c r="C376" s="218"/>
      <c r="D376" s="334"/>
      <c r="E376" s="334"/>
      <c r="F376" s="334"/>
      <c r="G376" s="334"/>
      <c r="H376" s="336"/>
      <c r="I376" s="337"/>
      <c r="J376" s="224"/>
      <c r="K376" s="225"/>
      <c r="L376" s="226"/>
      <c r="M376" s="227"/>
      <c r="N376" s="334"/>
      <c r="O376" s="218"/>
      <c r="P376" s="218"/>
      <c r="Q376" s="218"/>
      <c r="R376" s="218"/>
      <c r="S376" s="218"/>
      <c r="T376" s="218"/>
      <c r="U376" s="218"/>
      <c r="V376" s="218"/>
      <c r="W376" s="218"/>
      <c r="X376" s="218"/>
      <c r="Y376" s="218"/>
      <c r="Z376" s="218"/>
      <c r="AA376" s="218"/>
      <c r="AB376" s="218"/>
      <c r="AC376" s="218"/>
      <c r="AD376" s="218"/>
      <c r="AE376" s="218"/>
      <c r="AF376" s="218"/>
      <c r="AG376" s="218"/>
      <c r="AH376" s="218"/>
      <c r="AI376" s="218"/>
      <c r="AJ376" s="218"/>
      <c r="AK376" s="218"/>
      <c r="AL376" s="218"/>
      <c r="AM376" s="218"/>
      <c r="AN376" s="218"/>
      <c r="AO376" s="218"/>
      <c r="AP376" s="218"/>
      <c r="AQ376" s="218"/>
      <c r="AR376" s="218"/>
      <c r="AS376" s="218"/>
      <c r="AT376" s="218"/>
      <c r="AU376" s="218"/>
      <c r="AV376" s="218"/>
      <c r="AW376" s="218"/>
      <c r="AX376" s="218"/>
      <c r="AY376" s="218"/>
      <c r="AZ376" s="218"/>
      <c r="BA376" s="218"/>
      <c r="BB376" s="218"/>
      <c r="BC376" s="218"/>
      <c r="BD376" s="218"/>
      <c r="BE376" s="218"/>
      <c r="BF376" s="218"/>
      <c r="BG376" s="218"/>
      <c r="BH376" s="218"/>
      <c r="BI376" s="218"/>
      <c r="BJ376" s="218"/>
      <c r="BK376" s="218"/>
      <c r="BL376" s="218"/>
      <c r="BM376" s="218"/>
      <c r="BN376" s="218"/>
      <c r="BO376" s="218"/>
      <c r="BP376" s="218"/>
      <c r="BQ376" s="218"/>
      <c r="BR376" s="218"/>
      <c r="BS376" s="218"/>
      <c r="BT376" s="218"/>
      <c r="BU376" s="218"/>
      <c r="BV376" s="218"/>
      <c r="BW376" s="218"/>
      <c r="BX376" s="218"/>
      <c r="BY376" s="218"/>
      <c r="BZ376" s="218"/>
      <c r="CA376" s="218"/>
      <c r="CB376" s="218"/>
      <c r="CC376" s="218"/>
      <c r="CD376" s="218"/>
      <c r="CE376" s="218"/>
      <c r="CF376" s="218"/>
      <c r="CG376" s="218"/>
      <c r="CH376" s="218"/>
      <c r="CI376" s="218"/>
      <c r="CJ376" s="218"/>
      <c r="CK376" s="218"/>
      <c r="CL376" s="218"/>
      <c r="CM376" s="218"/>
      <c r="CN376" s="218"/>
      <c r="CO376" s="218"/>
      <c r="CP376" s="218"/>
      <c r="CQ376" s="218"/>
      <c r="CR376" s="218"/>
      <c r="CS376" s="218"/>
      <c r="CT376" s="218"/>
      <c r="CU376" s="218"/>
      <c r="CV376" s="218"/>
      <c r="CW376" s="218"/>
      <c r="CX376" s="218"/>
      <c r="CY376" s="218"/>
      <c r="CZ376" s="218"/>
      <c r="DA376" s="218"/>
      <c r="DB376" s="218"/>
      <c r="DC376" s="218"/>
      <c r="DD376" s="218"/>
      <c r="DE376" s="218"/>
      <c r="DF376" s="218"/>
      <c r="DG376" s="218"/>
      <c r="DH376" s="218"/>
      <c r="DI376" s="218"/>
      <c r="DJ376" s="218"/>
      <c r="DK376" s="218"/>
      <c r="DL376" s="218"/>
      <c r="DM376" s="218"/>
      <c r="DN376" s="218"/>
      <c r="DO376" s="218"/>
      <c r="DP376" s="218"/>
      <c r="DQ376" s="218"/>
      <c r="DR376" s="218"/>
      <c r="DS376" s="218"/>
      <c r="DT376" s="218"/>
      <c r="DU376" s="218"/>
      <c r="DV376" s="218"/>
      <c r="DW376" s="218"/>
      <c r="DX376" s="218"/>
      <c r="DY376" s="218"/>
      <c r="DZ376" s="218"/>
      <c r="EA376" s="218"/>
      <c r="EB376" s="218"/>
      <c r="EC376" s="218"/>
      <c r="ED376" s="218"/>
      <c r="EE376" s="218"/>
      <c r="EF376" s="218"/>
      <c r="EG376" s="218"/>
      <c r="EH376" s="218"/>
      <c r="EI376" s="218"/>
      <c r="EJ376" s="218"/>
      <c r="EK376" s="218"/>
      <c r="EL376" s="218"/>
      <c r="EM376" s="218"/>
      <c r="EN376" s="218"/>
      <c r="EO376" s="218"/>
      <c r="EP376" s="218"/>
      <c r="EQ376" s="218"/>
      <c r="ER376" s="218"/>
      <c r="ES376" s="218"/>
      <c r="ET376" s="218"/>
      <c r="EU376" s="218"/>
      <c r="EV376" s="218"/>
      <c r="EW376" s="218"/>
      <c r="EX376" s="218"/>
      <c r="EY376" s="218"/>
      <c r="EZ376" s="218"/>
      <c r="FA376" s="218"/>
      <c r="FB376" s="218"/>
      <c r="FC376" s="218"/>
      <c r="FD376" s="218"/>
      <c r="FE376" s="218"/>
      <c r="FF376" s="218"/>
      <c r="FG376" s="218"/>
      <c r="FH376" s="218"/>
      <c r="FI376" s="218"/>
      <c r="FJ376" s="218"/>
      <c r="FK376" s="218"/>
      <c r="FL376" s="218"/>
      <c r="FM376" s="218"/>
      <c r="FN376" s="218"/>
      <c r="FO376" s="218"/>
      <c r="FP376" s="218"/>
      <c r="FQ376" s="218"/>
      <c r="FR376" s="218"/>
      <c r="FS376" s="218"/>
      <c r="FT376" s="218"/>
      <c r="FU376" s="218"/>
      <c r="FV376" s="218"/>
      <c r="FW376" s="218"/>
      <c r="FX376" s="218"/>
      <c r="FY376" s="218"/>
      <c r="FZ376" s="218"/>
      <c r="GA376" s="218"/>
      <c r="GB376" s="218"/>
      <c r="GC376" s="218"/>
      <c r="GD376" s="218"/>
      <c r="GE376" s="218"/>
      <c r="GF376" s="218"/>
      <c r="GG376" s="218"/>
      <c r="GH376" s="218"/>
      <c r="GI376" s="218"/>
      <c r="GJ376" s="218"/>
      <c r="GK376" s="218"/>
      <c r="GL376" s="218"/>
      <c r="GM376" s="218"/>
      <c r="GN376" s="218"/>
      <c r="GO376" s="218"/>
      <c r="GP376" s="218"/>
      <c r="GQ376" s="218"/>
      <c r="GR376" s="218"/>
      <c r="GS376" s="218"/>
      <c r="GT376" s="218"/>
      <c r="GU376" s="218"/>
      <c r="GV376" s="218"/>
      <c r="GW376" s="218"/>
      <c r="GX376" s="218"/>
      <c r="GY376" s="218"/>
      <c r="GZ376" s="218"/>
      <c r="HA376" s="218"/>
      <c r="HB376" s="218"/>
      <c r="HC376" s="218"/>
      <c r="HD376" s="218"/>
      <c r="HE376" s="218"/>
      <c r="HF376" s="218"/>
      <c r="HG376" s="218"/>
      <c r="HH376" s="218"/>
      <c r="HI376" s="218"/>
      <c r="HJ376" s="218"/>
      <c r="HK376" s="218"/>
      <c r="HL376" s="218"/>
      <c r="HM376" s="218"/>
      <c r="HN376" s="218"/>
      <c r="HO376" s="218"/>
      <c r="HP376" s="218"/>
      <c r="HQ376" s="218"/>
      <c r="HR376" s="218"/>
      <c r="HS376" s="218"/>
      <c r="HT376" s="218"/>
      <c r="HU376" s="218"/>
      <c r="HV376" s="218"/>
      <c r="HW376" s="218"/>
      <c r="HX376" s="218"/>
      <c r="HY376" s="218"/>
      <c r="HZ376" s="218"/>
      <c r="IA376" s="218"/>
      <c r="IB376" s="218"/>
      <c r="IC376" s="218"/>
      <c r="ID376" s="218"/>
      <c r="IE376" s="218"/>
      <c r="IF376" s="218"/>
      <c r="IG376" s="218"/>
      <c r="IH376" s="218"/>
      <c r="II376" s="218"/>
      <c r="IJ376" s="218"/>
      <c r="IK376" s="218"/>
      <c r="IL376" s="218"/>
      <c r="IM376" s="218"/>
      <c r="IN376" s="218"/>
      <c r="IO376" s="218"/>
      <c r="IP376" s="218"/>
      <c r="IQ376" s="218"/>
      <c r="IR376" s="218"/>
      <c r="IS376" s="218"/>
      <c r="IT376" s="218"/>
      <c r="IU376" s="218"/>
      <c r="IV376" s="218"/>
      <c r="IW376" s="218"/>
    </row>
    <row r="377" customFormat="false" ht="15.75" hidden="false" customHeight="false" outlineLevel="0" collapsed="false">
      <c r="A377" s="334"/>
      <c r="B377" s="334"/>
      <c r="C377" s="218"/>
      <c r="D377" s="334"/>
      <c r="E377" s="334"/>
      <c r="F377" s="334"/>
      <c r="G377" s="334"/>
      <c r="H377" s="336"/>
      <c r="I377" s="337"/>
      <c r="J377" s="224"/>
      <c r="K377" s="225"/>
      <c r="L377" s="226"/>
      <c r="M377" s="227"/>
      <c r="N377" s="334"/>
      <c r="O377" s="218"/>
      <c r="P377" s="218"/>
      <c r="Q377" s="218"/>
      <c r="R377" s="218"/>
      <c r="S377" s="218"/>
      <c r="T377" s="218"/>
      <c r="U377" s="218"/>
      <c r="V377" s="218"/>
      <c r="W377" s="218"/>
      <c r="X377" s="218"/>
      <c r="Y377" s="218"/>
      <c r="Z377" s="218"/>
      <c r="AA377" s="218"/>
      <c r="AB377" s="218"/>
      <c r="AC377" s="218"/>
      <c r="AD377" s="218"/>
      <c r="AE377" s="218"/>
      <c r="AF377" s="218"/>
      <c r="AG377" s="218"/>
      <c r="AH377" s="218"/>
      <c r="AI377" s="218"/>
      <c r="AJ377" s="218"/>
      <c r="AK377" s="218"/>
      <c r="AL377" s="218"/>
      <c r="AM377" s="218"/>
      <c r="AN377" s="218"/>
      <c r="AO377" s="218"/>
      <c r="AP377" s="218"/>
      <c r="AQ377" s="218"/>
      <c r="AR377" s="218"/>
      <c r="AS377" s="218"/>
      <c r="AT377" s="218"/>
      <c r="AU377" s="218"/>
      <c r="AV377" s="218"/>
      <c r="AW377" s="218"/>
      <c r="AX377" s="218"/>
      <c r="AY377" s="218"/>
      <c r="AZ377" s="218"/>
      <c r="BA377" s="218"/>
      <c r="BB377" s="218"/>
      <c r="BC377" s="218"/>
      <c r="BD377" s="218"/>
      <c r="BE377" s="218"/>
      <c r="BF377" s="218"/>
      <c r="BG377" s="218"/>
      <c r="BH377" s="218"/>
      <c r="BI377" s="218"/>
      <c r="BJ377" s="218"/>
      <c r="BK377" s="218"/>
      <c r="BL377" s="218"/>
      <c r="BM377" s="218"/>
      <c r="BN377" s="218"/>
      <c r="BO377" s="218"/>
      <c r="BP377" s="218"/>
      <c r="BQ377" s="218"/>
      <c r="BR377" s="218"/>
      <c r="BS377" s="218"/>
      <c r="BT377" s="218"/>
      <c r="BU377" s="218"/>
      <c r="BV377" s="218"/>
      <c r="BW377" s="218"/>
      <c r="BX377" s="218"/>
      <c r="BY377" s="218"/>
      <c r="BZ377" s="218"/>
      <c r="CA377" s="218"/>
      <c r="CB377" s="218"/>
      <c r="CC377" s="218"/>
      <c r="CD377" s="218"/>
      <c r="CE377" s="218"/>
      <c r="CF377" s="218"/>
      <c r="CG377" s="218"/>
      <c r="CH377" s="218"/>
      <c r="CI377" s="218"/>
      <c r="CJ377" s="218"/>
      <c r="CK377" s="218"/>
      <c r="CL377" s="218"/>
      <c r="CM377" s="218"/>
      <c r="CN377" s="218"/>
      <c r="CO377" s="218"/>
      <c r="CP377" s="218"/>
      <c r="CQ377" s="218"/>
      <c r="CR377" s="218"/>
      <c r="CS377" s="218"/>
      <c r="CT377" s="218"/>
      <c r="CU377" s="218"/>
      <c r="CV377" s="218"/>
      <c r="CW377" s="218"/>
      <c r="CX377" s="218"/>
      <c r="CY377" s="218"/>
      <c r="CZ377" s="218"/>
      <c r="DA377" s="218"/>
      <c r="DB377" s="218"/>
      <c r="DC377" s="218"/>
      <c r="DD377" s="218"/>
      <c r="DE377" s="218"/>
      <c r="DF377" s="218"/>
      <c r="DG377" s="218"/>
      <c r="DH377" s="218"/>
      <c r="DI377" s="218"/>
      <c r="DJ377" s="218"/>
      <c r="DK377" s="218"/>
      <c r="DL377" s="218"/>
      <c r="DM377" s="218"/>
      <c r="DN377" s="218"/>
      <c r="DO377" s="218"/>
      <c r="DP377" s="218"/>
      <c r="DQ377" s="218"/>
      <c r="DR377" s="218"/>
      <c r="DS377" s="218"/>
      <c r="DT377" s="218"/>
      <c r="DU377" s="218"/>
      <c r="DV377" s="218"/>
      <c r="DW377" s="218"/>
      <c r="DX377" s="218"/>
      <c r="DY377" s="218"/>
      <c r="DZ377" s="218"/>
      <c r="EA377" s="218"/>
      <c r="EB377" s="218"/>
      <c r="EC377" s="218"/>
      <c r="ED377" s="218"/>
      <c r="EE377" s="218"/>
      <c r="EF377" s="218"/>
      <c r="EG377" s="218"/>
      <c r="EH377" s="218"/>
      <c r="EI377" s="218"/>
      <c r="EJ377" s="218"/>
      <c r="EK377" s="218"/>
      <c r="EL377" s="218"/>
      <c r="EM377" s="218"/>
      <c r="EN377" s="218"/>
      <c r="EO377" s="218"/>
      <c r="EP377" s="218"/>
      <c r="EQ377" s="218"/>
      <c r="ER377" s="218"/>
      <c r="ES377" s="218"/>
      <c r="ET377" s="218"/>
      <c r="EU377" s="218"/>
      <c r="EV377" s="218"/>
      <c r="EW377" s="218"/>
      <c r="EX377" s="218"/>
      <c r="EY377" s="218"/>
      <c r="EZ377" s="218"/>
      <c r="FA377" s="218"/>
      <c r="FB377" s="218"/>
      <c r="FC377" s="218"/>
      <c r="FD377" s="218"/>
      <c r="FE377" s="218"/>
      <c r="FF377" s="218"/>
      <c r="FG377" s="218"/>
      <c r="FH377" s="218"/>
      <c r="FI377" s="218"/>
      <c r="FJ377" s="218"/>
      <c r="FK377" s="218"/>
      <c r="FL377" s="218"/>
      <c r="FM377" s="218"/>
      <c r="FN377" s="218"/>
      <c r="FO377" s="218"/>
      <c r="FP377" s="218"/>
      <c r="FQ377" s="218"/>
      <c r="FR377" s="218"/>
      <c r="FS377" s="218"/>
      <c r="FT377" s="218"/>
      <c r="FU377" s="218"/>
      <c r="FV377" s="218"/>
      <c r="FW377" s="218"/>
      <c r="FX377" s="218"/>
      <c r="FY377" s="218"/>
      <c r="FZ377" s="218"/>
      <c r="GA377" s="218"/>
      <c r="GB377" s="218"/>
      <c r="GC377" s="218"/>
      <c r="GD377" s="218"/>
      <c r="GE377" s="218"/>
      <c r="GF377" s="218"/>
      <c r="GG377" s="218"/>
      <c r="GH377" s="218"/>
      <c r="GI377" s="218"/>
      <c r="GJ377" s="218"/>
      <c r="GK377" s="218"/>
      <c r="GL377" s="218"/>
      <c r="GM377" s="218"/>
      <c r="GN377" s="218"/>
      <c r="GO377" s="218"/>
      <c r="GP377" s="218"/>
      <c r="GQ377" s="218"/>
      <c r="GR377" s="218"/>
      <c r="GS377" s="218"/>
      <c r="GT377" s="218"/>
      <c r="GU377" s="218"/>
      <c r="GV377" s="218"/>
      <c r="GW377" s="218"/>
      <c r="GX377" s="218"/>
      <c r="GY377" s="218"/>
      <c r="GZ377" s="218"/>
      <c r="HA377" s="218"/>
      <c r="HB377" s="218"/>
      <c r="HC377" s="218"/>
      <c r="HD377" s="218"/>
      <c r="HE377" s="218"/>
      <c r="HF377" s="218"/>
      <c r="HG377" s="218"/>
      <c r="HH377" s="218"/>
      <c r="HI377" s="218"/>
      <c r="HJ377" s="218"/>
      <c r="HK377" s="218"/>
      <c r="HL377" s="218"/>
      <c r="HM377" s="218"/>
      <c r="HN377" s="218"/>
      <c r="HO377" s="218"/>
      <c r="HP377" s="218"/>
      <c r="HQ377" s="218"/>
      <c r="HR377" s="218"/>
      <c r="HS377" s="218"/>
      <c r="HT377" s="218"/>
      <c r="HU377" s="218"/>
      <c r="HV377" s="218"/>
      <c r="HW377" s="218"/>
      <c r="HX377" s="218"/>
      <c r="HY377" s="218"/>
      <c r="HZ377" s="218"/>
      <c r="IA377" s="218"/>
      <c r="IB377" s="218"/>
      <c r="IC377" s="218"/>
      <c r="ID377" s="218"/>
      <c r="IE377" s="218"/>
      <c r="IF377" s="218"/>
      <c r="IG377" s="218"/>
      <c r="IH377" s="218"/>
      <c r="II377" s="218"/>
      <c r="IJ377" s="218"/>
      <c r="IK377" s="218"/>
      <c r="IL377" s="218"/>
      <c r="IM377" s="218"/>
      <c r="IN377" s="218"/>
      <c r="IO377" s="218"/>
      <c r="IP377" s="218"/>
      <c r="IQ377" s="218"/>
      <c r="IR377" s="218"/>
      <c r="IS377" s="218"/>
      <c r="IT377" s="218"/>
      <c r="IU377" s="218"/>
      <c r="IV377" s="218"/>
      <c r="IW377" s="218"/>
    </row>
    <row r="378" customFormat="false" ht="15.75" hidden="false" customHeight="false" outlineLevel="0" collapsed="false">
      <c r="A378" s="334"/>
      <c r="B378" s="334"/>
      <c r="C378" s="218"/>
      <c r="D378" s="334"/>
      <c r="E378" s="334"/>
      <c r="F378" s="334"/>
      <c r="G378" s="334"/>
      <c r="H378" s="336"/>
      <c r="I378" s="337"/>
      <c r="J378" s="224"/>
      <c r="K378" s="225"/>
      <c r="L378" s="226"/>
      <c r="M378" s="227"/>
      <c r="N378" s="334"/>
      <c r="O378" s="218"/>
      <c r="P378" s="218"/>
      <c r="Q378" s="218"/>
      <c r="R378" s="218"/>
      <c r="S378" s="218"/>
      <c r="T378" s="218"/>
      <c r="U378" s="218"/>
      <c r="V378" s="218"/>
      <c r="W378" s="218"/>
      <c r="X378" s="218"/>
      <c r="Y378" s="218"/>
      <c r="Z378" s="218"/>
      <c r="AA378" s="218"/>
      <c r="AB378" s="218"/>
      <c r="AC378" s="218"/>
      <c r="AD378" s="218"/>
      <c r="AE378" s="218"/>
      <c r="AF378" s="218"/>
      <c r="AG378" s="218"/>
      <c r="AH378" s="218"/>
      <c r="AI378" s="218"/>
      <c r="AJ378" s="218"/>
      <c r="AK378" s="218"/>
      <c r="AL378" s="218"/>
      <c r="AM378" s="218"/>
      <c r="AN378" s="218"/>
      <c r="AO378" s="218"/>
      <c r="AP378" s="218"/>
      <c r="AQ378" s="218"/>
      <c r="AR378" s="218"/>
      <c r="AS378" s="218"/>
      <c r="AT378" s="218"/>
      <c r="AU378" s="218"/>
      <c r="AV378" s="218"/>
      <c r="AW378" s="218"/>
      <c r="AX378" s="218"/>
      <c r="AY378" s="218"/>
      <c r="AZ378" s="218"/>
      <c r="BA378" s="218"/>
      <c r="BB378" s="218"/>
      <c r="BC378" s="218"/>
      <c r="BD378" s="218"/>
      <c r="BE378" s="218"/>
      <c r="BF378" s="218"/>
      <c r="BG378" s="218"/>
      <c r="BH378" s="218"/>
      <c r="BI378" s="218"/>
      <c r="BJ378" s="218"/>
      <c r="BK378" s="218"/>
      <c r="BL378" s="218"/>
      <c r="BM378" s="218"/>
      <c r="BN378" s="218"/>
      <c r="BO378" s="218"/>
      <c r="BP378" s="218"/>
      <c r="BQ378" s="218"/>
      <c r="BR378" s="218"/>
      <c r="BS378" s="218"/>
      <c r="BT378" s="218"/>
      <c r="BU378" s="218"/>
      <c r="BV378" s="218"/>
      <c r="BW378" s="218"/>
      <c r="BX378" s="218"/>
      <c r="BY378" s="218"/>
      <c r="BZ378" s="218"/>
      <c r="CA378" s="218"/>
      <c r="CB378" s="218"/>
      <c r="CC378" s="218"/>
      <c r="CD378" s="218"/>
      <c r="CE378" s="218"/>
      <c r="CF378" s="218"/>
      <c r="CG378" s="218"/>
      <c r="CH378" s="218"/>
      <c r="CI378" s="218"/>
      <c r="CJ378" s="218"/>
      <c r="CK378" s="218"/>
      <c r="CL378" s="218"/>
      <c r="CM378" s="218"/>
      <c r="CN378" s="218"/>
      <c r="CO378" s="218"/>
      <c r="CP378" s="218"/>
      <c r="CQ378" s="218"/>
      <c r="CR378" s="218"/>
      <c r="CS378" s="218"/>
      <c r="CT378" s="218"/>
      <c r="CU378" s="218"/>
      <c r="CV378" s="218"/>
      <c r="CW378" s="218"/>
      <c r="CX378" s="218"/>
      <c r="CY378" s="218"/>
      <c r="CZ378" s="218"/>
      <c r="DA378" s="218"/>
      <c r="DB378" s="218"/>
      <c r="DC378" s="218"/>
      <c r="DD378" s="218"/>
      <c r="DE378" s="218"/>
      <c r="DF378" s="218"/>
      <c r="DG378" s="218"/>
      <c r="DH378" s="218"/>
      <c r="DI378" s="218"/>
      <c r="DJ378" s="218"/>
      <c r="DK378" s="218"/>
      <c r="DL378" s="218"/>
      <c r="DM378" s="218"/>
      <c r="DN378" s="218"/>
      <c r="DO378" s="218"/>
      <c r="DP378" s="218"/>
      <c r="DQ378" s="218"/>
      <c r="DR378" s="218"/>
      <c r="DS378" s="218"/>
      <c r="DT378" s="218"/>
      <c r="DU378" s="218"/>
      <c r="DV378" s="218"/>
      <c r="DW378" s="218"/>
      <c r="DX378" s="218"/>
      <c r="DY378" s="218"/>
      <c r="DZ378" s="218"/>
      <c r="EA378" s="218"/>
      <c r="EB378" s="218"/>
      <c r="EC378" s="218"/>
      <c r="ED378" s="218"/>
      <c r="EE378" s="218"/>
      <c r="EF378" s="218"/>
      <c r="EG378" s="218"/>
      <c r="EH378" s="218"/>
      <c r="EI378" s="218"/>
      <c r="EJ378" s="218"/>
      <c r="EK378" s="218"/>
      <c r="EL378" s="218"/>
      <c r="EM378" s="218"/>
      <c r="EN378" s="218"/>
      <c r="EO378" s="218"/>
      <c r="EP378" s="218"/>
      <c r="EQ378" s="218"/>
      <c r="ER378" s="218"/>
      <c r="ES378" s="218"/>
      <c r="ET378" s="218"/>
      <c r="EU378" s="218"/>
      <c r="EV378" s="218"/>
      <c r="EW378" s="218"/>
      <c r="EX378" s="218"/>
      <c r="EY378" s="218"/>
      <c r="EZ378" s="218"/>
      <c r="FA378" s="218"/>
      <c r="FB378" s="218"/>
      <c r="FC378" s="218"/>
      <c r="FD378" s="218"/>
      <c r="FE378" s="218"/>
      <c r="FF378" s="218"/>
      <c r="FG378" s="218"/>
      <c r="FH378" s="218"/>
      <c r="FI378" s="218"/>
      <c r="FJ378" s="218"/>
      <c r="FK378" s="218"/>
      <c r="FL378" s="218"/>
      <c r="FM378" s="218"/>
      <c r="FN378" s="218"/>
      <c r="FO378" s="218"/>
      <c r="FP378" s="218"/>
      <c r="FQ378" s="218"/>
      <c r="FR378" s="218"/>
      <c r="FS378" s="218"/>
      <c r="FT378" s="218"/>
      <c r="FU378" s="218"/>
      <c r="FV378" s="218"/>
      <c r="FW378" s="218"/>
      <c r="FX378" s="218"/>
      <c r="FY378" s="218"/>
      <c r="FZ378" s="218"/>
      <c r="GA378" s="218"/>
      <c r="GB378" s="218"/>
      <c r="GC378" s="218"/>
      <c r="GD378" s="218"/>
      <c r="GE378" s="218"/>
      <c r="GF378" s="218"/>
      <c r="GG378" s="218"/>
      <c r="GH378" s="218"/>
      <c r="GI378" s="218"/>
      <c r="GJ378" s="218"/>
      <c r="GK378" s="218"/>
      <c r="GL378" s="218"/>
      <c r="GM378" s="218"/>
      <c r="GN378" s="218"/>
      <c r="GO378" s="218"/>
      <c r="GP378" s="218"/>
      <c r="GQ378" s="218"/>
      <c r="GR378" s="218"/>
      <c r="GS378" s="218"/>
      <c r="GT378" s="218"/>
      <c r="GU378" s="218"/>
      <c r="GV378" s="218"/>
      <c r="GW378" s="218"/>
      <c r="GX378" s="218"/>
      <c r="GY378" s="218"/>
      <c r="GZ378" s="218"/>
      <c r="HA378" s="218"/>
      <c r="HB378" s="218"/>
      <c r="HC378" s="218"/>
      <c r="HD378" s="218"/>
      <c r="HE378" s="218"/>
      <c r="HF378" s="218"/>
      <c r="HG378" s="218"/>
      <c r="HH378" s="218"/>
      <c r="HI378" s="218"/>
      <c r="HJ378" s="218"/>
      <c r="HK378" s="218"/>
      <c r="HL378" s="218"/>
      <c r="HM378" s="218"/>
      <c r="HN378" s="218"/>
      <c r="HO378" s="218"/>
      <c r="HP378" s="218"/>
      <c r="HQ378" s="218"/>
      <c r="HR378" s="218"/>
      <c r="HS378" s="218"/>
      <c r="HT378" s="218"/>
      <c r="HU378" s="218"/>
      <c r="HV378" s="218"/>
      <c r="HW378" s="218"/>
      <c r="HX378" s="218"/>
      <c r="HY378" s="218"/>
      <c r="HZ378" s="218"/>
      <c r="IA378" s="218"/>
      <c r="IB378" s="218"/>
      <c r="IC378" s="218"/>
      <c r="ID378" s="218"/>
      <c r="IE378" s="218"/>
      <c r="IF378" s="218"/>
      <c r="IG378" s="218"/>
      <c r="IH378" s="218"/>
      <c r="II378" s="218"/>
      <c r="IJ378" s="218"/>
      <c r="IK378" s="218"/>
      <c r="IL378" s="218"/>
      <c r="IM378" s="218"/>
      <c r="IN378" s="218"/>
      <c r="IO378" s="218"/>
      <c r="IP378" s="218"/>
      <c r="IQ378" s="218"/>
      <c r="IR378" s="218"/>
      <c r="IS378" s="218"/>
      <c r="IT378" s="218"/>
      <c r="IU378" s="218"/>
      <c r="IV378" s="218"/>
      <c r="IW378" s="218"/>
    </row>
    <row r="379" customFormat="false" ht="15.75" hidden="false" customHeight="false" outlineLevel="0" collapsed="false">
      <c r="A379" s="334"/>
      <c r="B379" s="334"/>
      <c r="C379" s="218"/>
      <c r="D379" s="334"/>
      <c r="E379" s="334"/>
      <c r="F379" s="334"/>
      <c r="G379" s="334"/>
      <c r="H379" s="336"/>
      <c r="I379" s="337"/>
      <c r="J379" s="224"/>
      <c r="K379" s="225"/>
      <c r="L379" s="226"/>
      <c r="M379" s="227"/>
      <c r="N379" s="334"/>
      <c r="O379" s="218"/>
      <c r="P379" s="218"/>
      <c r="Q379" s="218"/>
      <c r="R379" s="218"/>
      <c r="S379" s="218"/>
      <c r="T379" s="218"/>
      <c r="U379" s="218"/>
      <c r="V379" s="218"/>
      <c r="W379" s="218"/>
      <c r="X379" s="218"/>
      <c r="Y379" s="218"/>
      <c r="Z379" s="218"/>
      <c r="AA379" s="218"/>
      <c r="AB379" s="218"/>
      <c r="AC379" s="218"/>
      <c r="AD379" s="218"/>
      <c r="AE379" s="218"/>
      <c r="AF379" s="218"/>
      <c r="AG379" s="218"/>
      <c r="AH379" s="218"/>
      <c r="AI379" s="218"/>
      <c r="AJ379" s="218"/>
      <c r="AK379" s="218"/>
      <c r="AL379" s="218"/>
      <c r="AM379" s="218"/>
      <c r="AN379" s="218"/>
      <c r="AO379" s="218"/>
      <c r="AP379" s="218"/>
      <c r="AQ379" s="218"/>
      <c r="AR379" s="218"/>
      <c r="AS379" s="218"/>
      <c r="AT379" s="218"/>
      <c r="AU379" s="218"/>
      <c r="AV379" s="218"/>
      <c r="AW379" s="218"/>
      <c r="AX379" s="218"/>
      <c r="AY379" s="218"/>
      <c r="AZ379" s="218"/>
      <c r="BA379" s="218"/>
      <c r="BB379" s="218"/>
      <c r="BC379" s="218"/>
      <c r="BD379" s="218"/>
      <c r="BE379" s="218"/>
      <c r="BF379" s="218"/>
      <c r="BG379" s="218"/>
      <c r="BH379" s="218"/>
      <c r="BI379" s="218"/>
      <c r="BJ379" s="218"/>
      <c r="BK379" s="218"/>
      <c r="BL379" s="218"/>
      <c r="BM379" s="218"/>
      <c r="BN379" s="218"/>
      <c r="BO379" s="218"/>
      <c r="BP379" s="218"/>
      <c r="BQ379" s="218"/>
      <c r="BR379" s="218"/>
      <c r="BS379" s="218"/>
      <c r="BT379" s="218"/>
      <c r="BU379" s="218"/>
      <c r="BV379" s="218"/>
      <c r="BW379" s="218"/>
      <c r="BX379" s="218"/>
      <c r="BY379" s="218"/>
      <c r="BZ379" s="218"/>
      <c r="CA379" s="218"/>
      <c r="CB379" s="218"/>
      <c r="CC379" s="218"/>
      <c r="CD379" s="218"/>
      <c r="CE379" s="218"/>
      <c r="CF379" s="218"/>
      <c r="CG379" s="218"/>
      <c r="CH379" s="218"/>
      <c r="CI379" s="218"/>
      <c r="CJ379" s="218"/>
      <c r="CK379" s="218"/>
      <c r="CL379" s="218"/>
      <c r="CM379" s="218"/>
      <c r="CN379" s="218"/>
      <c r="CO379" s="218"/>
      <c r="CP379" s="218"/>
      <c r="CQ379" s="218"/>
      <c r="CR379" s="218"/>
      <c r="CS379" s="218"/>
      <c r="CT379" s="218"/>
      <c r="CU379" s="218"/>
      <c r="CV379" s="218"/>
      <c r="CW379" s="218"/>
      <c r="CX379" s="218"/>
      <c r="CY379" s="218"/>
      <c r="CZ379" s="218"/>
      <c r="DA379" s="218"/>
      <c r="DB379" s="218"/>
      <c r="DC379" s="218"/>
      <c r="DD379" s="218"/>
      <c r="DE379" s="218"/>
      <c r="DF379" s="218"/>
      <c r="DG379" s="218"/>
      <c r="DH379" s="218"/>
      <c r="DI379" s="218"/>
      <c r="DJ379" s="218"/>
      <c r="DK379" s="218"/>
      <c r="DL379" s="218"/>
      <c r="DM379" s="218"/>
      <c r="DN379" s="218"/>
      <c r="DO379" s="218"/>
      <c r="DP379" s="218"/>
      <c r="DQ379" s="218"/>
      <c r="DR379" s="218"/>
      <c r="DS379" s="218"/>
      <c r="DT379" s="218"/>
      <c r="DU379" s="218"/>
      <c r="DV379" s="218"/>
      <c r="DW379" s="218"/>
      <c r="DX379" s="218"/>
      <c r="DY379" s="218"/>
      <c r="DZ379" s="218"/>
      <c r="EA379" s="218"/>
      <c r="EB379" s="218"/>
      <c r="EC379" s="218"/>
      <c r="ED379" s="218"/>
      <c r="EE379" s="218"/>
      <c r="EF379" s="218"/>
      <c r="EG379" s="218"/>
      <c r="EH379" s="218"/>
      <c r="EI379" s="218"/>
      <c r="EJ379" s="218"/>
      <c r="EK379" s="218"/>
      <c r="EL379" s="218"/>
      <c r="EM379" s="218"/>
      <c r="EN379" s="218"/>
      <c r="EO379" s="218"/>
      <c r="EP379" s="218"/>
      <c r="EQ379" s="218"/>
      <c r="ER379" s="218"/>
      <c r="ES379" s="218"/>
      <c r="ET379" s="218"/>
      <c r="EU379" s="218"/>
      <c r="EV379" s="218"/>
      <c r="EW379" s="218"/>
      <c r="EX379" s="218"/>
      <c r="EY379" s="218"/>
      <c r="EZ379" s="218"/>
      <c r="FA379" s="218"/>
      <c r="FB379" s="218"/>
      <c r="FC379" s="218"/>
      <c r="FD379" s="218"/>
      <c r="FE379" s="218"/>
      <c r="FF379" s="218"/>
      <c r="FG379" s="218"/>
      <c r="FH379" s="218"/>
      <c r="FI379" s="218"/>
      <c r="FJ379" s="218"/>
      <c r="FK379" s="218"/>
      <c r="FL379" s="218"/>
      <c r="FM379" s="218"/>
      <c r="FN379" s="218"/>
      <c r="FO379" s="218"/>
      <c r="FP379" s="218"/>
      <c r="FQ379" s="218"/>
      <c r="FR379" s="218"/>
      <c r="FS379" s="218"/>
      <c r="FT379" s="218"/>
      <c r="FU379" s="218"/>
      <c r="FV379" s="218"/>
      <c r="FW379" s="218"/>
      <c r="FX379" s="218"/>
      <c r="FY379" s="218"/>
      <c r="FZ379" s="218"/>
      <c r="GA379" s="218"/>
      <c r="GB379" s="218"/>
      <c r="GC379" s="218"/>
      <c r="GD379" s="218"/>
      <c r="GE379" s="218"/>
      <c r="GF379" s="218"/>
      <c r="GG379" s="218"/>
      <c r="GH379" s="218"/>
      <c r="GI379" s="218"/>
      <c r="GJ379" s="218"/>
      <c r="GK379" s="218"/>
      <c r="GL379" s="218"/>
      <c r="GM379" s="218"/>
      <c r="GN379" s="218"/>
      <c r="GO379" s="218"/>
      <c r="GP379" s="218"/>
      <c r="GQ379" s="218"/>
      <c r="GR379" s="218"/>
      <c r="GS379" s="218"/>
      <c r="GT379" s="218"/>
      <c r="GU379" s="218"/>
      <c r="GV379" s="218"/>
      <c r="GW379" s="218"/>
      <c r="GX379" s="218"/>
      <c r="GY379" s="218"/>
      <c r="GZ379" s="218"/>
      <c r="HA379" s="218"/>
      <c r="HB379" s="218"/>
      <c r="HC379" s="218"/>
      <c r="HD379" s="218"/>
      <c r="HE379" s="218"/>
      <c r="HF379" s="218"/>
      <c r="HG379" s="218"/>
      <c r="HH379" s="218"/>
      <c r="HI379" s="218"/>
      <c r="HJ379" s="218"/>
      <c r="HK379" s="218"/>
      <c r="HL379" s="218"/>
      <c r="HM379" s="218"/>
      <c r="HN379" s="218"/>
      <c r="HO379" s="218"/>
      <c r="HP379" s="218"/>
      <c r="HQ379" s="218"/>
      <c r="HR379" s="218"/>
      <c r="HS379" s="218"/>
      <c r="HT379" s="218"/>
      <c r="HU379" s="218"/>
      <c r="HV379" s="218"/>
      <c r="HW379" s="218"/>
      <c r="HX379" s="218"/>
      <c r="HY379" s="218"/>
      <c r="HZ379" s="218"/>
      <c r="IA379" s="218"/>
      <c r="IB379" s="218"/>
      <c r="IC379" s="218"/>
      <c r="ID379" s="218"/>
      <c r="IE379" s="218"/>
      <c r="IF379" s="218"/>
      <c r="IG379" s="218"/>
      <c r="IH379" s="218"/>
      <c r="II379" s="218"/>
      <c r="IJ379" s="218"/>
      <c r="IK379" s="218"/>
      <c r="IL379" s="218"/>
      <c r="IM379" s="218"/>
      <c r="IN379" s="218"/>
      <c r="IO379" s="218"/>
      <c r="IP379" s="218"/>
      <c r="IQ379" s="218"/>
      <c r="IR379" s="218"/>
      <c r="IS379" s="218"/>
      <c r="IT379" s="218"/>
      <c r="IU379" s="218"/>
      <c r="IV379" s="218"/>
      <c r="IW379" s="218"/>
    </row>
    <row r="380" customFormat="false" ht="15.75" hidden="false" customHeight="false" outlineLevel="0" collapsed="false">
      <c r="A380" s="334"/>
      <c r="B380" s="334"/>
      <c r="C380" s="218"/>
      <c r="D380" s="334"/>
      <c r="E380" s="334"/>
      <c r="F380" s="334"/>
      <c r="G380" s="334"/>
      <c r="H380" s="336"/>
      <c r="I380" s="337"/>
      <c r="J380" s="224"/>
      <c r="K380" s="225"/>
      <c r="L380" s="226"/>
      <c r="M380" s="227"/>
      <c r="N380" s="334"/>
      <c r="O380" s="218"/>
      <c r="P380" s="218"/>
      <c r="Q380" s="218"/>
      <c r="R380" s="218"/>
      <c r="S380" s="218"/>
      <c r="T380" s="218"/>
      <c r="U380" s="218"/>
      <c r="V380" s="218"/>
      <c r="W380" s="218"/>
      <c r="X380" s="218"/>
      <c r="Y380" s="218"/>
      <c r="Z380" s="218"/>
      <c r="AA380" s="218"/>
      <c r="AB380" s="218"/>
      <c r="AC380" s="218"/>
      <c r="AD380" s="218"/>
      <c r="AE380" s="218"/>
      <c r="AF380" s="218"/>
      <c r="AG380" s="218"/>
      <c r="AH380" s="218"/>
      <c r="AI380" s="218"/>
      <c r="AJ380" s="218"/>
      <c r="AK380" s="218"/>
      <c r="AL380" s="218"/>
      <c r="AM380" s="218"/>
      <c r="AN380" s="218"/>
      <c r="AO380" s="218"/>
      <c r="AP380" s="218"/>
      <c r="AQ380" s="218"/>
      <c r="AR380" s="218"/>
      <c r="AS380" s="218"/>
      <c r="AT380" s="218"/>
      <c r="AU380" s="218"/>
      <c r="AV380" s="218"/>
      <c r="AW380" s="218"/>
      <c r="AX380" s="218"/>
      <c r="AY380" s="218"/>
      <c r="AZ380" s="218"/>
      <c r="BA380" s="218"/>
      <c r="BB380" s="218"/>
      <c r="BC380" s="218"/>
      <c r="BD380" s="218"/>
      <c r="BE380" s="218"/>
      <c r="BF380" s="218"/>
      <c r="BG380" s="218"/>
      <c r="BH380" s="218"/>
      <c r="BI380" s="218"/>
      <c r="BJ380" s="218"/>
      <c r="BK380" s="218"/>
      <c r="BL380" s="218"/>
      <c r="BM380" s="218"/>
      <c r="BN380" s="218"/>
      <c r="BO380" s="218"/>
      <c r="BP380" s="218"/>
      <c r="BQ380" s="218"/>
      <c r="BR380" s="218"/>
      <c r="BS380" s="218"/>
      <c r="BT380" s="218"/>
      <c r="BU380" s="218"/>
      <c r="BV380" s="218"/>
      <c r="BW380" s="218"/>
      <c r="BX380" s="218"/>
      <c r="BY380" s="218"/>
      <c r="BZ380" s="218"/>
      <c r="CA380" s="218"/>
      <c r="CB380" s="218"/>
      <c r="CC380" s="218"/>
      <c r="CD380" s="218"/>
      <c r="CE380" s="218"/>
      <c r="CF380" s="218"/>
      <c r="CG380" s="218"/>
      <c r="CH380" s="218"/>
      <c r="CI380" s="218"/>
      <c r="CJ380" s="218"/>
      <c r="CK380" s="218"/>
      <c r="CL380" s="218"/>
      <c r="CM380" s="218"/>
      <c r="CN380" s="218"/>
      <c r="CO380" s="218"/>
      <c r="CP380" s="218"/>
      <c r="CQ380" s="218"/>
      <c r="CR380" s="218"/>
      <c r="CS380" s="218"/>
      <c r="CT380" s="218"/>
      <c r="CU380" s="218"/>
      <c r="CV380" s="218"/>
      <c r="CW380" s="218"/>
      <c r="CX380" s="218"/>
      <c r="CY380" s="218"/>
      <c r="CZ380" s="218"/>
      <c r="DA380" s="218"/>
      <c r="DB380" s="218"/>
      <c r="DC380" s="218"/>
      <c r="DD380" s="218"/>
      <c r="DE380" s="218"/>
      <c r="DF380" s="218"/>
      <c r="DG380" s="218"/>
      <c r="DH380" s="218"/>
      <c r="DI380" s="218"/>
      <c r="DJ380" s="218"/>
      <c r="DK380" s="218"/>
      <c r="DL380" s="218"/>
      <c r="DM380" s="218"/>
      <c r="DN380" s="218"/>
      <c r="DO380" s="218"/>
      <c r="DP380" s="218"/>
      <c r="DQ380" s="218"/>
      <c r="DR380" s="218"/>
      <c r="DS380" s="218"/>
      <c r="DT380" s="218"/>
      <c r="DU380" s="218"/>
      <c r="DV380" s="218"/>
      <c r="DW380" s="218"/>
      <c r="DX380" s="218"/>
      <c r="DY380" s="218"/>
      <c r="DZ380" s="218"/>
      <c r="EA380" s="218"/>
      <c r="EB380" s="218"/>
      <c r="EC380" s="218"/>
      <c r="ED380" s="218"/>
      <c r="EE380" s="218"/>
      <c r="EF380" s="218"/>
      <c r="EG380" s="218"/>
      <c r="EH380" s="218"/>
      <c r="EI380" s="218"/>
      <c r="EJ380" s="218"/>
      <c r="EK380" s="218"/>
      <c r="EL380" s="218"/>
      <c r="EM380" s="218"/>
      <c r="EN380" s="218"/>
      <c r="EO380" s="218"/>
      <c r="EP380" s="218"/>
      <c r="EQ380" s="218"/>
      <c r="ER380" s="218"/>
      <c r="ES380" s="218"/>
      <c r="ET380" s="218"/>
      <c r="EU380" s="218"/>
      <c r="EV380" s="218"/>
      <c r="EW380" s="218"/>
      <c r="EX380" s="218"/>
      <c r="EY380" s="218"/>
      <c r="EZ380" s="218"/>
      <c r="FA380" s="218"/>
      <c r="FB380" s="218"/>
      <c r="FC380" s="218"/>
      <c r="FD380" s="218"/>
      <c r="FE380" s="218"/>
      <c r="FF380" s="218"/>
      <c r="FG380" s="218"/>
      <c r="FH380" s="218"/>
      <c r="FI380" s="218"/>
      <c r="FJ380" s="218"/>
      <c r="FK380" s="218"/>
      <c r="FL380" s="218"/>
      <c r="FM380" s="218"/>
      <c r="FN380" s="218"/>
      <c r="FO380" s="218"/>
      <c r="FP380" s="218"/>
      <c r="FQ380" s="218"/>
      <c r="FR380" s="218"/>
      <c r="FS380" s="218"/>
      <c r="FT380" s="218"/>
      <c r="FU380" s="218"/>
      <c r="FV380" s="218"/>
      <c r="FW380" s="218"/>
      <c r="FX380" s="218"/>
      <c r="FY380" s="218"/>
      <c r="FZ380" s="218"/>
      <c r="GA380" s="218"/>
      <c r="GB380" s="218"/>
      <c r="GC380" s="218"/>
      <c r="GD380" s="218"/>
      <c r="GE380" s="218"/>
      <c r="GF380" s="218"/>
      <c r="GG380" s="218"/>
      <c r="GH380" s="218"/>
      <c r="GI380" s="218"/>
      <c r="GJ380" s="218"/>
      <c r="GK380" s="218"/>
      <c r="GL380" s="218"/>
      <c r="GM380" s="218"/>
      <c r="GN380" s="218"/>
      <c r="GO380" s="218"/>
      <c r="GP380" s="218"/>
      <c r="GQ380" s="218"/>
      <c r="GR380" s="218"/>
      <c r="GS380" s="218"/>
      <c r="GT380" s="218"/>
      <c r="GU380" s="218"/>
      <c r="GV380" s="218"/>
      <c r="GW380" s="218"/>
      <c r="GX380" s="218"/>
      <c r="GY380" s="218"/>
      <c r="GZ380" s="218"/>
      <c r="HA380" s="218"/>
      <c r="HB380" s="218"/>
      <c r="HC380" s="218"/>
      <c r="HD380" s="218"/>
      <c r="HE380" s="218"/>
      <c r="HF380" s="218"/>
      <c r="HG380" s="218"/>
      <c r="HH380" s="218"/>
      <c r="HI380" s="218"/>
      <c r="HJ380" s="218"/>
      <c r="HK380" s="218"/>
      <c r="HL380" s="218"/>
      <c r="HM380" s="218"/>
      <c r="HN380" s="218"/>
      <c r="HO380" s="218"/>
      <c r="HP380" s="218"/>
      <c r="HQ380" s="218"/>
      <c r="HR380" s="218"/>
      <c r="HS380" s="218"/>
      <c r="HT380" s="218"/>
      <c r="HU380" s="218"/>
      <c r="HV380" s="218"/>
      <c r="HW380" s="218"/>
      <c r="HX380" s="218"/>
      <c r="HY380" s="218"/>
      <c r="HZ380" s="218"/>
      <c r="IA380" s="218"/>
      <c r="IB380" s="218"/>
      <c r="IC380" s="218"/>
      <c r="ID380" s="218"/>
      <c r="IE380" s="218"/>
      <c r="IF380" s="218"/>
      <c r="IG380" s="218"/>
      <c r="IH380" s="218"/>
      <c r="II380" s="218"/>
      <c r="IJ380" s="218"/>
      <c r="IK380" s="218"/>
      <c r="IL380" s="218"/>
      <c r="IM380" s="218"/>
      <c r="IN380" s="218"/>
      <c r="IO380" s="218"/>
      <c r="IP380" s="218"/>
      <c r="IQ380" s="218"/>
      <c r="IR380" s="218"/>
      <c r="IS380" s="218"/>
      <c r="IT380" s="218"/>
      <c r="IU380" s="218"/>
      <c r="IV380" s="218"/>
      <c r="IW380" s="218"/>
    </row>
    <row r="381" customFormat="false" ht="15.75" hidden="false" customHeight="false" outlineLevel="0" collapsed="false">
      <c r="A381" s="334"/>
      <c r="B381" s="334"/>
      <c r="C381" s="218"/>
      <c r="D381" s="334"/>
      <c r="E381" s="334"/>
      <c r="F381" s="334"/>
      <c r="G381" s="334"/>
      <c r="H381" s="336"/>
      <c r="I381" s="337"/>
      <c r="J381" s="224"/>
      <c r="K381" s="225"/>
      <c r="L381" s="226"/>
      <c r="M381" s="227"/>
      <c r="N381" s="334"/>
      <c r="O381" s="218"/>
      <c r="P381" s="218"/>
      <c r="Q381" s="218"/>
      <c r="R381" s="218"/>
      <c r="S381" s="218"/>
      <c r="T381" s="218"/>
      <c r="U381" s="218"/>
      <c r="V381" s="218"/>
      <c r="W381" s="218"/>
      <c r="X381" s="218"/>
      <c r="Y381" s="218"/>
      <c r="Z381" s="218"/>
      <c r="AA381" s="218"/>
      <c r="AB381" s="218"/>
      <c r="AC381" s="218"/>
      <c r="AD381" s="218"/>
      <c r="AE381" s="218"/>
      <c r="AF381" s="218"/>
      <c r="AG381" s="218"/>
      <c r="AH381" s="218"/>
      <c r="AI381" s="218"/>
      <c r="AJ381" s="218"/>
      <c r="AK381" s="218"/>
      <c r="AL381" s="218"/>
      <c r="AM381" s="218"/>
      <c r="AN381" s="218"/>
      <c r="AO381" s="218"/>
      <c r="AP381" s="218"/>
      <c r="AQ381" s="218"/>
      <c r="AR381" s="218"/>
      <c r="AS381" s="218"/>
      <c r="AT381" s="218"/>
      <c r="AU381" s="218"/>
      <c r="AV381" s="218"/>
      <c r="AW381" s="218"/>
      <c r="AX381" s="218"/>
      <c r="AY381" s="218"/>
      <c r="AZ381" s="218"/>
      <c r="BA381" s="218"/>
      <c r="BB381" s="218"/>
      <c r="BC381" s="218"/>
      <c r="BD381" s="218"/>
      <c r="BE381" s="218"/>
      <c r="BF381" s="218"/>
      <c r="BG381" s="218"/>
      <c r="BH381" s="218"/>
      <c r="BI381" s="218"/>
      <c r="BJ381" s="218"/>
      <c r="BK381" s="218"/>
      <c r="BL381" s="218"/>
      <c r="BM381" s="218"/>
      <c r="BN381" s="218"/>
      <c r="BO381" s="218"/>
      <c r="BP381" s="218"/>
      <c r="BQ381" s="218"/>
      <c r="BR381" s="218"/>
      <c r="BS381" s="218"/>
      <c r="BT381" s="218"/>
      <c r="BU381" s="218"/>
      <c r="BV381" s="218"/>
      <c r="BW381" s="218"/>
      <c r="BX381" s="218"/>
      <c r="BY381" s="218"/>
      <c r="BZ381" s="218"/>
      <c r="CA381" s="218"/>
      <c r="CB381" s="218"/>
      <c r="CC381" s="218"/>
      <c r="CD381" s="218"/>
      <c r="CE381" s="218"/>
      <c r="CF381" s="218"/>
      <c r="CG381" s="218"/>
      <c r="CH381" s="218"/>
      <c r="CI381" s="218"/>
      <c r="CJ381" s="218"/>
      <c r="CK381" s="218"/>
      <c r="CL381" s="218"/>
      <c r="CM381" s="218"/>
      <c r="CN381" s="218"/>
      <c r="CO381" s="218"/>
      <c r="CP381" s="218"/>
      <c r="CQ381" s="218"/>
      <c r="CR381" s="218"/>
      <c r="CS381" s="218"/>
      <c r="CT381" s="218"/>
      <c r="CU381" s="218"/>
      <c r="CV381" s="218"/>
      <c r="CW381" s="218"/>
      <c r="CX381" s="218"/>
      <c r="CY381" s="218"/>
      <c r="CZ381" s="218"/>
      <c r="DA381" s="218"/>
      <c r="DB381" s="218"/>
      <c r="DC381" s="218"/>
      <c r="DD381" s="218"/>
      <c r="DE381" s="218"/>
      <c r="DF381" s="218"/>
      <c r="DG381" s="218"/>
      <c r="DH381" s="218"/>
      <c r="DI381" s="218"/>
      <c r="DJ381" s="218"/>
      <c r="DK381" s="218"/>
      <c r="DL381" s="218"/>
      <c r="DM381" s="218"/>
      <c r="DN381" s="218"/>
      <c r="DO381" s="218"/>
      <c r="DP381" s="218"/>
      <c r="DQ381" s="218"/>
      <c r="DR381" s="218"/>
      <c r="DS381" s="218"/>
      <c r="DT381" s="218"/>
      <c r="DU381" s="218"/>
      <c r="DV381" s="218"/>
      <c r="DW381" s="218"/>
      <c r="DX381" s="218"/>
      <c r="DY381" s="218"/>
      <c r="DZ381" s="218"/>
      <c r="EA381" s="218"/>
      <c r="EB381" s="218"/>
      <c r="EC381" s="218"/>
      <c r="ED381" s="218"/>
      <c r="EE381" s="218"/>
      <c r="EF381" s="218"/>
      <c r="EG381" s="218"/>
      <c r="EH381" s="218"/>
      <c r="EI381" s="218"/>
      <c r="EJ381" s="218"/>
      <c r="EK381" s="218"/>
      <c r="EL381" s="218"/>
      <c r="EM381" s="218"/>
      <c r="EN381" s="218"/>
      <c r="EO381" s="218"/>
      <c r="EP381" s="218"/>
      <c r="EQ381" s="218"/>
      <c r="ER381" s="218"/>
      <c r="ES381" s="218"/>
      <c r="ET381" s="218"/>
      <c r="EU381" s="218"/>
      <c r="EV381" s="218"/>
      <c r="EW381" s="218"/>
      <c r="EX381" s="218"/>
      <c r="EY381" s="218"/>
      <c r="EZ381" s="218"/>
      <c r="FA381" s="218"/>
      <c r="FB381" s="218"/>
      <c r="FC381" s="218"/>
      <c r="FD381" s="218"/>
      <c r="FE381" s="218"/>
      <c r="FF381" s="218"/>
      <c r="FG381" s="218"/>
      <c r="FH381" s="218"/>
      <c r="FI381" s="218"/>
      <c r="FJ381" s="218"/>
      <c r="FK381" s="218"/>
      <c r="FL381" s="218"/>
      <c r="FM381" s="218"/>
      <c r="FN381" s="218"/>
      <c r="FO381" s="218"/>
      <c r="FP381" s="218"/>
      <c r="FQ381" s="218"/>
      <c r="FR381" s="218"/>
      <c r="FS381" s="218"/>
      <c r="FT381" s="218"/>
      <c r="FU381" s="218"/>
      <c r="FV381" s="218"/>
      <c r="FW381" s="218"/>
      <c r="FX381" s="218"/>
      <c r="FY381" s="218"/>
      <c r="FZ381" s="218"/>
      <c r="GA381" s="218"/>
      <c r="GB381" s="218"/>
      <c r="GC381" s="218"/>
      <c r="GD381" s="218"/>
      <c r="GE381" s="218"/>
      <c r="GF381" s="218"/>
      <c r="GG381" s="218"/>
      <c r="GH381" s="218"/>
      <c r="GI381" s="218"/>
      <c r="GJ381" s="218"/>
      <c r="GK381" s="218"/>
      <c r="GL381" s="218"/>
      <c r="GM381" s="218"/>
      <c r="GN381" s="218"/>
      <c r="GO381" s="218"/>
      <c r="GP381" s="218"/>
      <c r="GQ381" s="218"/>
      <c r="GR381" s="218"/>
      <c r="GS381" s="218"/>
      <c r="GT381" s="218"/>
      <c r="GU381" s="218"/>
      <c r="GV381" s="218"/>
      <c r="GW381" s="218"/>
      <c r="GX381" s="218"/>
      <c r="GY381" s="218"/>
      <c r="GZ381" s="218"/>
      <c r="HA381" s="218"/>
      <c r="HB381" s="218"/>
      <c r="HC381" s="218"/>
      <c r="HD381" s="218"/>
      <c r="HE381" s="218"/>
      <c r="HF381" s="218"/>
      <c r="HG381" s="218"/>
      <c r="HH381" s="218"/>
      <c r="HI381" s="218"/>
      <c r="HJ381" s="218"/>
      <c r="HK381" s="218"/>
      <c r="HL381" s="218"/>
      <c r="HM381" s="218"/>
      <c r="HN381" s="218"/>
      <c r="HO381" s="218"/>
      <c r="HP381" s="218"/>
      <c r="HQ381" s="218"/>
      <c r="HR381" s="218"/>
      <c r="HS381" s="218"/>
      <c r="HT381" s="218"/>
      <c r="HU381" s="218"/>
      <c r="HV381" s="218"/>
      <c r="HW381" s="218"/>
      <c r="HX381" s="218"/>
      <c r="HY381" s="218"/>
      <c r="HZ381" s="218"/>
      <c r="IA381" s="218"/>
      <c r="IB381" s="218"/>
      <c r="IC381" s="218"/>
      <c r="ID381" s="218"/>
      <c r="IE381" s="218"/>
      <c r="IF381" s="218"/>
      <c r="IG381" s="218"/>
      <c r="IH381" s="218"/>
      <c r="II381" s="218"/>
      <c r="IJ381" s="218"/>
      <c r="IK381" s="218"/>
      <c r="IL381" s="218"/>
      <c r="IM381" s="218"/>
      <c r="IN381" s="218"/>
      <c r="IO381" s="218"/>
      <c r="IP381" s="218"/>
      <c r="IQ381" s="218"/>
      <c r="IR381" s="218"/>
      <c r="IS381" s="218"/>
      <c r="IT381" s="218"/>
      <c r="IU381" s="218"/>
      <c r="IV381" s="218"/>
      <c r="IW381" s="218"/>
    </row>
    <row r="382" customFormat="false" ht="15.75" hidden="false" customHeight="false" outlineLevel="0" collapsed="false">
      <c r="A382" s="334"/>
      <c r="B382" s="334"/>
      <c r="C382" s="218"/>
      <c r="D382" s="334"/>
      <c r="E382" s="334"/>
      <c r="F382" s="334"/>
      <c r="G382" s="334"/>
      <c r="H382" s="336"/>
      <c r="I382" s="337"/>
      <c r="J382" s="224"/>
      <c r="K382" s="225"/>
      <c r="L382" s="226"/>
      <c r="M382" s="227"/>
      <c r="N382" s="334"/>
      <c r="O382" s="218"/>
      <c r="P382" s="218"/>
      <c r="Q382" s="218"/>
      <c r="R382" s="218"/>
      <c r="S382" s="218"/>
      <c r="T382" s="218"/>
      <c r="U382" s="218"/>
      <c r="V382" s="218"/>
      <c r="W382" s="218"/>
      <c r="X382" s="218"/>
      <c r="Y382" s="218"/>
      <c r="Z382" s="218"/>
      <c r="AA382" s="218"/>
      <c r="AB382" s="218"/>
      <c r="AC382" s="218"/>
      <c r="AD382" s="218"/>
      <c r="AE382" s="218"/>
      <c r="AF382" s="218"/>
      <c r="AG382" s="218"/>
      <c r="AH382" s="218"/>
      <c r="AI382" s="218"/>
      <c r="AJ382" s="218"/>
      <c r="AK382" s="218"/>
      <c r="AL382" s="218"/>
      <c r="AM382" s="218"/>
      <c r="AN382" s="218"/>
      <c r="AO382" s="218"/>
      <c r="AP382" s="218"/>
      <c r="AQ382" s="218"/>
      <c r="AR382" s="218"/>
      <c r="AS382" s="218"/>
      <c r="AT382" s="218"/>
      <c r="AU382" s="218"/>
      <c r="AV382" s="218"/>
      <c r="AW382" s="218"/>
      <c r="AX382" s="218"/>
      <c r="AY382" s="218"/>
      <c r="AZ382" s="218"/>
      <c r="BA382" s="218"/>
      <c r="BB382" s="218"/>
      <c r="BC382" s="218"/>
      <c r="BD382" s="218"/>
      <c r="BE382" s="218"/>
      <c r="BF382" s="218"/>
      <c r="BG382" s="218"/>
      <c r="BH382" s="218"/>
      <c r="BI382" s="218"/>
      <c r="BJ382" s="218"/>
      <c r="BK382" s="218"/>
      <c r="BL382" s="218"/>
      <c r="BM382" s="218"/>
      <c r="BN382" s="218"/>
      <c r="BO382" s="218"/>
      <c r="BP382" s="218"/>
      <c r="BQ382" s="218"/>
      <c r="BR382" s="218"/>
      <c r="BS382" s="218"/>
      <c r="BT382" s="218"/>
      <c r="BU382" s="218"/>
      <c r="BV382" s="218"/>
      <c r="BW382" s="218"/>
      <c r="BX382" s="218"/>
      <c r="BY382" s="218"/>
      <c r="BZ382" s="218"/>
      <c r="CA382" s="218"/>
      <c r="CB382" s="218"/>
      <c r="CC382" s="218"/>
      <c r="CD382" s="218"/>
      <c r="CE382" s="218"/>
      <c r="CF382" s="218"/>
      <c r="CG382" s="218"/>
      <c r="CH382" s="218"/>
      <c r="CI382" s="218"/>
      <c r="CJ382" s="218"/>
      <c r="CK382" s="218"/>
      <c r="CL382" s="218"/>
      <c r="CM382" s="218"/>
      <c r="CN382" s="218"/>
      <c r="CO382" s="218"/>
      <c r="CP382" s="218"/>
      <c r="CQ382" s="218"/>
      <c r="CR382" s="218"/>
      <c r="CS382" s="218"/>
      <c r="CT382" s="218"/>
      <c r="CU382" s="218"/>
      <c r="CV382" s="218"/>
      <c r="CW382" s="218"/>
      <c r="CX382" s="218"/>
      <c r="CY382" s="218"/>
      <c r="CZ382" s="218"/>
      <c r="DA382" s="218"/>
      <c r="DB382" s="218"/>
      <c r="DC382" s="218"/>
      <c r="DD382" s="218"/>
      <c r="DE382" s="218"/>
      <c r="DF382" s="218"/>
      <c r="DG382" s="218"/>
      <c r="DH382" s="218"/>
      <c r="DI382" s="218"/>
      <c r="DJ382" s="218"/>
      <c r="DK382" s="218"/>
      <c r="DL382" s="218"/>
      <c r="DM382" s="218"/>
      <c r="DN382" s="218"/>
      <c r="DO382" s="218"/>
      <c r="DP382" s="218"/>
      <c r="DQ382" s="218"/>
      <c r="DR382" s="218"/>
      <c r="DS382" s="218"/>
      <c r="DT382" s="218"/>
      <c r="DU382" s="218"/>
      <c r="DV382" s="218"/>
      <c r="DW382" s="218"/>
      <c r="DX382" s="218"/>
      <c r="DY382" s="218"/>
      <c r="DZ382" s="218"/>
      <c r="EA382" s="218"/>
      <c r="EB382" s="218"/>
      <c r="EC382" s="218"/>
      <c r="ED382" s="218"/>
      <c r="EE382" s="218"/>
      <c r="EF382" s="218"/>
      <c r="EG382" s="218"/>
      <c r="EH382" s="218"/>
      <c r="EI382" s="218"/>
      <c r="EJ382" s="218"/>
      <c r="EK382" s="218"/>
      <c r="EL382" s="218"/>
      <c r="EM382" s="218"/>
      <c r="EN382" s="218"/>
      <c r="EO382" s="218"/>
      <c r="EP382" s="218"/>
      <c r="EQ382" s="218"/>
      <c r="ER382" s="218"/>
      <c r="ES382" s="218"/>
      <c r="ET382" s="218"/>
      <c r="EU382" s="218"/>
      <c r="EV382" s="218"/>
      <c r="EW382" s="218"/>
      <c r="EX382" s="218"/>
      <c r="EY382" s="218"/>
      <c r="EZ382" s="218"/>
      <c r="FA382" s="218"/>
      <c r="FB382" s="218"/>
      <c r="FC382" s="218"/>
      <c r="FD382" s="218"/>
      <c r="FE382" s="218"/>
      <c r="FF382" s="218"/>
      <c r="FG382" s="218"/>
      <c r="FH382" s="218"/>
      <c r="FI382" s="218"/>
      <c r="FJ382" s="218"/>
      <c r="FK382" s="218"/>
      <c r="FL382" s="218"/>
      <c r="FM382" s="218"/>
      <c r="FN382" s="218"/>
      <c r="FO382" s="218"/>
      <c r="FP382" s="218"/>
      <c r="FQ382" s="218"/>
      <c r="FR382" s="218"/>
      <c r="FS382" s="218"/>
      <c r="FT382" s="218"/>
      <c r="FU382" s="218"/>
      <c r="FV382" s="218"/>
      <c r="FW382" s="218"/>
      <c r="FX382" s="218"/>
      <c r="FY382" s="218"/>
      <c r="FZ382" s="218"/>
      <c r="GA382" s="218"/>
      <c r="GB382" s="218"/>
      <c r="GC382" s="218"/>
      <c r="GD382" s="218"/>
      <c r="GE382" s="218"/>
      <c r="GF382" s="218"/>
      <c r="GG382" s="218"/>
      <c r="GH382" s="218"/>
      <c r="GI382" s="218"/>
      <c r="GJ382" s="218"/>
      <c r="GK382" s="218"/>
      <c r="GL382" s="218"/>
      <c r="GM382" s="218"/>
      <c r="GN382" s="218"/>
      <c r="GO382" s="218"/>
      <c r="GP382" s="218"/>
      <c r="GQ382" s="218"/>
      <c r="GR382" s="218"/>
      <c r="GS382" s="218"/>
      <c r="GT382" s="218"/>
      <c r="GU382" s="218"/>
      <c r="GV382" s="218"/>
      <c r="GW382" s="218"/>
      <c r="GX382" s="218"/>
      <c r="GY382" s="218"/>
      <c r="GZ382" s="218"/>
      <c r="HA382" s="218"/>
      <c r="HB382" s="218"/>
      <c r="HC382" s="218"/>
      <c r="HD382" s="218"/>
      <c r="HE382" s="218"/>
      <c r="HF382" s="218"/>
      <c r="HG382" s="218"/>
      <c r="HH382" s="218"/>
      <c r="HI382" s="218"/>
      <c r="HJ382" s="218"/>
      <c r="HK382" s="218"/>
      <c r="HL382" s="218"/>
      <c r="HM382" s="218"/>
      <c r="HN382" s="218"/>
      <c r="HO382" s="218"/>
      <c r="HP382" s="218"/>
      <c r="HQ382" s="218"/>
      <c r="HR382" s="218"/>
      <c r="HS382" s="218"/>
      <c r="HT382" s="218"/>
      <c r="HU382" s="218"/>
      <c r="HV382" s="218"/>
      <c r="HW382" s="218"/>
      <c r="HX382" s="218"/>
      <c r="HY382" s="218"/>
      <c r="HZ382" s="218"/>
      <c r="IA382" s="218"/>
      <c r="IB382" s="218"/>
      <c r="IC382" s="218"/>
      <c r="ID382" s="218"/>
      <c r="IE382" s="218"/>
      <c r="IF382" s="218"/>
      <c r="IG382" s="218"/>
      <c r="IH382" s="218"/>
      <c r="II382" s="218"/>
      <c r="IJ382" s="218"/>
      <c r="IK382" s="218"/>
      <c r="IL382" s="218"/>
      <c r="IM382" s="218"/>
      <c r="IN382" s="218"/>
      <c r="IO382" s="218"/>
      <c r="IP382" s="218"/>
      <c r="IQ382" s="218"/>
      <c r="IR382" s="218"/>
      <c r="IS382" s="218"/>
      <c r="IT382" s="218"/>
      <c r="IU382" s="218"/>
      <c r="IV382" s="218"/>
      <c r="IW382" s="218"/>
    </row>
    <row r="383" customFormat="false" ht="15.75" hidden="false" customHeight="false" outlineLevel="0" collapsed="false">
      <c r="A383" s="334"/>
      <c r="B383" s="334"/>
      <c r="C383" s="218"/>
      <c r="D383" s="334"/>
      <c r="E383" s="334"/>
      <c r="F383" s="334"/>
      <c r="G383" s="334"/>
      <c r="H383" s="336"/>
      <c r="I383" s="337"/>
      <c r="J383" s="224"/>
      <c r="K383" s="225"/>
      <c r="L383" s="226"/>
      <c r="M383" s="227"/>
      <c r="N383" s="334"/>
      <c r="O383" s="218"/>
      <c r="P383" s="218"/>
      <c r="Q383" s="218"/>
      <c r="R383" s="218"/>
      <c r="S383" s="218"/>
      <c r="T383" s="218"/>
      <c r="U383" s="218"/>
      <c r="V383" s="218"/>
      <c r="W383" s="218"/>
      <c r="X383" s="218"/>
      <c r="Y383" s="218"/>
      <c r="Z383" s="218"/>
      <c r="AA383" s="218"/>
      <c r="AB383" s="218"/>
      <c r="AC383" s="218"/>
      <c r="AD383" s="218"/>
      <c r="AE383" s="218"/>
      <c r="AF383" s="218"/>
      <c r="AG383" s="218"/>
      <c r="AH383" s="218"/>
      <c r="AI383" s="218"/>
      <c r="AJ383" s="218"/>
      <c r="AK383" s="218"/>
      <c r="AL383" s="218"/>
      <c r="AM383" s="218"/>
      <c r="AN383" s="218"/>
      <c r="AO383" s="218"/>
      <c r="AP383" s="218"/>
      <c r="AQ383" s="218"/>
      <c r="AR383" s="218"/>
      <c r="AS383" s="218"/>
      <c r="AT383" s="218"/>
      <c r="AU383" s="218"/>
      <c r="AV383" s="218"/>
      <c r="AW383" s="218"/>
      <c r="AX383" s="218"/>
      <c r="AY383" s="218"/>
      <c r="AZ383" s="218"/>
      <c r="BA383" s="218"/>
      <c r="BB383" s="218"/>
      <c r="BC383" s="218"/>
      <c r="BD383" s="218"/>
      <c r="BE383" s="218"/>
      <c r="BF383" s="218"/>
      <c r="BG383" s="218"/>
      <c r="BH383" s="218"/>
      <c r="BI383" s="218"/>
      <c r="BJ383" s="218"/>
      <c r="BK383" s="218"/>
      <c r="BL383" s="218"/>
      <c r="BM383" s="218"/>
      <c r="BN383" s="218"/>
      <c r="BO383" s="218"/>
      <c r="BP383" s="218"/>
      <c r="BQ383" s="218"/>
      <c r="BR383" s="218"/>
      <c r="BS383" s="218"/>
      <c r="BT383" s="218"/>
      <c r="BU383" s="218"/>
      <c r="BV383" s="218"/>
      <c r="BW383" s="218"/>
      <c r="BX383" s="218"/>
      <c r="BY383" s="218"/>
      <c r="BZ383" s="218"/>
      <c r="CA383" s="218"/>
      <c r="CB383" s="218"/>
      <c r="CC383" s="218"/>
      <c r="CD383" s="218"/>
      <c r="CE383" s="218"/>
      <c r="CF383" s="218"/>
      <c r="CG383" s="218"/>
      <c r="CH383" s="218"/>
      <c r="CI383" s="218"/>
      <c r="CJ383" s="218"/>
      <c r="CK383" s="218"/>
      <c r="CL383" s="218"/>
      <c r="CM383" s="218"/>
      <c r="CN383" s="218"/>
      <c r="CO383" s="218"/>
      <c r="CP383" s="218"/>
      <c r="CQ383" s="218"/>
      <c r="CR383" s="218"/>
      <c r="CS383" s="218"/>
      <c r="CT383" s="218"/>
      <c r="CU383" s="218"/>
      <c r="CV383" s="218"/>
      <c r="CW383" s="218"/>
      <c r="CX383" s="218"/>
      <c r="CY383" s="218"/>
      <c r="CZ383" s="218"/>
      <c r="DA383" s="218"/>
      <c r="DB383" s="218"/>
      <c r="DC383" s="218"/>
      <c r="DD383" s="218"/>
      <c r="DE383" s="218"/>
      <c r="DF383" s="218"/>
      <c r="DG383" s="218"/>
      <c r="DH383" s="218"/>
      <c r="DI383" s="218"/>
      <c r="DJ383" s="218"/>
      <c r="DK383" s="218"/>
      <c r="DL383" s="218"/>
      <c r="DM383" s="218"/>
      <c r="DN383" s="218"/>
      <c r="DO383" s="218"/>
      <c r="DP383" s="218"/>
      <c r="DQ383" s="218"/>
      <c r="DR383" s="218"/>
      <c r="DS383" s="218"/>
      <c r="DT383" s="218"/>
      <c r="DU383" s="218"/>
      <c r="DV383" s="218"/>
      <c r="DW383" s="218"/>
      <c r="DX383" s="218"/>
      <c r="DY383" s="218"/>
      <c r="DZ383" s="218"/>
      <c r="EA383" s="218"/>
      <c r="EB383" s="218"/>
      <c r="EC383" s="218"/>
      <c r="ED383" s="218"/>
      <c r="EE383" s="218"/>
      <c r="EF383" s="218"/>
      <c r="EG383" s="218"/>
      <c r="EH383" s="218"/>
      <c r="EI383" s="218"/>
      <c r="EJ383" s="218"/>
      <c r="EK383" s="218"/>
      <c r="EL383" s="218"/>
      <c r="EM383" s="218"/>
      <c r="EN383" s="218"/>
      <c r="EO383" s="218"/>
      <c r="EP383" s="218"/>
      <c r="EQ383" s="218"/>
      <c r="ER383" s="218"/>
      <c r="ES383" s="218"/>
      <c r="ET383" s="218"/>
      <c r="EU383" s="218"/>
      <c r="EV383" s="218"/>
      <c r="EW383" s="218"/>
      <c r="EX383" s="218"/>
      <c r="EY383" s="218"/>
      <c r="EZ383" s="218"/>
      <c r="FA383" s="218"/>
      <c r="FB383" s="218"/>
      <c r="FC383" s="218"/>
      <c r="FD383" s="218"/>
      <c r="FE383" s="218"/>
      <c r="FF383" s="218"/>
      <c r="FG383" s="218"/>
      <c r="FH383" s="218"/>
      <c r="FI383" s="218"/>
      <c r="FJ383" s="218"/>
      <c r="FK383" s="218"/>
      <c r="FL383" s="218"/>
      <c r="FM383" s="218"/>
      <c r="FN383" s="218"/>
      <c r="FO383" s="218"/>
      <c r="FP383" s="218"/>
      <c r="FQ383" s="218"/>
      <c r="FR383" s="218"/>
      <c r="FS383" s="218"/>
      <c r="FT383" s="218"/>
      <c r="FU383" s="218"/>
      <c r="FV383" s="218"/>
      <c r="FW383" s="218"/>
      <c r="FX383" s="218"/>
      <c r="FY383" s="218"/>
      <c r="FZ383" s="218"/>
      <c r="GA383" s="218"/>
      <c r="GB383" s="218"/>
      <c r="GC383" s="218"/>
      <c r="GD383" s="218"/>
      <c r="GE383" s="218"/>
      <c r="GF383" s="218"/>
      <c r="GG383" s="218"/>
      <c r="GH383" s="218"/>
      <c r="GI383" s="218"/>
      <c r="GJ383" s="218"/>
      <c r="GK383" s="218"/>
      <c r="GL383" s="218"/>
      <c r="GM383" s="218"/>
      <c r="GN383" s="218"/>
      <c r="GO383" s="218"/>
      <c r="GP383" s="218"/>
      <c r="GQ383" s="218"/>
      <c r="GR383" s="218"/>
      <c r="GS383" s="218"/>
      <c r="GT383" s="218"/>
      <c r="GU383" s="218"/>
      <c r="GV383" s="218"/>
      <c r="GW383" s="218"/>
      <c r="GX383" s="218"/>
      <c r="GY383" s="218"/>
      <c r="GZ383" s="218"/>
      <c r="HA383" s="218"/>
      <c r="HB383" s="218"/>
      <c r="HC383" s="218"/>
      <c r="HD383" s="218"/>
      <c r="HE383" s="218"/>
      <c r="HF383" s="218"/>
      <c r="HG383" s="218"/>
      <c r="HH383" s="218"/>
      <c r="HI383" s="218"/>
      <c r="HJ383" s="218"/>
      <c r="HK383" s="218"/>
      <c r="HL383" s="218"/>
      <c r="HM383" s="218"/>
      <c r="HN383" s="218"/>
      <c r="HO383" s="218"/>
      <c r="HP383" s="218"/>
      <c r="HQ383" s="218"/>
      <c r="HR383" s="218"/>
      <c r="HS383" s="218"/>
      <c r="HT383" s="218"/>
      <c r="HU383" s="218"/>
      <c r="HV383" s="218"/>
      <c r="HW383" s="218"/>
      <c r="HX383" s="218"/>
      <c r="HY383" s="218"/>
      <c r="HZ383" s="218"/>
      <c r="IA383" s="218"/>
      <c r="IB383" s="218"/>
      <c r="IC383" s="218"/>
      <c r="ID383" s="218"/>
      <c r="IE383" s="218"/>
      <c r="IF383" s="218"/>
      <c r="IG383" s="218"/>
      <c r="IH383" s="218"/>
      <c r="II383" s="218"/>
      <c r="IJ383" s="218"/>
      <c r="IK383" s="218"/>
      <c r="IL383" s="218"/>
      <c r="IM383" s="218"/>
      <c r="IN383" s="218"/>
      <c r="IO383" s="218"/>
      <c r="IP383" s="218"/>
      <c r="IQ383" s="218"/>
      <c r="IR383" s="218"/>
      <c r="IS383" s="218"/>
      <c r="IT383" s="218"/>
      <c r="IU383" s="218"/>
      <c r="IV383" s="218"/>
      <c r="IW383" s="218"/>
    </row>
    <row r="384" customFormat="false" ht="15.75" hidden="false" customHeight="false" outlineLevel="0" collapsed="false">
      <c r="A384" s="334"/>
      <c r="B384" s="334"/>
      <c r="C384" s="218"/>
      <c r="D384" s="334"/>
      <c r="E384" s="334"/>
      <c r="F384" s="334"/>
      <c r="G384" s="334"/>
      <c r="H384" s="336"/>
      <c r="I384" s="337"/>
      <c r="J384" s="224"/>
      <c r="K384" s="225"/>
      <c r="L384" s="226"/>
      <c r="M384" s="227"/>
      <c r="N384" s="334"/>
      <c r="O384" s="218"/>
      <c r="P384" s="218"/>
      <c r="Q384" s="218"/>
      <c r="R384" s="218"/>
      <c r="S384" s="218"/>
      <c r="T384" s="218"/>
      <c r="U384" s="218"/>
      <c r="V384" s="218"/>
      <c r="W384" s="218"/>
      <c r="X384" s="218"/>
      <c r="Y384" s="218"/>
      <c r="Z384" s="218"/>
      <c r="AA384" s="218"/>
      <c r="AB384" s="218"/>
      <c r="AC384" s="218"/>
      <c r="AD384" s="218"/>
      <c r="AE384" s="218"/>
      <c r="AF384" s="218"/>
      <c r="AG384" s="218"/>
      <c r="AH384" s="218"/>
      <c r="AI384" s="218"/>
      <c r="AJ384" s="218"/>
      <c r="AK384" s="218"/>
      <c r="AL384" s="218"/>
      <c r="AM384" s="218"/>
      <c r="AN384" s="218"/>
      <c r="AO384" s="218"/>
      <c r="AP384" s="218"/>
      <c r="AQ384" s="218"/>
      <c r="AR384" s="218"/>
      <c r="AS384" s="218"/>
      <c r="AT384" s="218"/>
      <c r="AU384" s="218"/>
      <c r="AV384" s="218"/>
      <c r="AW384" s="218"/>
      <c r="AX384" s="218"/>
      <c r="AY384" s="218"/>
      <c r="AZ384" s="218"/>
      <c r="BA384" s="218"/>
      <c r="BB384" s="218"/>
      <c r="BC384" s="218"/>
      <c r="BD384" s="218"/>
      <c r="BE384" s="218"/>
      <c r="BF384" s="218"/>
      <c r="BG384" s="218"/>
      <c r="BH384" s="218"/>
      <c r="BI384" s="218"/>
      <c r="BJ384" s="218"/>
      <c r="BK384" s="218"/>
      <c r="BL384" s="218"/>
      <c r="BM384" s="218"/>
      <c r="BN384" s="218"/>
      <c r="BO384" s="218"/>
      <c r="BP384" s="218"/>
      <c r="BQ384" s="218"/>
      <c r="BR384" s="218"/>
      <c r="BS384" s="218"/>
      <c r="BT384" s="218"/>
      <c r="BU384" s="218"/>
      <c r="BV384" s="218"/>
      <c r="BW384" s="218"/>
      <c r="BX384" s="218"/>
      <c r="BY384" s="218"/>
      <c r="BZ384" s="218"/>
      <c r="CA384" s="218"/>
      <c r="CB384" s="218"/>
      <c r="CC384" s="218"/>
      <c r="CD384" s="218"/>
      <c r="CE384" s="218"/>
      <c r="CF384" s="218"/>
      <c r="CG384" s="218"/>
      <c r="CH384" s="218"/>
      <c r="CI384" s="218"/>
      <c r="CJ384" s="218"/>
      <c r="CK384" s="218"/>
      <c r="CL384" s="218"/>
      <c r="CM384" s="218"/>
      <c r="CN384" s="218"/>
      <c r="CO384" s="218"/>
      <c r="CP384" s="218"/>
      <c r="CQ384" s="218"/>
      <c r="CR384" s="218"/>
      <c r="CS384" s="218"/>
      <c r="CT384" s="218"/>
      <c r="CU384" s="218"/>
      <c r="CV384" s="218"/>
      <c r="CW384" s="218"/>
      <c r="CX384" s="218"/>
      <c r="CY384" s="218"/>
      <c r="CZ384" s="218"/>
      <c r="DA384" s="218"/>
      <c r="DB384" s="218"/>
      <c r="DC384" s="218"/>
      <c r="DD384" s="218"/>
      <c r="DE384" s="218"/>
      <c r="DF384" s="218"/>
      <c r="DG384" s="218"/>
      <c r="DH384" s="218"/>
      <c r="DI384" s="218"/>
      <c r="DJ384" s="218"/>
      <c r="DK384" s="218"/>
      <c r="DL384" s="218"/>
      <c r="DM384" s="218"/>
      <c r="DN384" s="218"/>
      <c r="DO384" s="218"/>
      <c r="DP384" s="218"/>
      <c r="DQ384" s="218"/>
      <c r="DR384" s="218"/>
      <c r="DS384" s="218"/>
      <c r="DT384" s="218"/>
      <c r="DU384" s="218"/>
      <c r="DV384" s="218"/>
      <c r="DW384" s="218"/>
      <c r="DX384" s="218"/>
      <c r="DY384" s="218"/>
      <c r="DZ384" s="218"/>
      <c r="EA384" s="218"/>
      <c r="EB384" s="218"/>
      <c r="EC384" s="218"/>
      <c r="ED384" s="218"/>
      <c r="EE384" s="218"/>
      <c r="EF384" s="218"/>
      <c r="EG384" s="218"/>
      <c r="EH384" s="218"/>
      <c r="EI384" s="218"/>
      <c r="EJ384" s="218"/>
      <c r="EK384" s="218"/>
      <c r="EL384" s="218"/>
      <c r="EM384" s="218"/>
      <c r="EN384" s="218"/>
      <c r="EO384" s="218"/>
      <c r="EP384" s="218"/>
      <c r="EQ384" s="218"/>
      <c r="ER384" s="218"/>
      <c r="ES384" s="218"/>
      <c r="ET384" s="218"/>
      <c r="EU384" s="218"/>
      <c r="EV384" s="218"/>
      <c r="EW384" s="218"/>
      <c r="EX384" s="218"/>
      <c r="EY384" s="218"/>
      <c r="EZ384" s="218"/>
      <c r="FA384" s="218"/>
      <c r="FB384" s="218"/>
      <c r="FC384" s="218"/>
      <c r="FD384" s="218"/>
      <c r="FE384" s="218"/>
      <c r="FF384" s="218"/>
      <c r="FG384" s="218"/>
      <c r="FH384" s="218"/>
      <c r="FI384" s="218"/>
      <c r="FJ384" s="218"/>
      <c r="FK384" s="218"/>
      <c r="FL384" s="218"/>
      <c r="FM384" s="218"/>
      <c r="FN384" s="218"/>
      <c r="FO384" s="218"/>
      <c r="FP384" s="218"/>
      <c r="FQ384" s="218"/>
      <c r="FR384" s="218"/>
      <c r="FS384" s="218"/>
      <c r="FT384" s="218"/>
      <c r="FU384" s="218"/>
      <c r="FV384" s="218"/>
      <c r="FW384" s="218"/>
      <c r="FX384" s="218"/>
      <c r="FY384" s="218"/>
      <c r="FZ384" s="218"/>
      <c r="GA384" s="218"/>
      <c r="GB384" s="218"/>
      <c r="GC384" s="218"/>
      <c r="GD384" s="218"/>
      <c r="GE384" s="218"/>
      <c r="GF384" s="218"/>
      <c r="GG384" s="218"/>
      <c r="GH384" s="218"/>
      <c r="GI384" s="218"/>
      <c r="GJ384" s="218"/>
      <c r="GK384" s="218"/>
      <c r="GL384" s="218"/>
      <c r="GM384" s="218"/>
      <c r="GN384" s="218"/>
      <c r="GO384" s="218"/>
      <c r="GP384" s="218"/>
      <c r="GQ384" s="218"/>
      <c r="GR384" s="218"/>
      <c r="GS384" s="218"/>
      <c r="GT384" s="218"/>
      <c r="GU384" s="218"/>
      <c r="GV384" s="218"/>
      <c r="GW384" s="218"/>
      <c r="GX384" s="218"/>
      <c r="GY384" s="218"/>
      <c r="GZ384" s="218"/>
      <c r="HA384" s="218"/>
      <c r="HB384" s="218"/>
      <c r="HC384" s="218"/>
      <c r="HD384" s="218"/>
      <c r="HE384" s="218"/>
      <c r="HF384" s="218"/>
      <c r="HG384" s="218"/>
      <c r="HH384" s="218"/>
      <c r="HI384" s="218"/>
      <c r="HJ384" s="218"/>
      <c r="HK384" s="218"/>
      <c r="HL384" s="218"/>
      <c r="HM384" s="218"/>
      <c r="HN384" s="218"/>
      <c r="HO384" s="218"/>
      <c r="HP384" s="218"/>
      <c r="HQ384" s="218"/>
      <c r="HR384" s="218"/>
      <c r="HS384" s="218"/>
      <c r="HT384" s="218"/>
      <c r="HU384" s="218"/>
      <c r="HV384" s="218"/>
      <c r="HW384" s="218"/>
      <c r="HX384" s="218"/>
      <c r="HY384" s="218"/>
      <c r="HZ384" s="218"/>
      <c r="IA384" s="218"/>
      <c r="IB384" s="218"/>
      <c r="IC384" s="218"/>
      <c r="ID384" s="218"/>
      <c r="IE384" s="218"/>
      <c r="IF384" s="218"/>
      <c r="IG384" s="218"/>
      <c r="IH384" s="218"/>
      <c r="II384" s="218"/>
      <c r="IJ384" s="218"/>
      <c r="IK384" s="218"/>
      <c r="IL384" s="218"/>
      <c r="IM384" s="218"/>
      <c r="IN384" s="218"/>
      <c r="IO384" s="218"/>
      <c r="IP384" s="218"/>
      <c r="IQ384" s="218"/>
      <c r="IR384" s="218"/>
      <c r="IS384" s="218"/>
      <c r="IT384" s="218"/>
      <c r="IU384" s="218"/>
      <c r="IV384" s="218"/>
      <c r="IW384" s="218"/>
    </row>
    <row r="385" customFormat="false" ht="15.75" hidden="false" customHeight="false" outlineLevel="0" collapsed="false">
      <c r="A385" s="334"/>
      <c r="B385" s="334"/>
      <c r="C385" s="218"/>
      <c r="D385" s="334"/>
      <c r="E385" s="334"/>
      <c r="F385" s="334"/>
      <c r="G385" s="334"/>
      <c r="H385" s="336"/>
      <c r="I385" s="337"/>
      <c r="J385" s="224"/>
      <c r="K385" s="225"/>
      <c r="L385" s="226"/>
      <c r="M385" s="227"/>
      <c r="N385" s="334"/>
      <c r="O385" s="218"/>
      <c r="P385" s="218"/>
      <c r="Q385" s="218"/>
      <c r="R385" s="218"/>
      <c r="S385" s="218"/>
      <c r="T385" s="218"/>
      <c r="U385" s="218"/>
      <c r="V385" s="218"/>
      <c r="W385" s="218"/>
      <c r="X385" s="218"/>
      <c r="Y385" s="218"/>
      <c r="Z385" s="218"/>
      <c r="AA385" s="218"/>
      <c r="AB385" s="218"/>
      <c r="AC385" s="218"/>
      <c r="AD385" s="218"/>
      <c r="AE385" s="218"/>
      <c r="AF385" s="218"/>
      <c r="AG385" s="218"/>
      <c r="AH385" s="218"/>
      <c r="AI385" s="218"/>
      <c r="AJ385" s="218"/>
      <c r="AK385" s="218"/>
      <c r="AL385" s="218"/>
      <c r="AM385" s="218"/>
      <c r="AN385" s="218"/>
      <c r="AO385" s="218"/>
      <c r="AP385" s="218"/>
      <c r="AQ385" s="218"/>
      <c r="AR385" s="218"/>
      <c r="AS385" s="218"/>
      <c r="AT385" s="218"/>
      <c r="AU385" s="218"/>
      <c r="AV385" s="218"/>
      <c r="AW385" s="218"/>
      <c r="AX385" s="218"/>
      <c r="AY385" s="218"/>
      <c r="AZ385" s="218"/>
      <c r="BA385" s="218"/>
      <c r="BB385" s="218"/>
      <c r="BC385" s="218"/>
      <c r="BD385" s="218"/>
      <c r="BE385" s="218"/>
      <c r="BF385" s="218"/>
      <c r="BG385" s="218"/>
      <c r="BH385" s="218"/>
      <c r="BI385" s="218"/>
      <c r="BJ385" s="218"/>
      <c r="BK385" s="218"/>
      <c r="BL385" s="218"/>
      <c r="BM385" s="218"/>
      <c r="BN385" s="218"/>
      <c r="BO385" s="218"/>
      <c r="BP385" s="218"/>
      <c r="BQ385" s="218"/>
      <c r="BR385" s="218"/>
      <c r="BS385" s="218"/>
      <c r="BT385" s="218"/>
      <c r="BU385" s="218"/>
      <c r="BV385" s="218"/>
      <c r="BW385" s="218"/>
      <c r="BX385" s="218"/>
      <c r="BY385" s="218"/>
      <c r="BZ385" s="218"/>
      <c r="CA385" s="218"/>
      <c r="CB385" s="218"/>
      <c r="CC385" s="218"/>
      <c r="CD385" s="218"/>
      <c r="CE385" s="218"/>
      <c r="CF385" s="218"/>
      <c r="CG385" s="218"/>
      <c r="CH385" s="218"/>
      <c r="CI385" s="218"/>
      <c r="CJ385" s="218"/>
      <c r="CK385" s="218"/>
      <c r="CL385" s="218"/>
      <c r="CM385" s="218"/>
      <c r="CN385" s="218"/>
      <c r="CO385" s="218"/>
      <c r="CP385" s="218"/>
      <c r="CQ385" s="218"/>
      <c r="CR385" s="218"/>
      <c r="CS385" s="218"/>
      <c r="CT385" s="218"/>
      <c r="CU385" s="218"/>
      <c r="CV385" s="218"/>
      <c r="CW385" s="218"/>
      <c r="CX385" s="218"/>
      <c r="CY385" s="218"/>
      <c r="CZ385" s="218"/>
      <c r="DA385" s="218"/>
      <c r="DB385" s="218"/>
      <c r="DC385" s="218"/>
      <c r="DD385" s="218"/>
      <c r="DE385" s="218"/>
      <c r="DF385" s="218"/>
      <c r="DG385" s="218"/>
      <c r="DH385" s="218"/>
      <c r="DI385" s="218"/>
      <c r="DJ385" s="218"/>
      <c r="DK385" s="218"/>
      <c r="DL385" s="218"/>
      <c r="DM385" s="218"/>
      <c r="DN385" s="218"/>
      <c r="DO385" s="218"/>
      <c r="DP385" s="218"/>
      <c r="DQ385" s="218"/>
      <c r="DR385" s="218"/>
      <c r="DS385" s="218"/>
      <c r="DT385" s="218"/>
      <c r="DU385" s="218"/>
      <c r="DV385" s="218"/>
      <c r="DW385" s="218"/>
      <c r="DX385" s="218"/>
      <c r="DY385" s="218"/>
      <c r="DZ385" s="218"/>
      <c r="EA385" s="218"/>
      <c r="EB385" s="218"/>
      <c r="EC385" s="218"/>
      <c r="ED385" s="218"/>
      <c r="EE385" s="218"/>
      <c r="EF385" s="218"/>
      <c r="EG385" s="218"/>
      <c r="EH385" s="218"/>
      <c r="EI385" s="218"/>
      <c r="EJ385" s="218"/>
      <c r="EK385" s="218"/>
      <c r="EL385" s="218"/>
      <c r="EM385" s="218"/>
      <c r="EN385" s="218"/>
      <c r="EO385" s="218"/>
      <c r="EP385" s="218"/>
      <c r="EQ385" s="218"/>
      <c r="ER385" s="218"/>
      <c r="ES385" s="218"/>
      <c r="ET385" s="218"/>
      <c r="EU385" s="218"/>
      <c r="EV385" s="218"/>
      <c r="EW385" s="218"/>
      <c r="EX385" s="218"/>
      <c r="EY385" s="218"/>
      <c r="EZ385" s="218"/>
      <c r="FA385" s="218"/>
      <c r="FB385" s="218"/>
      <c r="FC385" s="218"/>
      <c r="FD385" s="218"/>
      <c r="FE385" s="218"/>
      <c r="FF385" s="218"/>
      <c r="FG385" s="218"/>
      <c r="FH385" s="218"/>
      <c r="FI385" s="218"/>
      <c r="FJ385" s="218"/>
      <c r="FK385" s="218"/>
      <c r="FL385" s="218"/>
      <c r="FM385" s="218"/>
      <c r="FN385" s="218"/>
      <c r="FO385" s="218"/>
      <c r="FP385" s="218"/>
      <c r="FQ385" s="218"/>
      <c r="FR385" s="218"/>
      <c r="FS385" s="218"/>
      <c r="FT385" s="218"/>
      <c r="FU385" s="218"/>
      <c r="FV385" s="218"/>
      <c r="FW385" s="218"/>
      <c r="FX385" s="218"/>
      <c r="FY385" s="218"/>
      <c r="FZ385" s="218"/>
      <c r="GA385" s="218"/>
      <c r="GB385" s="218"/>
      <c r="GC385" s="218"/>
      <c r="GD385" s="218"/>
      <c r="GE385" s="218"/>
      <c r="GF385" s="218"/>
      <c r="GG385" s="218"/>
      <c r="GH385" s="218"/>
      <c r="GI385" s="218"/>
      <c r="GJ385" s="218"/>
      <c r="GK385" s="218"/>
      <c r="GL385" s="218"/>
      <c r="GM385" s="218"/>
      <c r="GN385" s="218"/>
      <c r="GO385" s="218"/>
      <c r="GP385" s="218"/>
      <c r="GQ385" s="218"/>
      <c r="GR385" s="218"/>
      <c r="GS385" s="218"/>
      <c r="GT385" s="218"/>
      <c r="GU385" s="218"/>
      <c r="GV385" s="218"/>
      <c r="GW385" s="218"/>
      <c r="GX385" s="218"/>
      <c r="GY385" s="218"/>
      <c r="GZ385" s="218"/>
      <c r="HA385" s="218"/>
      <c r="HB385" s="218"/>
      <c r="HC385" s="218"/>
      <c r="HD385" s="218"/>
      <c r="HE385" s="218"/>
      <c r="HF385" s="218"/>
      <c r="HG385" s="218"/>
      <c r="HH385" s="218"/>
      <c r="HI385" s="218"/>
      <c r="HJ385" s="218"/>
      <c r="HK385" s="218"/>
      <c r="HL385" s="218"/>
      <c r="HM385" s="218"/>
      <c r="HN385" s="218"/>
      <c r="HO385" s="218"/>
      <c r="HP385" s="218"/>
      <c r="HQ385" s="218"/>
      <c r="HR385" s="218"/>
      <c r="HS385" s="218"/>
      <c r="HT385" s="218"/>
      <c r="HU385" s="218"/>
      <c r="HV385" s="218"/>
      <c r="HW385" s="218"/>
      <c r="HX385" s="218"/>
      <c r="HY385" s="218"/>
      <c r="HZ385" s="218"/>
      <c r="IA385" s="218"/>
      <c r="IB385" s="218"/>
      <c r="IC385" s="218"/>
      <c r="ID385" s="218"/>
      <c r="IE385" s="218"/>
      <c r="IF385" s="218"/>
      <c r="IG385" s="218"/>
      <c r="IH385" s="218"/>
      <c r="II385" s="218"/>
      <c r="IJ385" s="218"/>
      <c r="IK385" s="218"/>
      <c r="IL385" s="218"/>
      <c r="IM385" s="218"/>
      <c r="IN385" s="218"/>
      <c r="IO385" s="218"/>
      <c r="IP385" s="218"/>
      <c r="IQ385" s="218"/>
      <c r="IR385" s="218"/>
      <c r="IS385" s="218"/>
      <c r="IT385" s="218"/>
      <c r="IU385" s="218"/>
      <c r="IV385" s="218"/>
      <c r="IW385" s="218"/>
    </row>
    <row r="386" customFormat="false" ht="15.75" hidden="false" customHeight="false" outlineLevel="0" collapsed="false">
      <c r="A386" s="334"/>
      <c r="B386" s="334"/>
      <c r="C386" s="218"/>
      <c r="D386" s="334"/>
      <c r="E386" s="334"/>
      <c r="F386" s="334"/>
      <c r="G386" s="334"/>
      <c r="H386" s="336"/>
      <c r="I386" s="337"/>
      <c r="J386" s="224"/>
      <c r="K386" s="225"/>
      <c r="L386" s="226"/>
      <c r="M386" s="227"/>
      <c r="N386" s="334"/>
      <c r="O386" s="218"/>
      <c r="P386" s="218"/>
      <c r="Q386" s="218"/>
      <c r="R386" s="218"/>
      <c r="S386" s="218"/>
      <c r="T386" s="218"/>
      <c r="U386" s="218"/>
      <c r="V386" s="218"/>
      <c r="W386" s="218"/>
      <c r="X386" s="218"/>
      <c r="Y386" s="218"/>
      <c r="Z386" s="218"/>
      <c r="AA386" s="218"/>
      <c r="AB386" s="218"/>
      <c r="AC386" s="218"/>
      <c r="AD386" s="218"/>
      <c r="AE386" s="218"/>
      <c r="AF386" s="218"/>
      <c r="AG386" s="218"/>
      <c r="AH386" s="218"/>
      <c r="AI386" s="218"/>
      <c r="AJ386" s="218"/>
      <c r="AK386" s="218"/>
      <c r="AL386" s="218"/>
      <c r="AM386" s="218"/>
      <c r="AN386" s="218"/>
      <c r="AO386" s="218"/>
      <c r="AP386" s="218"/>
      <c r="AQ386" s="218"/>
      <c r="AR386" s="218"/>
      <c r="AS386" s="218"/>
      <c r="AT386" s="218"/>
      <c r="AU386" s="218"/>
      <c r="AV386" s="218"/>
      <c r="AW386" s="218"/>
      <c r="AX386" s="218"/>
      <c r="AY386" s="218"/>
      <c r="AZ386" s="218"/>
      <c r="BA386" s="218"/>
      <c r="BB386" s="218"/>
      <c r="BC386" s="218"/>
      <c r="BD386" s="218"/>
      <c r="BE386" s="218"/>
      <c r="BF386" s="218"/>
      <c r="BG386" s="218"/>
      <c r="BH386" s="218"/>
      <c r="BI386" s="218"/>
      <c r="BJ386" s="218"/>
      <c r="BK386" s="218"/>
      <c r="BL386" s="218"/>
      <c r="BM386" s="218"/>
      <c r="BN386" s="218"/>
      <c r="BO386" s="218"/>
      <c r="BP386" s="218"/>
      <c r="BQ386" s="218"/>
      <c r="BR386" s="218"/>
      <c r="BS386" s="218"/>
      <c r="BT386" s="218"/>
      <c r="BU386" s="218"/>
      <c r="BV386" s="218"/>
      <c r="BW386" s="218"/>
      <c r="BX386" s="218"/>
      <c r="BY386" s="218"/>
      <c r="BZ386" s="218"/>
      <c r="CA386" s="218"/>
      <c r="CB386" s="218"/>
      <c r="CC386" s="218"/>
      <c r="CD386" s="218"/>
      <c r="CE386" s="218"/>
      <c r="CF386" s="218"/>
      <c r="CG386" s="218"/>
      <c r="CH386" s="218"/>
      <c r="CI386" s="218"/>
      <c r="CJ386" s="218"/>
      <c r="CK386" s="218"/>
      <c r="CL386" s="218"/>
      <c r="CM386" s="218"/>
      <c r="CN386" s="218"/>
      <c r="CO386" s="218"/>
      <c r="CP386" s="218"/>
      <c r="CQ386" s="218"/>
      <c r="CR386" s="218"/>
      <c r="CS386" s="218"/>
      <c r="CT386" s="218"/>
      <c r="CU386" s="218"/>
      <c r="CV386" s="218"/>
      <c r="CW386" s="218"/>
      <c r="CX386" s="218"/>
      <c r="CY386" s="218"/>
      <c r="CZ386" s="218"/>
      <c r="DA386" s="218"/>
      <c r="DB386" s="218"/>
      <c r="DC386" s="218"/>
      <c r="DD386" s="218"/>
      <c r="DE386" s="218"/>
      <c r="DF386" s="218"/>
      <c r="DG386" s="218"/>
      <c r="DH386" s="218"/>
      <c r="DI386" s="218"/>
      <c r="DJ386" s="218"/>
      <c r="DK386" s="218"/>
      <c r="DL386" s="218"/>
      <c r="DM386" s="218"/>
      <c r="DN386" s="218"/>
      <c r="DO386" s="218"/>
      <c r="DP386" s="218"/>
      <c r="DQ386" s="218"/>
      <c r="DR386" s="218"/>
      <c r="DS386" s="218"/>
      <c r="DT386" s="218"/>
      <c r="DU386" s="218"/>
      <c r="DV386" s="218"/>
      <c r="DW386" s="218"/>
      <c r="DX386" s="218"/>
      <c r="DY386" s="218"/>
      <c r="DZ386" s="218"/>
      <c r="EA386" s="218"/>
      <c r="EB386" s="218"/>
      <c r="EC386" s="218"/>
      <c r="ED386" s="218"/>
      <c r="EE386" s="218"/>
      <c r="EF386" s="218"/>
      <c r="EG386" s="218"/>
      <c r="EH386" s="218"/>
      <c r="EI386" s="218"/>
      <c r="EJ386" s="218"/>
      <c r="EK386" s="218"/>
      <c r="EL386" s="218"/>
      <c r="EM386" s="218"/>
      <c r="EN386" s="218"/>
      <c r="EO386" s="218"/>
      <c r="EP386" s="218"/>
      <c r="EQ386" s="218"/>
      <c r="ER386" s="218"/>
      <c r="ES386" s="218"/>
      <c r="ET386" s="218"/>
      <c r="EU386" s="218"/>
      <c r="EV386" s="218"/>
      <c r="EW386" s="218"/>
      <c r="EX386" s="218"/>
      <c r="EY386" s="218"/>
      <c r="EZ386" s="218"/>
      <c r="FA386" s="218"/>
      <c r="FB386" s="218"/>
      <c r="FC386" s="218"/>
      <c r="FD386" s="218"/>
      <c r="FE386" s="218"/>
      <c r="FF386" s="218"/>
      <c r="FG386" s="218"/>
      <c r="FH386" s="218"/>
      <c r="FI386" s="218"/>
      <c r="FJ386" s="218"/>
      <c r="FK386" s="218"/>
      <c r="FL386" s="218"/>
      <c r="FM386" s="218"/>
      <c r="FN386" s="218"/>
      <c r="FO386" s="218"/>
      <c r="FP386" s="218"/>
      <c r="FQ386" s="218"/>
      <c r="FR386" s="218"/>
      <c r="FS386" s="218"/>
      <c r="FT386" s="218"/>
      <c r="FU386" s="218"/>
      <c r="FV386" s="218"/>
      <c r="FW386" s="218"/>
      <c r="FX386" s="218"/>
      <c r="FY386" s="218"/>
      <c r="FZ386" s="218"/>
      <c r="GA386" s="218"/>
      <c r="GB386" s="218"/>
      <c r="GC386" s="218"/>
      <c r="GD386" s="218"/>
      <c r="GE386" s="218"/>
      <c r="GF386" s="218"/>
      <c r="GG386" s="218"/>
      <c r="GH386" s="218"/>
      <c r="GI386" s="218"/>
      <c r="GJ386" s="218"/>
      <c r="GK386" s="218"/>
      <c r="GL386" s="218"/>
      <c r="GM386" s="218"/>
      <c r="GN386" s="218"/>
      <c r="GO386" s="218"/>
      <c r="GP386" s="218"/>
      <c r="GQ386" s="218"/>
      <c r="GR386" s="218"/>
      <c r="GS386" s="218"/>
      <c r="GT386" s="218"/>
      <c r="GU386" s="218"/>
      <c r="GV386" s="218"/>
      <c r="GW386" s="218"/>
      <c r="GX386" s="218"/>
      <c r="GY386" s="218"/>
      <c r="GZ386" s="218"/>
      <c r="HA386" s="218"/>
      <c r="HB386" s="218"/>
      <c r="HC386" s="218"/>
      <c r="HD386" s="218"/>
      <c r="HE386" s="218"/>
      <c r="HF386" s="218"/>
      <c r="HG386" s="218"/>
      <c r="HH386" s="218"/>
      <c r="HI386" s="218"/>
      <c r="HJ386" s="218"/>
      <c r="HK386" s="218"/>
      <c r="HL386" s="218"/>
      <c r="HM386" s="218"/>
      <c r="HN386" s="218"/>
      <c r="HO386" s="218"/>
      <c r="HP386" s="218"/>
      <c r="HQ386" s="218"/>
      <c r="HR386" s="218"/>
      <c r="HS386" s="218"/>
      <c r="HT386" s="218"/>
      <c r="HU386" s="218"/>
      <c r="HV386" s="218"/>
      <c r="HW386" s="218"/>
      <c r="HX386" s="218"/>
      <c r="HY386" s="218"/>
      <c r="HZ386" s="218"/>
      <c r="IA386" s="218"/>
      <c r="IB386" s="218"/>
      <c r="IC386" s="218"/>
      <c r="ID386" s="218"/>
      <c r="IE386" s="218"/>
      <c r="IF386" s="218"/>
      <c r="IG386" s="218"/>
      <c r="IH386" s="218"/>
      <c r="II386" s="218"/>
      <c r="IJ386" s="218"/>
      <c r="IK386" s="218"/>
      <c r="IL386" s="218"/>
      <c r="IM386" s="218"/>
      <c r="IN386" s="218"/>
      <c r="IO386" s="218"/>
      <c r="IP386" s="218"/>
      <c r="IQ386" s="218"/>
      <c r="IR386" s="218"/>
      <c r="IS386" s="218"/>
      <c r="IT386" s="218"/>
      <c r="IU386" s="218"/>
      <c r="IV386" s="218"/>
      <c r="IW386" s="218"/>
    </row>
    <row r="387" customFormat="false" ht="15.75" hidden="false" customHeight="false" outlineLevel="0" collapsed="false">
      <c r="A387" s="334"/>
      <c r="B387" s="334"/>
      <c r="C387" s="218"/>
      <c r="D387" s="334"/>
      <c r="E387" s="334"/>
      <c r="F387" s="334"/>
      <c r="G387" s="334"/>
      <c r="H387" s="336"/>
      <c r="I387" s="337"/>
      <c r="J387" s="224"/>
      <c r="K387" s="225"/>
      <c r="L387" s="226"/>
      <c r="M387" s="227"/>
      <c r="N387" s="334"/>
      <c r="O387" s="218"/>
      <c r="P387" s="218"/>
      <c r="Q387" s="218"/>
      <c r="R387" s="218"/>
      <c r="S387" s="218"/>
      <c r="T387" s="218"/>
      <c r="U387" s="218"/>
      <c r="V387" s="218"/>
      <c r="W387" s="218"/>
      <c r="X387" s="218"/>
      <c r="Y387" s="218"/>
      <c r="Z387" s="218"/>
      <c r="AA387" s="218"/>
      <c r="AB387" s="218"/>
      <c r="AC387" s="218"/>
      <c r="AD387" s="218"/>
      <c r="AE387" s="218"/>
      <c r="AF387" s="218"/>
      <c r="AG387" s="218"/>
      <c r="AH387" s="218"/>
      <c r="AI387" s="218"/>
      <c r="AJ387" s="218"/>
      <c r="AK387" s="218"/>
      <c r="AL387" s="218"/>
      <c r="AM387" s="218"/>
      <c r="AN387" s="218"/>
      <c r="AO387" s="218"/>
      <c r="AP387" s="218"/>
      <c r="AQ387" s="218"/>
      <c r="AR387" s="218"/>
      <c r="AS387" s="218"/>
      <c r="AT387" s="218"/>
      <c r="AU387" s="218"/>
      <c r="AV387" s="218"/>
      <c r="AW387" s="218"/>
      <c r="AX387" s="218"/>
      <c r="AY387" s="218"/>
      <c r="AZ387" s="218"/>
      <c r="BA387" s="218"/>
      <c r="BB387" s="218"/>
      <c r="BC387" s="218"/>
      <c r="BD387" s="218"/>
      <c r="BE387" s="218"/>
      <c r="BF387" s="218"/>
      <c r="BG387" s="218"/>
      <c r="BH387" s="218"/>
      <c r="BI387" s="218"/>
      <c r="BJ387" s="218"/>
      <c r="BK387" s="218"/>
      <c r="BL387" s="218"/>
      <c r="BM387" s="218"/>
      <c r="BN387" s="218"/>
      <c r="BO387" s="218"/>
      <c r="BP387" s="218"/>
      <c r="BQ387" s="218"/>
      <c r="BR387" s="218"/>
      <c r="BS387" s="218"/>
      <c r="BT387" s="218"/>
      <c r="BU387" s="218"/>
      <c r="BV387" s="218"/>
      <c r="BW387" s="218"/>
      <c r="BX387" s="218"/>
      <c r="BY387" s="218"/>
      <c r="BZ387" s="218"/>
      <c r="CA387" s="218"/>
      <c r="CB387" s="218"/>
      <c r="CC387" s="218"/>
      <c r="CD387" s="218"/>
      <c r="CE387" s="218"/>
      <c r="CF387" s="218"/>
      <c r="CG387" s="218"/>
      <c r="CH387" s="218"/>
      <c r="CI387" s="218"/>
      <c r="CJ387" s="218"/>
      <c r="CK387" s="218"/>
      <c r="CL387" s="218"/>
      <c r="CM387" s="218"/>
      <c r="CN387" s="218"/>
      <c r="CO387" s="218"/>
      <c r="CP387" s="218"/>
      <c r="CQ387" s="218"/>
      <c r="CR387" s="218"/>
      <c r="CS387" s="218"/>
      <c r="CT387" s="218"/>
      <c r="CU387" s="218"/>
      <c r="CV387" s="218"/>
      <c r="CW387" s="218"/>
      <c r="CX387" s="218"/>
      <c r="CY387" s="218"/>
      <c r="CZ387" s="218"/>
      <c r="DA387" s="218"/>
      <c r="DB387" s="218"/>
      <c r="DC387" s="218"/>
      <c r="DD387" s="218"/>
      <c r="DE387" s="218"/>
      <c r="DF387" s="218"/>
      <c r="DG387" s="218"/>
      <c r="DH387" s="218"/>
      <c r="DI387" s="218"/>
      <c r="DJ387" s="218"/>
      <c r="DK387" s="218"/>
      <c r="DL387" s="218"/>
      <c r="DM387" s="218"/>
      <c r="DN387" s="218"/>
      <c r="DO387" s="218"/>
      <c r="DP387" s="218"/>
      <c r="DQ387" s="218"/>
      <c r="DR387" s="218"/>
      <c r="DS387" s="218"/>
      <c r="DT387" s="218"/>
      <c r="DU387" s="218"/>
      <c r="DV387" s="218"/>
      <c r="DW387" s="218"/>
      <c r="DX387" s="218"/>
      <c r="DY387" s="218"/>
      <c r="DZ387" s="218"/>
      <c r="EA387" s="218"/>
      <c r="EB387" s="218"/>
      <c r="EC387" s="218"/>
      <c r="ED387" s="218"/>
      <c r="EE387" s="218"/>
      <c r="EF387" s="218"/>
      <c r="EG387" s="218"/>
      <c r="EH387" s="218"/>
      <c r="EI387" s="218"/>
      <c r="EJ387" s="218"/>
      <c r="EK387" s="218"/>
      <c r="EL387" s="218"/>
      <c r="EM387" s="218"/>
      <c r="EN387" s="218"/>
      <c r="EO387" s="218"/>
      <c r="EP387" s="218"/>
      <c r="EQ387" s="218"/>
      <c r="ER387" s="218"/>
      <c r="ES387" s="218"/>
      <c r="ET387" s="218"/>
      <c r="EU387" s="218"/>
      <c r="EV387" s="218"/>
      <c r="EW387" s="218"/>
      <c r="EX387" s="218"/>
      <c r="EY387" s="218"/>
      <c r="EZ387" s="218"/>
      <c r="FA387" s="218"/>
      <c r="FB387" s="218"/>
      <c r="FC387" s="218"/>
      <c r="FD387" s="218"/>
      <c r="FE387" s="218"/>
      <c r="FF387" s="218"/>
      <c r="FG387" s="218"/>
      <c r="FH387" s="218"/>
      <c r="FI387" s="218"/>
      <c r="FJ387" s="218"/>
      <c r="FK387" s="218"/>
      <c r="FL387" s="218"/>
      <c r="FM387" s="218"/>
      <c r="FN387" s="218"/>
      <c r="FO387" s="218"/>
      <c r="FP387" s="218"/>
      <c r="FQ387" s="218"/>
      <c r="FR387" s="218"/>
      <c r="FS387" s="218"/>
      <c r="FT387" s="218"/>
      <c r="FU387" s="218"/>
      <c r="FV387" s="218"/>
      <c r="FW387" s="218"/>
      <c r="FX387" s="218"/>
      <c r="FY387" s="218"/>
      <c r="FZ387" s="218"/>
      <c r="GA387" s="218"/>
      <c r="GB387" s="218"/>
      <c r="GC387" s="218"/>
      <c r="GD387" s="218"/>
      <c r="GE387" s="218"/>
      <c r="GF387" s="218"/>
      <c r="GG387" s="218"/>
      <c r="GH387" s="218"/>
      <c r="GI387" s="218"/>
      <c r="GJ387" s="218"/>
      <c r="GK387" s="218"/>
      <c r="GL387" s="218"/>
      <c r="GM387" s="218"/>
      <c r="GN387" s="218"/>
      <c r="GO387" s="218"/>
      <c r="GP387" s="218"/>
      <c r="GQ387" s="218"/>
      <c r="GR387" s="218"/>
      <c r="GS387" s="218"/>
      <c r="GT387" s="218"/>
      <c r="GU387" s="218"/>
      <c r="GV387" s="218"/>
      <c r="GW387" s="218"/>
      <c r="GX387" s="218"/>
      <c r="GY387" s="218"/>
      <c r="GZ387" s="218"/>
      <c r="HA387" s="218"/>
      <c r="HB387" s="218"/>
      <c r="HC387" s="218"/>
      <c r="HD387" s="218"/>
      <c r="HE387" s="218"/>
      <c r="HF387" s="218"/>
      <c r="HG387" s="218"/>
      <c r="HH387" s="218"/>
      <c r="HI387" s="218"/>
      <c r="HJ387" s="218"/>
      <c r="HK387" s="218"/>
      <c r="HL387" s="218"/>
      <c r="HM387" s="218"/>
      <c r="HN387" s="218"/>
      <c r="HO387" s="218"/>
      <c r="HP387" s="218"/>
      <c r="HQ387" s="218"/>
      <c r="HR387" s="218"/>
      <c r="HS387" s="218"/>
      <c r="HT387" s="218"/>
      <c r="HU387" s="218"/>
      <c r="HV387" s="218"/>
      <c r="HW387" s="218"/>
      <c r="HX387" s="218"/>
      <c r="HY387" s="218"/>
      <c r="HZ387" s="218"/>
      <c r="IA387" s="218"/>
      <c r="IB387" s="218"/>
      <c r="IC387" s="218"/>
      <c r="ID387" s="218"/>
      <c r="IE387" s="218"/>
      <c r="IF387" s="218"/>
      <c r="IG387" s="218"/>
      <c r="IH387" s="218"/>
      <c r="II387" s="218"/>
      <c r="IJ387" s="218"/>
      <c r="IK387" s="218"/>
      <c r="IL387" s="218"/>
      <c r="IM387" s="218"/>
      <c r="IN387" s="218"/>
      <c r="IO387" s="218"/>
      <c r="IP387" s="218"/>
      <c r="IQ387" s="218"/>
      <c r="IR387" s="218"/>
      <c r="IS387" s="218"/>
      <c r="IT387" s="218"/>
      <c r="IU387" s="218"/>
      <c r="IV387" s="218"/>
      <c r="IW387" s="218"/>
    </row>
    <row r="388" customFormat="false" ht="15.75" hidden="false" customHeight="false" outlineLevel="0" collapsed="false">
      <c r="A388" s="334"/>
      <c r="B388" s="334"/>
      <c r="C388" s="218"/>
      <c r="D388" s="334"/>
      <c r="E388" s="334"/>
      <c r="F388" s="334"/>
      <c r="G388" s="334"/>
      <c r="H388" s="336"/>
      <c r="I388" s="337"/>
      <c r="J388" s="224"/>
      <c r="K388" s="225"/>
      <c r="L388" s="226"/>
      <c r="M388" s="227"/>
      <c r="N388" s="334"/>
      <c r="O388" s="218"/>
      <c r="P388" s="218"/>
      <c r="Q388" s="218"/>
      <c r="R388" s="218"/>
      <c r="S388" s="218"/>
      <c r="T388" s="218"/>
      <c r="U388" s="218"/>
      <c r="V388" s="218"/>
      <c r="W388" s="218"/>
      <c r="X388" s="218"/>
      <c r="Y388" s="218"/>
      <c r="Z388" s="218"/>
      <c r="AA388" s="218"/>
      <c r="AB388" s="218"/>
      <c r="AC388" s="218"/>
      <c r="AD388" s="218"/>
      <c r="AE388" s="218"/>
      <c r="AF388" s="218"/>
      <c r="AG388" s="218"/>
      <c r="AH388" s="218"/>
      <c r="AI388" s="218"/>
      <c r="AJ388" s="218"/>
      <c r="AK388" s="218"/>
      <c r="AL388" s="218"/>
      <c r="AM388" s="218"/>
      <c r="AN388" s="218"/>
      <c r="AO388" s="218"/>
      <c r="AP388" s="218"/>
      <c r="AQ388" s="218"/>
      <c r="AR388" s="218"/>
      <c r="AS388" s="218"/>
      <c r="AT388" s="218"/>
      <c r="AU388" s="218"/>
      <c r="AV388" s="218"/>
      <c r="AW388" s="218"/>
      <c r="AX388" s="218"/>
      <c r="AY388" s="218"/>
      <c r="AZ388" s="218"/>
      <c r="BA388" s="218"/>
      <c r="BB388" s="218"/>
      <c r="BC388" s="218"/>
      <c r="BD388" s="218"/>
      <c r="BE388" s="218"/>
      <c r="BF388" s="218"/>
      <c r="BG388" s="218"/>
      <c r="BH388" s="218"/>
      <c r="BI388" s="218"/>
      <c r="BJ388" s="218"/>
      <c r="BK388" s="218"/>
      <c r="BL388" s="218"/>
      <c r="BM388" s="218"/>
      <c r="BN388" s="218"/>
      <c r="BO388" s="218"/>
      <c r="BP388" s="218"/>
      <c r="BQ388" s="218"/>
      <c r="BR388" s="218"/>
      <c r="BS388" s="218"/>
      <c r="BT388" s="218"/>
      <c r="BU388" s="218"/>
      <c r="BV388" s="218"/>
      <c r="BW388" s="218"/>
      <c r="BX388" s="218"/>
      <c r="BY388" s="218"/>
      <c r="BZ388" s="218"/>
      <c r="CA388" s="218"/>
      <c r="CB388" s="218"/>
      <c r="CC388" s="218"/>
      <c r="CD388" s="218"/>
      <c r="CE388" s="218"/>
      <c r="CF388" s="218"/>
      <c r="CG388" s="218"/>
      <c r="CH388" s="218"/>
      <c r="CI388" s="218"/>
      <c r="CJ388" s="218"/>
      <c r="CK388" s="218"/>
      <c r="CL388" s="218"/>
      <c r="CM388" s="218"/>
      <c r="CN388" s="218"/>
      <c r="CO388" s="218"/>
      <c r="CP388" s="218"/>
      <c r="CQ388" s="218"/>
      <c r="CR388" s="218"/>
      <c r="CS388" s="218"/>
      <c r="CT388" s="218"/>
      <c r="CU388" s="218"/>
      <c r="CV388" s="218"/>
      <c r="CW388" s="218"/>
      <c r="CX388" s="218"/>
      <c r="CY388" s="218"/>
      <c r="CZ388" s="218"/>
      <c r="DA388" s="218"/>
      <c r="DB388" s="218"/>
      <c r="DC388" s="218"/>
      <c r="DD388" s="218"/>
      <c r="DE388" s="218"/>
      <c r="DF388" s="218"/>
      <c r="DG388" s="218"/>
      <c r="DH388" s="218"/>
      <c r="DI388" s="218"/>
      <c r="DJ388" s="218"/>
      <c r="DK388" s="218"/>
      <c r="DL388" s="218"/>
      <c r="DM388" s="218"/>
      <c r="DN388" s="218"/>
      <c r="DO388" s="218"/>
      <c r="DP388" s="218"/>
      <c r="DQ388" s="218"/>
      <c r="DR388" s="218"/>
      <c r="DS388" s="218"/>
      <c r="DT388" s="218"/>
      <c r="DU388" s="218"/>
      <c r="DV388" s="218"/>
      <c r="DW388" s="218"/>
      <c r="DX388" s="218"/>
      <c r="DY388" s="218"/>
      <c r="DZ388" s="218"/>
      <c r="EA388" s="218"/>
      <c r="EB388" s="218"/>
      <c r="EC388" s="218"/>
      <c r="ED388" s="218"/>
      <c r="EE388" s="218"/>
      <c r="EF388" s="218"/>
      <c r="EG388" s="218"/>
      <c r="EH388" s="218"/>
      <c r="EI388" s="218"/>
      <c r="EJ388" s="218"/>
      <c r="EK388" s="218"/>
      <c r="EL388" s="218"/>
      <c r="EM388" s="218"/>
      <c r="EN388" s="218"/>
      <c r="EO388" s="218"/>
      <c r="EP388" s="218"/>
      <c r="EQ388" s="218"/>
      <c r="ER388" s="218"/>
      <c r="ES388" s="218"/>
      <c r="ET388" s="218"/>
      <c r="EU388" s="218"/>
      <c r="EV388" s="218"/>
      <c r="EW388" s="218"/>
      <c r="EX388" s="218"/>
      <c r="EY388" s="218"/>
      <c r="EZ388" s="218"/>
      <c r="FA388" s="218"/>
      <c r="FB388" s="218"/>
      <c r="FC388" s="218"/>
      <c r="FD388" s="218"/>
      <c r="FE388" s="218"/>
      <c r="FF388" s="218"/>
      <c r="FG388" s="218"/>
      <c r="FH388" s="218"/>
      <c r="FI388" s="218"/>
      <c r="FJ388" s="218"/>
      <c r="FK388" s="218"/>
      <c r="FL388" s="218"/>
      <c r="FM388" s="218"/>
      <c r="FN388" s="218"/>
      <c r="FO388" s="218"/>
      <c r="FP388" s="218"/>
      <c r="FQ388" s="218"/>
      <c r="FR388" s="218"/>
      <c r="FS388" s="218"/>
      <c r="FT388" s="218"/>
      <c r="FU388" s="218"/>
      <c r="FV388" s="218"/>
      <c r="FW388" s="218"/>
      <c r="FX388" s="218"/>
      <c r="FY388" s="218"/>
      <c r="FZ388" s="218"/>
      <c r="GA388" s="218"/>
      <c r="GB388" s="218"/>
      <c r="GC388" s="218"/>
      <c r="GD388" s="218"/>
      <c r="GE388" s="218"/>
      <c r="GF388" s="218"/>
      <c r="GG388" s="218"/>
      <c r="GH388" s="218"/>
      <c r="GI388" s="218"/>
      <c r="GJ388" s="218"/>
      <c r="GK388" s="218"/>
      <c r="GL388" s="218"/>
      <c r="GM388" s="218"/>
      <c r="GN388" s="218"/>
      <c r="GO388" s="218"/>
      <c r="GP388" s="218"/>
      <c r="GQ388" s="218"/>
      <c r="GR388" s="218"/>
      <c r="GS388" s="218"/>
      <c r="GT388" s="218"/>
      <c r="GU388" s="218"/>
      <c r="GV388" s="218"/>
      <c r="GW388" s="218"/>
      <c r="GX388" s="218"/>
      <c r="GY388" s="218"/>
      <c r="GZ388" s="218"/>
      <c r="HA388" s="218"/>
      <c r="HB388" s="218"/>
      <c r="HC388" s="218"/>
      <c r="HD388" s="218"/>
      <c r="HE388" s="218"/>
      <c r="HF388" s="218"/>
      <c r="HG388" s="218"/>
      <c r="HH388" s="218"/>
      <c r="HI388" s="218"/>
      <c r="HJ388" s="218"/>
      <c r="HK388" s="218"/>
      <c r="HL388" s="218"/>
      <c r="HM388" s="218"/>
      <c r="HN388" s="218"/>
      <c r="HO388" s="218"/>
      <c r="HP388" s="218"/>
      <c r="HQ388" s="218"/>
      <c r="HR388" s="218"/>
      <c r="HS388" s="218"/>
      <c r="HT388" s="218"/>
      <c r="HU388" s="218"/>
      <c r="HV388" s="218"/>
      <c r="HW388" s="218"/>
      <c r="HX388" s="218"/>
      <c r="HY388" s="218"/>
      <c r="HZ388" s="218"/>
      <c r="IA388" s="218"/>
      <c r="IB388" s="218"/>
      <c r="IC388" s="218"/>
      <c r="ID388" s="218"/>
      <c r="IE388" s="218"/>
      <c r="IF388" s="218"/>
      <c r="IG388" s="218"/>
      <c r="IH388" s="218"/>
      <c r="II388" s="218"/>
      <c r="IJ388" s="218"/>
      <c r="IK388" s="218"/>
      <c r="IL388" s="218"/>
      <c r="IM388" s="218"/>
      <c r="IN388" s="218"/>
      <c r="IO388" s="218"/>
      <c r="IP388" s="218"/>
      <c r="IQ388" s="218"/>
      <c r="IR388" s="218"/>
      <c r="IS388" s="218"/>
      <c r="IT388" s="218"/>
      <c r="IU388" s="218"/>
      <c r="IV388" s="218"/>
      <c r="IW388" s="218"/>
    </row>
    <row r="389" customFormat="false" ht="15.75" hidden="false" customHeight="false" outlineLevel="0" collapsed="false">
      <c r="A389" s="334"/>
      <c r="B389" s="334"/>
      <c r="C389" s="218"/>
      <c r="D389" s="334"/>
      <c r="E389" s="334"/>
      <c r="F389" s="334"/>
      <c r="G389" s="334"/>
      <c r="H389" s="336"/>
      <c r="I389" s="337"/>
      <c r="J389" s="224"/>
      <c r="K389" s="225"/>
      <c r="L389" s="226"/>
      <c r="M389" s="227"/>
      <c r="N389" s="334"/>
      <c r="O389" s="218"/>
      <c r="P389" s="218"/>
      <c r="Q389" s="218"/>
      <c r="R389" s="218"/>
      <c r="S389" s="218"/>
      <c r="T389" s="218"/>
      <c r="U389" s="218"/>
      <c r="V389" s="218"/>
      <c r="W389" s="218"/>
      <c r="X389" s="218"/>
      <c r="Y389" s="218"/>
      <c r="Z389" s="218"/>
      <c r="AA389" s="218"/>
      <c r="AB389" s="218"/>
      <c r="AC389" s="218"/>
      <c r="AD389" s="218"/>
      <c r="AE389" s="218"/>
      <c r="AF389" s="218"/>
      <c r="AG389" s="218"/>
      <c r="AH389" s="218"/>
      <c r="AI389" s="218"/>
      <c r="AJ389" s="218"/>
      <c r="AK389" s="218"/>
      <c r="AL389" s="218"/>
      <c r="AM389" s="218"/>
      <c r="AN389" s="218"/>
      <c r="AO389" s="218"/>
      <c r="AP389" s="218"/>
      <c r="AQ389" s="218"/>
      <c r="AR389" s="218"/>
      <c r="AS389" s="218"/>
      <c r="AT389" s="218"/>
      <c r="AU389" s="218"/>
      <c r="AV389" s="218"/>
      <c r="AW389" s="218"/>
      <c r="AX389" s="218"/>
      <c r="AY389" s="218"/>
      <c r="AZ389" s="218"/>
      <c r="BA389" s="218"/>
      <c r="BB389" s="218"/>
      <c r="BC389" s="218"/>
      <c r="BD389" s="218"/>
      <c r="BE389" s="218"/>
      <c r="BF389" s="218"/>
      <c r="BG389" s="218"/>
      <c r="BH389" s="218"/>
      <c r="BI389" s="218"/>
      <c r="BJ389" s="218"/>
      <c r="BK389" s="218"/>
      <c r="BL389" s="218"/>
      <c r="BM389" s="218"/>
      <c r="BN389" s="218"/>
      <c r="BO389" s="218"/>
      <c r="BP389" s="218"/>
      <c r="BQ389" s="218"/>
      <c r="BR389" s="218"/>
      <c r="BS389" s="218"/>
      <c r="BT389" s="218"/>
      <c r="BU389" s="218"/>
      <c r="BV389" s="218"/>
      <c r="BW389" s="218"/>
      <c r="BX389" s="218"/>
      <c r="BY389" s="218"/>
      <c r="BZ389" s="218"/>
      <c r="CA389" s="218"/>
      <c r="CB389" s="218"/>
      <c r="CC389" s="218"/>
      <c r="CD389" s="218"/>
      <c r="CE389" s="218"/>
      <c r="CF389" s="218"/>
      <c r="CG389" s="218"/>
      <c r="CH389" s="218"/>
      <c r="CI389" s="218"/>
      <c r="CJ389" s="218"/>
      <c r="CK389" s="218"/>
      <c r="CL389" s="218"/>
      <c r="CM389" s="218"/>
      <c r="CN389" s="218"/>
      <c r="CO389" s="218"/>
      <c r="CP389" s="218"/>
      <c r="CQ389" s="218"/>
      <c r="CR389" s="218"/>
      <c r="CS389" s="218"/>
      <c r="CT389" s="218"/>
      <c r="CU389" s="218"/>
      <c r="CV389" s="218"/>
      <c r="CW389" s="218"/>
      <c r="CX389" s="218"/>
      <c r="CY389" s="218"/>
      <c r="CZ389" s="218"/>
      <c r="DA389" s="218"/>
      <c r="DB389" s="218"/>
      <c r="DC389" s="218"/>
      <c r="DD389" s="218"/>
      <c r="DE389" s="218"/>
      <c r="DF389" s="218"/>
      <c r="DG389" s="218"/>
      <c r="DH389" s="218"/>
      <c r="DI389" s="218"/>
      <c r="DJ389" s="218"/>
      <c r="DK389" s="218"/>
      <c r="DL389" s="218"/>
      <c r="DM389" s="218"/>
      <c r="DN389" s="218"/>
      <c r="DO389" s="218"/>
      <c r="DP389" s="218"/>
      <c r="DQ389" s="218"/>
      <c r="DR389" s="218"/>
      <c r="DS389" s="218"/>
      <c r="DT389" s="218"/>
      <c r="DU389" s="218"/>
      <c r="DV389" s="218"/>
      <c r="DW389" s="218"/>
      <c r="DX389" s="218"/>
      <c r="DY389" s="218"/>
      <c r="DZ389" s="218"/>
      <c r="EA389" s="218"/>
      <c r="EB389" s="218"/>
      <c r="EC389" s="218"/>
      <c r="ED389" s="218"/>
      <c r="EE389" s="218"/>
      <c r="EF389" s="218"/>
      <c r="EG389" s="218"/>
      <c r="EH389" s="218"/>
      <c r="EI389" s="218"/>
      <c r="EJ389" s="218"/>
      <c r="EK389" s="218"/>
      <c r="EL389" s="218"/>
      <c r="EM389" s="218"/>
      <c r="EN389" s="218"/>
      <c r="EO389" s="218"/>
      <c r="EP389" s="218"/>
      <c r="EQ389" s="218"/>
      <c r="ER389" s="218"/>
      <c r="ES389" s="218"/>
      <c r="ET389" s="218"/>
      <c r="EU389" s="218"/>
      <c r="EV389" s="218"/>
      <c r="EW389" s="218"/>
      <c r="EX389" s="218"/>
      <c r="EY389" s="218"/>
      <c r="EZ389" s="218"/>
      <c r="FA389" s="218"/>
      <c r="FB389" s="218"/>
      <c r="FC389" s="218"/>
      <c r="FD389" s="218"/>
      <c r="FE389" s="218"/>
      <c r="FF389" s="218"/>
      <c r="FG389" s="218"/>
      <c r="FH389" s="218"/>
      <c r="FI389" s="218"/>
      <c r="FJ389" s="218"/>
      <c r="FK389" s="218"/>
      <c r="FL389" s="218"/>
      <c r="FM389" s="218"/>
      <c r="FN389" s="218"/>
      <c r="FO389" s="218"/>
      <c r="FP389" s="218"/>
      <c r="FQ389" s="218"/>
      <c r="FR389" s="218"/>
      <c r="FS389" s="218"/>
      <c r="FT389" s="218"/>
      <c r="FU389" s="218"/>
      <c r="FV389" s="218"/>
      <c r="FW389" s="218"/>
      <c r="FX389" s="218"/>
      <c r="FY389" s="218"/>
      <c r="FZ389" s="218"/>
      <c r="GA389" s="218"/>
      <c r="GB389" s="218"/>
      <c r="GC389" s="218"/>
      <c r="GD389" s="218"/>
      <c r="GE389" s="218"/>
      <c r="GF389" s="218"/>
      <c r="GG389" s="218"/>
      <c r="GH389" s="218"/>
      <c r="GI389" s="218"/>
      <c r="GJ389" s="218"/>
      <c r="GK389" s="218"/>
      <c r="GL389" s="218"/>
      <c r="GM389" s="218"/>
      <c r="GN389" s="218"/>
      <c r="GO389" s="218"/>
      <c r="GP389" s="218"/>
      <c r="GQ389" s="218"/>
      <c r="GR389" s="218"/>
      <c r="GS389" s="218"/>
      <c r="GT389" s="218"/>
      <c r="GU389" s="218"/>
      <c r="GV389" s="218"/>
      <c r="GW389" s="218"/>
      <c r="GX389" s="218"/>
      <c r="GY389" s="218"/>
      <c r="GZ389" s="218"/>
      <c r="HA389" s="218"/>
      <c r="HB389" s="218"/>
      <c r="HC389" s="218"/>
      <c r="HD389" s="218"/>
      <c r="HE389" s="218"/>
      <c r="HF389" s="218"/>
      <c r="HG389" s="218"/>
      <c r="HH389" s="218"/>
      <c r="HI389" s="218"/>
      <c r="HJ389" s="218"/>
      <c r="HK389" s="218"/>
      <c r="HL389" s="218"/>
      <c r="HM389" s="218"/>
      <c r="HN389" s="218"/>
      <c r="HO389" s="218"/>
      <c r="HP389" s="218"/>
      <c r="HQ389" s="218"/>
      <c r="HR389" s="218"/>
      <c r="HS389" s="218"/>
      <c r="HT389" s="218"/>
      <c r="HU389" s="218"/>
      <c r="HV389" s="218"/>
      <c r="HW389" s="218"/>
      <c r="HX389" s="218"/>
      <c r="HY389" s="218"/>
      <c r="HZ389" s="218"/>
      <c r="IA389" s="218"/>
      <c r="IB389" s="218"/>
      <c r="IC389" s="218"/>
      <c r="ID389" s="218"/>
      <c r="IE389" s="218"/>
      <c r="IF389" s="218"/>
      <c r="IG389" s="218"/>
      <c r="IH389" s="218"/>
      <c r="II389" s="218"/>
      <c r="IJ389" s="218"/>
      <c r="IK389" s="218"/>
      <c r="IL389" s="218"/>
      <c r="IM389" s="218"/>
      <c r="IN389" s="218"/>
      <c r="IO389" s="218"/>
      <c r="IP389" s="218"/>
      <c r="IQ389" s="218"/>
      <c r="IR389" s="218"/>
      <c r="IS389" s="218"/>
      <c r="IT389" s="218"/>
      <c r="IU389" s="218"/>
      <c r="IV389" s="218"/>
      <c r="IW389" s="218"/>
    </row>
    <row r="390" customFormat="false" ht="15.75" hidden="false" customHeight="false" outlineLevel="0" collapsed="false">
      <c r="A390" s="334"/>
      <c r="B390" s="334"/>
      <c r="C390" s="218"/>
      <c r="D390" s="334"/>
      <c r="E390" s="334"/>
      <c r="F390" s="334"/>
      <c r="G390" s="334"/>
      <c r="H390" s="336"/>
      <c r="I390" s="337"/>
      <c r="J390" s="224"/>
      <c r="K390" s="225"/>
      <c r="L390" s="226"/>
      <c r="M390" s="227"/>
      <c r="N390" s="334"/>
      <c r="O390" s="218"/>
      <c r="P390" s="218"/>
      <c r="Q390" s="218"/>
      <c r="R390" s="218"/>
      <c r="S390" s="218"/>
      <c r="T390" s="218"/>
      <c r="U390" s="218"/>
      <c r="V390" s="218"/>
      <c r="W390" s="218"/>
      <c r="X390" s="218"/>
      <c r="Y390" s="218"/>
      <c r="Z390" s="218"/>
      <c r="AA390" s="218"/>
      <c r="AB390" s="218"/>
      <c r="AC390" s="218"/>
      <c r="AD390" s="218"/>
      <c r="AE390" s="218"/>
      <c r="AF390" s="218"/>
      <c r="AG390" s="218"/>
      <c r="AH390" s="218"/>
      <c r="AI390" s="218"/>
      <c r="AJ390" s="218"/>
      <c r="AK390" s="218"/>
      <c r="AL390" s="218"/>
      <c r="AM390" s="218"/>
      <c r="AN390" s="218"/>
      <c r="AO390" s="218"/>
      <c r="AP390" s="218"/>
      <c r="AQ390" s="218"/>
      <c r="AR390" s="218"/>
      <c r="AS390" s="218"/>
      <c r="AT390" s="218"/>
      <c r="AU390" s="218"/>
      <c r="AV390" s="218"/>
      <c r="AW390" s="218"/>
      <c r="AX390" s="218"/>
      <c r="AY390" s="218"/>
      <c r="AZ390" s="218"/>
      <c r="BA390" s="218"/>
      <c r="BB390" s="218"/>
      <c r="BC390" s="218"/>
      <c r="BD390" s="218"/>
      <c r="BE390" s="218"/>
      <c r="BF390" s="218"/>
      <c r="BG390" s="218"/>
      <c r="BH390" s="218"/>
      <c r="BI390" s="218"/>
      <c r="BJ390" s="218"/>
      <c r="BK390" s="218"/>
      <c r="BL390" s="218"/>
      <c r="BM390" s="218"/>
      <c r="BN390" s="218"/>
      <c r="BO390" s="218"/>
      <c r="BP390" s="218"/>
      <c r="BQ390" s="218"/>
      <c r="BR390" s="218"/>
      <c r="BS390" s="218"/>
      <c r="BT390" s="218"/>
      <c r="BU390" s="218"/>
      <c r="BV390" s="218"/>
      <c r="BW390" s="218"/>
      <c r="BX390" s="218"/>
      <c r="BY390" s="218"/>
      <c r="BZ390" s="218"/>
      <c r="CA390" s="218"/>
      <c r="CB390" s="218"/>
      <c r="CC390" s="218"/>
      <c r="CD390" s="218"/>
      <c r="CE390" s="218"/>
      <c r="CF390" s="218"/>
      <c r="CG390" s="218"/>
      <c r="CH390" s="218"/>
      <c r="CI390" s="218"/>
      <c r="CJ390" s="218"/>
      <c r="CK390" s="218"/>
      <c r="CL390" s="218"/>
      <c r="CM390" s="218"/>
      <c r="CN390" s="218"/>
      <c r="CO390" s="218"/>
      <c r="CP390" s="218"/>
      <c r="CQ390" s="218"/>
      <c r="CR390" s="218"/>
      <c r="CS390" s="218"/>
      <c r="CT390" s="218"/>
      <c r="CU390" s="218"/>
      <c r="CV390" s="218"/>
      <c r="CW390" s="218"/>
      <c r="CX390" s="218"/>
      <c r="CY390" s="218"/>
      <c r="CZ390" s="218"/>
      <c r="DA390" s="218"/>
      <c r="DB390" s="218"/>
      <c r="DC390" s="218"/>
      <c r="DD390" s="218"/>
      <c r="DE390" s="218"/>
      <c r="DF390" s="218"/>
      <c r="DG390" s="218"/>
      <c r="DH390" s="218"/>
      <c r="DI390" s="218"/>
      <c r="DJ390" s="218"/>
      <c r="DK390" s="218"/>
      <c r="DL390" s="218"/>
      <c r="DM390" s="218"/>
      <c r="DN390" s="218"/>
      <c r="DO390" s="218"/>
      <c r="DP390" s="218"/>
      <c r="DQ390" s="218"/>
      <c r="DR390" s="218"/>
      <c r="DS390" s="218"/>
      <c r="DT390" s="218"/>
      <c r="DU390" s="218"/>
      <c r="DV390" s="218"/>
      <c r="DW390" s="218"/>
      <c r="DX390" s="218"/>
      <c r="DY390" s="218"/>
      <c r="DZ390" s="218"/>
      <c r="EA390" s="218"/>
      <c r="EB390" s="218"/>
      <c r="EC390" s="218"/>
      <c r="ED390" s="218"/>
      <c r="EE390" s="218"/>
      <c r="EF390" s="218"/>
      <c r="EG390" s="218"/>
      <c r="EH390" s="218"/>
      <c r="EI390" s="218"/>
      <c r="EJ390" s="218"/>
      <c r="EK390" s="218"/>
      <c r="EL390" s="218"/>
      <c r="EM390" s="218"/>
      <c r="EN390" s="218"/>
      <c r="EO390" s="218"/>
      <c r="EP390" s="218"/>
      <c r="EQ390" s="218"/>
      <c r="ER390" s="218"/>
      <c r="ES390" s="218"/>
      <c r="ET390" s="218"/>
      <c r="EU390" s="218"/>
      <c r="EV390" s="218"/>
      <c r="EW390" s="218"/>
      <c r="EX390" s="218"/>
      <c r="EY390" s="218"/>
      <c r="EZ390" s="218"/>
      <c r="FA390" s="218"/>
      <c r="FB390" s="218"/>
      <c r="FC390" s="218"/>
      <c r="FD390" s="218"/>
      <c r="FE390" s="218"/>
      <c r="FF390" s="218"/>
      <c r="FG390" s="218"/>
      <c r="FH390" s="218"/>
      <c r="FI390" s="218"/>
      <c r="FJ390" s="218"/>
      <c r="FK390" s="218"/>
      <c r="FL390" s="218"/>
      <c r="FM390" s="218"/>
      <c r="FN390" s="218"/>
      <c r="FO390" s="218"/>
      <c r="FP390" s="218"/>
      <c r="FQ390" s="218"/>
      <c r="FR390" s="218"/>
      <c r="FS390" s="218"/>
      <c r="FT390" s="218"/>
      <c r="FU390" s="218"/>
      <c r="FV390" s="218"/>
      <c r="FW390" s="218"/>
      <c r="FX390" s="218"/>
      <c r="FY390" s="218"/>
      <c r="FZ390" s="218"/>
      <c r="GA390" s="218"/>
      <c r="GB390" s="218"/>
      <c r="GC390" s="218"/>
      <c r="GD390" s="218"/>
      <c r="GE390" s="218"/>
      <c r="GF390" s="218"/>
      <c r="GG390" s="218"/>
      <c r="GH390" s="218"/>
      <c r="GI390" s="218"/>
      <c r="GJ390" s="218"/>
      <c r="GK390" s="218"/>
      <c r="GL390" s="218"/>
      <c r="GM390" s="218"/>
      <c r="GN390" s="218"/>
      <c r="GO390" s="218"/>
      <c r="GP390" s="218"/>
      <c r="GQ390" s="218"/>
      <c r="GR390" s="218"/>
      <c r="GS390" s="218"/>
      <c r="GT390" s="218"/>
      <c r="GU390" s="218"/>
      <c r="GV390" s="218"/>
      <c r="GW390" s="218"/>
      <c r="GX390" s="218"/>
      <c r="GY390" s="218"/>
      <c r="GZ390" s="218"/>
      <c r="HA390" s="218"/>
      <c r="HB390" s="218"/>
      <c r="HC390" s="218"/>
      <c r="HD390" s="218"/>
      <c r="HE390" s="218"/>
      <c r="HF390" s="218"/>
      <c r="HG390" s="218"/>
      <c r="HH390" s="218"/>
      <c r="HI390" s="218"/>
      <c r="HJ390" s="218"/>
      <c r="HK390" s="218"/>
      <c r="HL390" s="218"/>
      <c r="HM390" s="218"/>
      <c r="HN390" s="218"/>
      <c r="HO390" s="218"/>
      <c r="HP390" s="218"/>
      <c r="HQ390" s="218"/>
      <c r="HR390" s="218"/>
      <c r="HS390" s="218"/>
      <c r="HT390" s="218"/>
      <c r="HU390" s="218"/>
      <c r="HV390" s="218"/>
      <c r="HW390" s="218"/>
      <c r="HX390" s="218"/>
      <c r="HY390" s="218"/>
      <c r="HZ390" s="218"/>
      <c r="IA390" s="218"/>
      <c r="IB390" s="218"/>
      <c r="IC390" s="218"/>
      <c r="ID390" s="218"/>
      <c r="IE390" s="218"/>
      <c r="IF390" s="218"/>
      <c r="IG390" s="218"/>
      <c r="IH390" s="218"/>
      <c r="II390" s="218"/>
      <c r="IJ390" s="218"/>
      <c r="IK390" s="218"/>
      <c r="IL390" s="218"/>
      <c r="IM390" s="218"/>
      <c r="IN390" s="218"/>
      <c r="IO390" s="218"/>
      <c r="IP390" s="218"/>
      <c r="IQ390" s="218"/>
      <c r="IR390" s="218"/>
      <c r="IS390" s="218"/>
      <c r="IT390" s="218"/>
      <c r="IU390" s="218"/>
      <c r="IV390" s="218"/>
      <c r="IW390" s="218"/>
    </row>
    <row r="391" customFormat="false" ht="15.75" hidden="false" customHeight="false" outlineLevel="0" collapsed="false">
      <c r="A391" s="334"/>
      <c r="B391" s="334"/>
      <c r="C391" s="218"/>
      <c r="D391" s="334"/>
      <c r="E391" s="334"/>
      <c r="F391" s="334"/>
      <c r="G391" s="334"/>
      <c r="H391" s="336"/>
      <c r="I391" s="337"/>
      <c r="J391" s="224"/>
      <c r="K391" s="225"/>
      <c r="L391" s="226"/>
      <c r="M391" s="227"/>
      <c r="N391" s="334"/>
      <c r="O391" s="218"/>
      <c r="P391" s="218"/>
      <c r="Q391" s="218"/>
      <c r="R391" s="218"/>
      <c r="S391" s="218"/>
      <c r="T391" s="218"/>
      <c r="U391" s="218"/>
      <c r="V391" s="218"/>
      <c r="W391" s="218"/>
      <c r="X391" s="218"/>
      <c r="Y391" s="218"/>
      <c r="Z391" s="218"/>
      <c r="AA391" s="218"/>
      <c r="AB391" s="218"/>
      <c r="AC391" s="218"/>
      <c r="AD391" s="218"/>
      <c r="AE391" s="218"/>
      <c r="AF391" s="218"/>
      <c r="AG391" s="218"/>
      <c r="AH391" s="218"/>
      <c r="AI391" s="218"/>
      <c r="AJ391" s="218"/>
      <c r="AK391" s="218"/>
      <c r="AL391" s="218"/>
      <c r="AM391" s="218"/>
      <c r="AN391" s="218"/>
      <c r="AO391" s="218"/>
      <c r="AP391" s="218"/>
      <c r="AQ391" s="218"/>
      <c r="AR391" s="218"/>
      <c r="AS391" s="218"/>
      <c r="AT391" s="218"/>
      <c r="AU391" s="218"/>
      <c r="AV391" s="218"/>
      <c r="AW391" s="218"/>
      <c r="AX391" s="218"/>
      <c r="AY391" s="218"/>
      <c r="AZ391" s="218"/>
      <c r="BA391" s="218"/>
      <c r="BB391" s="218"/>
      <c r="BC391" s="218"/>
      <c r="BD391" s="218"/>
      <c r="BE391" s="218"/>
      <c r="BF391" s="218"/>
      <c r="BG391" s="218"/>
      <c r="BH391" s="218"/>
      <c r="BI391" s="218"/>
      <c r="BJ391" s="218"/>
      <c r="BK391" s="218"/>
      <c r="BL391" s="218"/>
      <c r="BM391" s="218"/>
      <c r="BN391" s="218"/>
      <c r="BO391" s="218"/>
      <c r="BP391" s="218"/>
      <c r="BQ391" s="218"/>
      <c r="BR391" s="218"/>
      <c r="BS391" s="218"/>
      <c r="BT391" s="218"/>
      <c r="BU391" s="218"/>
      <c r="BV391" s="218"/>
      <c r="BW391" s="218"/>
      <c r="BX391" s="218"/>
      <c r="BY391" s="218"/>
      <c r="BZ391" s="218"/>
      <c r="CA391" s="218"/>
      <c r="CB391" s="218"/>
      <c r="CC391" s="218"/>
      <c r="CD391" s="218"/>
      <c r="CE391" s="218"/>
      <c r="CF391" s="218"/>
      <c r="CG391" s="218"/>
      <c r="CH391" s="218"/>
      <c r="CI391" s="218"/>
      <c r="CJ391" s="218"/>
      <c r="CK391" s="218"/>
      <c r="CL391" s="218"/>
      <c r="CM391" s="218"/>
      <c r="CN391" s="218"/>
      <c r="CO391" s="218"/>
      <c r="CP391" s="218"/>
      <c r="CQ391" s="218"/>
      <c r="CR391" s="218"/>
      <c r="CS391" s="218"/>
      <c r="CT391" s="218"/>
      <c r="CU391" s="218"/>
      <c r="CV391" s="218"/>
      <c r="CW391" s="218"/>
      <c r="CX391" s="218"/>
      <c r="CY391" s="218"/>
      <c r="CZ391" s="218"/>
      <c r="DA391" s="218"/>
      <c r="DB391" s="218"/>
      <c r="DC391" s="218"/>
      <c r="DD391" s="218"/>
      <c r="DE391" s="218"/>
      <c r="DF391" s="218"/>
      <c r="DG391" s="218"/>
      <c r="DH391" s="218"/>
      <c r="DI391" s="218"/>
      <c r="DJ391" s="218"/>
      <c r="DK391" s="218"/>
      <c r="DL391" s="218"/>
      <c r="DM391" s="218"/>
      <c r="DN391" s="218"/>
      <c r="DO391" s="218"/>
      <c r="DP391" s="218"/>
      <c r="DQ391" s="218"/>
      <c r="DR391" s="218"/>
      <c r="DS391" s="218"/>
      <c r="DT391" s="218"/>
      <c r="DU391" s="218"/>
      <c r="DV391" s="218"/>
      <c r="DW391" s="218"/>
      <c r="DX391" s="218"/>
      <c r="DY391" s="218"/>
      <c r="DZ391" s="218"/>
      <c r="EA391" s="218"/>
      <c r="EB391" s="218"/>
      <c r="EC391" s="218"/>
      <c r="ED391" s="218"/>
      <c r="EE391" s="218"/>
      <c r="EF391" s="218"/>
      <c r="EG391" s="218"/>
      <c r="EH391" s="218"/>
      <c r="EI391" s="218"/>
      <c r="EJ391" s="218"/>
      <c r="EK391" s="218"/>
      <c r="EL391" s="218"/>
      <c r="EM391" s="218"/>
      <c r="EN391" s="218"/>
      <c r="EO391" s="218"/>
      <c r="EP391" s="218"/>
      <c r="EQ391" s="218"/>
      <c r="ER391" s="218"/>
      <c r="ES391" s="218"/>
      <c r="ET391" s="218"/>
      <c r="EU391" s="218"/>
      <c r="EV391" s="218"/>
      <c r="EW391" s="218"/>
      <c r="EX391" s="218"/>
      <c r="EY391" s="218"/>
      <c r="EZ391" s="218"/>
      <c r="FA391" s="218"/>
      <c r="FB391" s="218"/>
      <c r="FC391" s="218"/>
      <c r="FD391" s="218"/>
      <c r="FE391" s="218"/>
      <c r="FF391" s="218"/>
      <c r="FG391" s="218"/>
      <c r="FH391" s="218"/>
      <c r="FI391" s="218"/>
      <c r="FJ391" s="218"/>
      <c r="FK391" s="218"/>
      <c r="FL391" s="218"/>
      <c r="FM391" s="218"/>
      <c r="FN391" s="218"/>
      <c r="FO391" s="218"/>
      <c r="FP391" s="218"/>
      <c r="FQ391" s="218"/>
      <c r="FR391" s="218"/>
      <c r="FS391" s="218"/>
      <c r="FT391" s="218"/>
      <c r="FU391" s="218"/>
      <c r="FV391" s="218"/>
      <c r="FW391" s="218"/>
      <c r="FX391" s="218"/>
      <c r="FY391" s="218"/>
      <c r="FZ391" s="218"/>
      <c r="GA391" s="218"/>
      <c r="GB391" s="218"/>
      <c r="GC391" s="218"/>
      <c r="GD391" s="218"/>
      <c r="GE391" s="218"/>
      <c r="GF391" s="218"/>
      <c r="GG391" s="218"/>
      <c r="GH391" s="218"/>
      <c r="GI391" s="218"/>
      <c r="GJ391" s="218"/>
      <c r="GK391" s="218"/>
      <c r="GL391" s="218"/>
      <c r="GM391" s="218"/>
      <c r="GN391" s="218"/>
      <c r="GO391" s="218"/>
      <c r="GP391" s="218"/>
      <c r="GQ391" s="218"/>
      <c r="GR391" s="218"/>
      <c r="GS391" s="218"/>
      <c r="GT391" s="218"/>
      <c r="GU391" s="218"/>
      <c r="GV391" s="218"/>
      <c r="GW391" s="218"/>
      <c r="GX391" s="218"/>
      <c r="GY391" s="218"/>
      <c r="GZ391" s="218"/>
      <c r="HA391" s="218"/>
      <c r="HB391" s="218"/>
      <c r="HC391" s="218"/>
      <c r="HD391" s="218"/>
      <c r="HE391" s="218"/>
      <c r="HF391" s="218"/>
      <c r="HG391" s="218"/>
      <c r="HH391" s="218"/>
      <c r="HI391" s="218"/>
      <c r="HJ391" s="218"/>
      <c r="HK391" s="218"/>
      <c r="HL391" s="218"/>
      <c r="HM391" s="218"/>
      <c r="HN391" s="218"/>
      <c r="HO391" s="218"/>
      <c r="HP391" s="218"/>
      <c r="HQ391" s="218"/>
      <c r="HR391" s="218"/>
      <c r="HS391" s="218"/>
      <c r="HT391" s="218"/>
      <c r="HU391" s="218"/>
      <c r="HV391" s="218"/>
      <c r="HW391" s="218"/>
      <c r="HX391" s="218"/>
      <c r="HY391" s="218"/>
      <c r="HZ391" s="218"/>
      <c r="IA391" s="218"/>
      <c r="IB391" s="218"/>
      <c r="IC391" s="218"/>
      <c r="ID391" s="218"/>
      <c r="IE391" s="218"/>
      <c r="IF391" s="218"/>
      <c r="IG391" s="218"/>
      <c r="IH391" s="218"/>
      <c r="II391" s="218"/>
      <c r="IJ391" s="218"/>
      <c r="IK391" s="218"/>
      <c r="IL391" s="218"/>
      <c r="IM391" s="218"/>
      <c r="IN391" s="218"/>
      <c r="IO391" s="218"/>
      <c r="IP391" s="218"/>
      <c r="IQ391" s="218"/>
      <c r="IR391" s="218"/>
      <c r="IS391" s="218"/>
      <c r="IT391" s="218"/>
      <c r="IU391" s="218"/>
      <c r="IV391" s="218"/>
      <c r="IW391" s="218"/>
    </row>
    <row r="392" customFormat="false" ht="15.75" hidden="false" customHeight="false" outlineLevel="0" collapsed="false">
      <c r="A392" s="334"/>
      <c r="B392" s="334"/>
      <c r="C392" s="218"/>
      <c r="D392" s="334"/>
      <c r="E392" s="334"/>
      <c r="F392" s="334"/>
      <c r="G392" s="334"/>
      <c r="H392" s="336"/>
      <c r="I392" s="337"/>
      <c r="J392" s="224"/>
      <c r="K392" s="225"/>
      <c r="L392" s="226"/>
      <c r="M392" s="227"/>
      <c r="N392" s="334"/>
      <c r="O392" s="218"/>
      <c r="P392" s="218"/>
      <c r="Q392" s="218"/>
      <c r="R392" s="218"/>
      <c r="S392" s="218"/>
      <c r="T392" s="218"/>
      <c r="U392" s="218"/>
      <c r="V392" s="218"/>
      <c r="W392" s="218"/>
      <c r="X392" s="218"/>
      <c r="Y392" s="218"/>
      <c r="Z392" s="218"/>
      <c r="AA392" s="218"/>
      <c r="AB392" s="218"/>
      <c r="AC392" s="218"/>
      <c r="AD392" s="218"/>
      <c r="AE392" s="218"/>
      <c r="AF392" s="218"/>
      <c r="AG392" s="218"/>
      <c r="AH392" s="218"/>
      <c r="AI392" s="218"/>
      <c r="AJ392" s="218"/>
      <c r="AK392" s="218"/>
      <c r="AL392" s="218"/>
      <c r="AM392" s="218"/>
      <c r="AN392" s="218"/>
      <c r="AO392" s="218"/>
      <c r="AP392" s="218"/>
      <c r="AQ392" s="218"/>
      <c r="AR392" s="218"/>
      <c r="AS392" s="218"/>
      <c r="AT392" s="218"/>
      <c r="AU392" s="218"/>
      <c r="AV392" s="218"/>
      <c r="AW392" s="218"/>
      <c r="AX392" s="218"/>
      <c r="AY392" s="218"/>
      <c r="AZ392" s="218"/>
      <c r="BA392" s="218"/>
      <c r="BB392" s="218"/>
      <c r="BC392" s="218"/>
      <c r="BD392" s="218"/>
      <c r="BE392" s="218"/>
      <c r="BF392" s="218"/>
      <c r="BG392" s="218"/>
      <c r="BH392" s="218"/>
      <c r="BI392" s="218"/>
      <c r="BJ392" s="218"/>
      <c r="BK392" s="218"/>
      <c r="BL392" s="218"/>
      <c r="BM392" s="218"/>
      <c r="BN392" s="218"/>
      <c r="BO392" s="218"/>
      <c r="BP392" s="218"/>
      <c r="BQ392" s="218"/>
      <c r="BR392" s="218"/>
      <c r="BS392" s="218"/>
      <c r="BT392" s="218"/>
      <c r="BU392" s="218"/>
      <c r="BV392" s="218"/>
      <c r="BW392" s="218"/>
      <c r="BX392" s="218"/>
      <c r="BY392" s="218"/>
      <c r="BZ392" s="218"/>
      <c r="CA392" s="218"/>
      <c r="CB392" s="218"/>
      <c r="CC392" s="218"/>
      <c r="CD392" s="218"/>
      <c r="CE392" s="218"/>
      <c r="CF392" s="218"/>
      <c r="CG392" s="218"/>
      <c r="CH392" s="218"/>
      <c r="CI392" s="218"/>
      <c r="CJ392" s="218"/>
      <c r="CK392" s="218"/>
      <c r="CL392" s="218"/>
      <c r="CM392" s="218"/>
      <c r="CN392" s="218"/>
      <c r="CO392" s="218"/>
      <c r="CP392" s="218"/>
      <c r="CQ392" s="218"/>
      <c r="CR392" s="218"/>
      <c r="CS392" s="218"/>
      <c r="CT392" s="218"/>
      <c r="CU392" s="218"/>
      <c r="CV392" s="218"/>
      <c r="CW392" s="218"/>
      <c r="CX392" s="218"/>
      <c r="CY392" s="218"/>
      <c r="CZ392" s="218"/>
      <c r="DA392" s="218"/>
      <c r="DB392" s="218"/>
      <c r="DC392" s="218"/>
      <c r="DD392" s="218"/>
      <c r="DE392" s="218"/>
      <c r="DF392" s="218"/>
      <c r="DG392" s="218"/>
      <c r="DH392" s="218"/>
      <c r="DI392" s="218"/>
      <c r="DJ392" s="218"/>
      <c r="DK392" s="218"/>
      <c r="DL392" s="218"/>
      <c r="DM392" s="218"/>
      <c r="DN392" s="218"/>
      <c r="DO392" s="218"/>
      <c r="DP392" s="218"/>
      <c r="DQ392" s="218"/>
      <c r="DR392" s="218"/>
      <c r="DS392" s="218"/>
      <c r="DT392" s="218"/>
      <c r="DU392" s="218"/>
      <c r="DV392" s="218"/>
      <c r="DW392" s="218"/>
      <c r="DX392" s="218"/>
      <c r="DY392" s="218"/>
      <c r="DZ392" s="218"/>
      <c r="EA392" s="218"/>
      <c r="EB392" s="218"/>
      <c r="EC392" s="218"/>
      <c r="ED392" s="218"/>
      <c r="EE392" s="218"/>
      <c r="EF392" s="218"/>
      <c r="EG392" s="218"/>
      <c r="EH392" s="218"/>
      <c r="EI392" s="218"/>
      <c r="EJ392" s="218"/>
      <c r="EK392" s="218"/>
      <c r="EL392" s="218"/>
      <c r="EM392" s="218"/>
      <c r="EN392" s="218"/>
      <c r="EO392" s="218"/>
      <c r="EP392" s="218"/>
      <c r="EQ392" s="218"/>
      <c r="ER392" s="218"/>
      <c r="ES392" s="218"/>
      <c r="ET392" s="218"/>
      <c r="EU392" s="218"/>
      <c r="EV392" s="218"/>
      <c r="EW392" s="218"/>
      <c r="EX392" s="218"/>
      <c r="EY392" s="218"/>
      <c r="EZ392" s="218"/>
      <c r="FA392" s="218"/>
      <c r="FB392" s="218"/>
      <c r="FC392" s="218"/>
      <c r="FD392" s="218"/>
      <c r="FE392" s="218"/>
      <c r="FF392" s="218"/>
      <c r="FG392" s="218"/>
      <c r="FH392" s="218"/>
      <c r="FI392" s="218"/>
      <c r="FJ392" s="218"/>
      <c r="FK392" s="218"/>
      <c r="FL392" s="218"/>
      <c r="FM392" s="218"/>
      <c r="FN392" s="218"/>
      <c r="FO392" s="218"/>
      <c r="FP392" s="218"/>
      <c r="FQ392" s="218"/>
      <c r="FR392" s="218"/>
      <c r="FS392" s="218"/>
      <c r="FT392" s="218"/>
      <c r="FU392" s="218"/>
      <c r="FV392" s="218"/>
      <c r="FW392" s="218"/>
      <c r="FX392" s="218"/>
      <c r="FY392" s="218"/>
      <c r="FZ392" s="218"/>
      <c r="GA392" s="218"/>
      <c r="GB392" s="218"/>
      <c r="GC392" s="218"/>
      <c r="GD392" s="218"/>
      <c r="GE392" s="218"/>
      <c r="GF392" s="218"/>
      <c r="GG392" s="218"/>
      <c r="GH392" s="218"/>
      <c r="GI392" s="218"/>
      <c r="GJ392" s="218"/>
      <c r="GK392" s="218"/>
      <c r="GL392" s="218"/>
      <c r="GM392" s="218"/>
      <c r="GN392" s="218"/>
      <c r="GO392" s="218"/>
      <c r="GP392" s="218"/>
      <c r="GQ392" s="218"/>
      <c r="GR392" s="218"/>
      <c r="GS392" s="218"/>
      <c r="GT392" s="218"/>
      <c r="GU392" s="218"/>
      <c r="GV392" s="218"/>
      <c r="GW392" s="218"/>
      <c r="GX392" s="218"/>
      <c r="GY392" s="218"/>
      <c r="GZ392" s="218"/>
      <c r="HA392" s="218"/>
      <c r="HB392" s="218"/>
      <c r="HC392" s="218"/>
      <c r="HD392" s="218"/>
      <c r="HE392" s="218"/>
      <c r="HF392" s="218"/>
      <c r="HG392" s="218"/>
      <c r="HH392" s="218"/>
      <c r="HI392" s="218"/>
      <c r="HJ392" s="218"/>
      <c r="HK392" s="218"/>
      <c r="HL392" s="218"/>
      <c r="HM392" s="218"/>
      <c r="HN392" s="218"/>
      <c r="HO392" s="218"/>
      <c r="HP392" s="218"/>
      <c r="HQ392" s="218"/>
      <c r="HR392" s="218"/>
      <c r="HS392" s="218"/>
      <c r="HT392" s="218"/>
      <c r="HU392" s="218"/>
      <c r="HV392" s="218"/>
      <c r="HW392" s="218"/>
      <c r="HX392" s="218"/>
      <c r="HY392" s="218"/>
      <c r="HZ392" s="218"/>
      <c r="IA392" s="218"/>
      <c r="IB392" s="218"/>
      <c r="IC392" s="218"/>
      <c r="ID392" s="218"/>
      <c r="IE392" s="218"/>
      <c r="IF392" s="218"/>
      <c r="IG392" s="218"/>
      <c r="IH392" s="218"/>
      <c r="II392" s="218"/>
      <c r="IJ392" s="218"/>
      <c r="IK392" s="218"/>
      <c r="IL392" s="218"/>
      <c r="IM392" s="218"/>
      <c r="IN392" s="218"/>
      <c r="IO392" s="218"/>
      <c r="IP392" s="218"/>
      <c r="IQ392" s="218"/>
      <c r="IR392" s="218"/>
      <c r="IS392" s="218"/>
      <c r="IT392" s="218"/>
      <c r="IU392" s="218"/>
      <c r="IV392" s="218"/>
      <c r="IW392" s="218"/>
    </row>
    <row r="393" customFormat="false" ht="15.75" hidden="false" customHeight="false" outlineLevel="0" collapsed="false">
      <c r="A393" s="334"/>
      <c r="B393" s="334"/>
      <c r="C393" s="218"/>
      <c r="D393" s="334"/>
      <c r="E393" s="334"/>
      <c r="F393" s="334"/>
      <c r="G393" s="334"/>
      <c r="H393" s="336"/>
      <c r="I393" s="337"/>
      <c r="J393" s="224"/>
      <c r="K393" s="225"/>
      <c r="L393" s="226"/>
      <c r="M393" s="227"/>
      <c r="N393" s="334"/>
      <c r="O393" s="218"/>
      <c r="P393" s="218"/>
      <c r="Q393" s="218"/>
      <c r="R393" s="218"/>
      <c r="S393" s="218"/>
      <c r="T393" s="218"/>
      <c r="U393" s="218"/>
      <c r="V393" s="218"/>
      <c r="W393" s="218"/>
      <c r="X393" s="218"/>
      <c r="Y393" s="218"/>
      <c r="Z393" s="218"/>
      <c r="AA393" s="218"/>
      <c r="AB393" s="218"/>
      <c r="AC393" s="218"/>
      <c r="AD393" s="218"/>
      <c r="AE393" s="218"/>
      <c r="AF393" s="218"/>
      <c r="AG393" s="218"/>
      <c r="AH393" s="218"/>
      <c r="AI393" s="218"/>
      <c r="AJ393" s="218"/>
      <c r="AK393" s="218"/>
      <c r="AL393" s="218"/>
      <c r="AM393" s="218"/>
      <c r="AN393" s="218"/>
      <c r="AO393" s="218"/>
      <c r="AP393" s="218"/>
      <c r="AQ393" s="218"/>
      <c r="AR393" s="218"/>
      <c r="AS393" s="218"/>
      <c r="AT393" s="218"/>
      <c r="AU393" s="218"/>
      <c r="AV393" s="218"/>
      <c r="AW393" s="218"/>
      <c r="AX393" s="218"/>
      <c r="AY393" s="218"/>
      <c r="AZ393" s="218"/>
      <c r="BA393" s="218"/>
      <c r="BB393" s="218"/>
      <c r="BC393" s="218"/>
      <c r="BD393" s="218"/>
      <c r="BE393" s="218"/>
      <c r="BF393" s="218"/>
      <c r="BG393" s="218"/>
      <c r="BH393" s="218"/>
      <c r="BI393" s="218"/>
      <c r="BJ393" s="218"/>
      <c r="BK393" s="218"/>
      <c r="BL393" s="218"/>
      <c r="BM393" s="218"/>
      <c r="BN393" s="218"/>
      <c r="BO393" s="218"/>
      <c r="BP393" s="218"/>
      <c r="BQ393" s="218"/>
      <c r="BR393" s="218"/>
      <c r="BS393" s="218"/>
      <c r="BT393" s="218"/>
      <c r="BU393" s="218"/>
      <c r="BV393" s="218"/>
      <c r="BW393" s="218"/>
      <c r="BX393" s="218"/>
      <c r="BY393" s="218"/>
      <c r="BZ393" s="218"/>
      <c r="CA393" s="218"/>
      <c r="CB393" s="218"/>
      <c r="CC393" s="218"/>
      <c r="CD393" s="218"/>
      <c r="CE393" s="218"/>
      <c r="CF393" s="218"/>
      <c r="CG393" s="218"/>
      <c r="CH393" s="218"/>
      <c r="CI393" s="218"/>
      <c r="CJ393" s="218"/>
      <c r="CK393" s="218"/>
      <c r="CL393" s="218"/>
      <c r="CM393" s="218"/>
      <c r="CN393" s="218"/>
      <c r="CO393" s="218"/>
      <c r="CP393" s="218"/>
      <c r="CQ393" s="218"/>
      <c r="CR393" s="218"/>
      <c r="CS393" s="218"/>
      <c r="CT393" s="218"/>
      <c r="CU393" s="218"/>
      <c r="CV393" s="218"/>
      <c r="CW393" s="218"/>
      <c r="CX393" s="218"/>
      <c r="CY393" s="218"/>
      <c r="CZ393" s="218"/>
      <c r="DA393" s="218"/>
      <c r="DB393" s="218"/>
      <c r="DC393" s="218"/>
      <c r="DD393" s="218"/>
      <c r="DE393" s="218"/>
      <c r="DF393" s="218"/>
      <c r="DG393" s="218"/>
      <c r="DH393" s="218"/>
      <c r="DI393" s="218"/>
      <c r="DJ393" s="218"/>
      <c r="DK393" s="218"/>
      <c r="DL393" s="218"/>
      <c r="DM393" s="218"/>
      <c r="DN393" s="218"/>
      <c r="DO393" s="218"/>
      <c r="DP393" s="218"/>
      <c r="DQ393" s="218"/>
      <c r="DR393" s="218"/>
      <c r="DS393" s="218"/>
      <c r="DT393" s="218"/>
      <c r="DU393" s="218"/>
      <c r="DV393" s="218"/>
      <c r="DW393" s="218"/>
      <c r="DX393" s="218"/>
      <c r="DY393" s="218"/>
      <c r="DZ393" s="218"/>
      <c r="EA393" s="218"/>
      <c r="EB393" s="218"/>
      <c r="EC393" s="218"/>
      <c r="ED393" s="218"/>
      <c r="EE393" s="218"/>
      <c r="EF393" s="218"/>
      <c r="EG393" s="218"/>
      <c r="EH393" s="218"/>
      <c r="EI393" s="218"/>
      <c r="EJ393" s="218"/>
      <c r="EK393" s="218"/>
      <c r="EL393" s="218"/>
      <c r="EM393" s="218"/>
      <c r="EN393" s="218"/>
      <c r="EO393" s="218"/>
      <c r="EP393" s="218"/>
      <c r="EQ393" s="218"/>
      <c r="ER393" s="218"/>
      <c r="ES393" s="218"/>
      <c r="ET393" s="218"/>
      <c r="EU393" s="218"/>
      <c r="EV393" s="218"/>
      <c r="EW393" s="218"/>
      <c r="EX393" s="218"/>
      <c r="EY393" s="218"/>
      <c r="EZ393" s="218"/>
      <c r="FA393" s="218"/>
      <c r="FB393" s="218"/>
      <c r="FC393" s="218"/>
      <c r="FD393" s="218"/>
      <c r="FE393" s="218"/>
      <c r="FF393" s="218"/>
      <c r="FG393" s="218"/>
      <c r="FH393" s="218"/>
      <c r="FI393" s="218"/>
      <c r="FJ393" s="218"/>
      <c r="FK393" s="218"/>
      <c r="FL393" s="218"/>
      <c r="FM393" s="218"/>
      <c r="FN393" s="218"/>
      <c r="FO393" s="218"/>
      <c r="FP393" s="218"/>
      <c r="FQ393" s="218"/>
      <c r="FR393" s="218"/>
      <c r="FS393" s="218"/>
      <c r="FT393" s="218"/>
      <c r="FU393" s="218"/>
      <c r="FV393" s="218"/>
      <c r="FW393" s="218"/>
      <c r="FX393" s="218"/>
      <c r="FY393" s="218"/>
      <c r="FZ393" s="218"/>
      <c r="GA393" s="218"/>
      <c r="GB393" s="218"/>
      <c r="GC393" s="218"/>
      <c r="GD393" s="218"/>
      <c r="GE393" s="218"/>
      <c r="GF393" s="218"/>
      <c r="GG393" s="218"/>
      <c r="GH393" s="218"/>
      <c r="GI393" s="218"/>
      <c r="GJ393" s="218"/>
      <c r="GK393" s="218"/>
      <c r="GL393" s="218"/>
      <c r="GM393" s="218"/>
      <c r="GN393" s="218"/>
      <c r="GO393" s="218"/>
      <c r="GP393" s="218"/>
      <c r="GQ393" s="218"/>
      <c r="GR393" s="218"/>
      <c r="GS393" s="218"/>
      <c r="GT393" s="218"/>
      <c r="GU393" s="218"/>
      <c r="GV393" s="218"/>
      <c r="GW393" s="218"/>
      <c r="GX393" s="218"/>
      <c r="GY393" s="218"/>
      <c r="GZ393" s="218"/>
      <c r="HA393" s="218"/>
      <c r="HB393" s="218"/>
      <c r="HC393" s="218"/>
      <c r="HD393" s="218"/>
      <c r="HE393" s="218"/>
      <c r="HF393" s="218"/>
      <c r="HG393" s="218"/>
      <c r="HH393" s="218"/>
      <c r="HI393" s="218"/>
      <c r="HJ393" s="218"/>
      <c r="HK393" s="218"/>
      <c r="HL393" s="218"/>
      <c r="HM393" s="218"/>
      <c r="HN393" s="218"/>
      <c r="HO393" s="218"/>
      <c r="HP393" s="218"/>
      <c r="HQ393" s="218"/>
      <c r="HR393" s="218"/>
      <c r="HS393" s="218"/>
      <c r="HT393" s="218"/>
      <c r="HU393" s="218"/>
      <c r="HV393" s="218"/>
      <c r="HW393" s="218"/>
      <c r="HX393" s="218"/>
      <c r="HY393" s="218"/>
      <c r="HZ393" s="218"/>
      <c r="IA393" s="218"/>
      <c r="IB393" s="218"/>
      <c r="IC393" s="218"/>
      <c r="ID393" s="218"/>
      <c r="IE393" s="218"/>
      <c r="IF393" s="218"/>
      <c r="IG393" s="218"/>
      <c r="IH393" s="218"/>
      <c r="II393" s="218"/>
      <c r="IJ393" s="218"/>
      <c r="IK393" s="218"/>
      <c r="IL393" s="218"/>
      <c r="IM393" s="218"/>
      <c r="IN393" s="218"/>
      <c r="IO393" s="218"/>
      <c r="IP393" s="218"/>
      <c r="IQ393" s="218"/>
      <c r="IR393" s="218"/>
      <c r="IS393" s="218"/>
      <c r="IT393" s="218"/>
      <c r="IU393" s="218"/>
      <c r="IV393" s="218"/>
      <c r="IW393" s="218"/>
    </row>
    <row r="394" customFormat="false" ht="15.75" hidden="false" customHeight="false" outlineLevel="0" collapsed="false">
      <c r="A394" s="334"/>
      <c r="B394" s="334"/>
      <c r="C394" s="218"/>
      <c r="D394" s="334"/>
      <c r="E394" s="334"/>
      <c r="F394" s="334"/>
      <c r="G394" s="334"/>
      <c r="H394" s="336"/>
      <c r="I394" s="337"/>
      <c r="J394" s="224"/>
      <c r="K394" s="225"/>
      <c r="L394" s="226"/>
      <c r="M394" s="227"/>
      <c r="N394" s="334"/>
      <c r="O394" s="218"/>
      <c r="P394" s="218"/>
      <c r="Q394" s="218"/>
      <c r="R394" s="218"/>
      <c r="S394" s="218"/>
      <c r="T394" s="218"/>
      <c r="U394" s="218"/>
      <c r="V394" s="218"/>
      <c r="W394" s="218"/>
      <c r="X394" s="218"/>
      <c r="Y394" s="218"/>
      <c r="Z394" s="218"/>
      <c r="AA394" s="218"/>
      <c r="AB394" s="218"/>
      <c r="AC394" s="218"/>
      <c r="AD394" s="218"/>
      <c r="AE394" s="218"/>
      <c r="AF394" s="218"/>
      <c r="AG394" s="218"/>
      <c r="AH394" s="218"/>
      <c r="AI394" s="218"/>
      <c r="AJ394" s="218"/>
      <c r="AK394" s="218"/>
      <c r="AL394" s="218"/>
      <c r="AM394" s="218"/>
      <c r="AN394" s="218"/>
      <c r="AO394" s="218"/>
      <c r="AP394" s="218"/>
      <c r="AQ394" s="218"/>
      <c r="AR394" s="218"/>
      <c r="AS394" s="218"/>
      <c r="AT394" s="218"/>
      <c r="AU394" s="218"/>
      <c r="AV394" s="218"/>
      <c r="AW394" s="218"/>
      <c r="AX394" s="218"/>
      <c r="AY394" s="218"/>
      <c r="AZ394" s="218"/>
      <c r="BA394" s="218"/>
      <c r="BB394" s="218"/>
      <c r="BC394" s="218"/>
      <c r="BD394" s="218"/>
      <c r="BE394" s="218"/>
      <c r="BF394" s="218"/>
      <c r="BG394" s="218"/>
      <c r="BH394" s="218"/>
      <c r="BI394" s="218"/>
      <c r="BJ394" s="218"/>
      <c r="BK394" s="218"/>
      <c r="BL394" s="218"/>
      <c r="BM394" s="218"/>
      <c r="BN394" s="218"/>
      <c r="BO394" s="218"/>
      <c r="BP394" s="218"/>
      <c r="BQ394" s="218"/>
      <c r="BR394" s="218"/>
      <c r="BS394" s="218"/>
      <c r="BT394" s="218"/>
      <c r="BU394" s="218"/>
      <c r="BV394" s="218"/>
      <c r="BW394" s="218"/>
      <c r="BX394" s="218"/>
      <c r="BY394" s="218"/>
      <c r="BZ394" s="218"/>
      <c r="CA394" s="218"/>
      <c r="CB394" s="218"/>
      <c r="CC394" s="218"/>
      <c r="CD394" s="218"/>
      <c r="CE394" s="218"/>
      <c r="CF394" s="218"/>
      <c r="CG394" s="218"/>
      <c r="CH394" s="218"/>
      <c r="CI394" s="218"/>
      <c r="CJ394" s="218"/>
      <c r="CK394" s="218"/>
      <c r="CL394" s="218"/>
      <c r="CM394" s="218"/>
      <c r="CN394" s="218"/>
      <c r="CO394" s="218"/>
      <c r="CP394" s="218"/>
      <c r="CQ394" s="218"/>
      <c r="CR394" s="218"/>
      <c r="CS394" s="218"/>
      <c r="CT394" s="218"/>
      <c r="CU394" s="218"/>
      <c r="CV394" s="218"/>
      <c r="CW394" s="218"/>
      <c r="CX394" s="218"/>
      <c r="CY394" s="218"/>
      <c r="CZ394" s="218"/>
      <c r="DA394" s="218"/>
      <c r="DB394" s="218"/>
      <c r="DC394" s="218"/>
      <c r="DD394" s="218"/>
      <c r="DE394" s="218"/>
      <c r="DF394" s="218"/>
      <c r="DG394" s="218"/>
      <c r="DH394" s="218"/>
      <c r="DI394" s="218"/>
      <c r="DJ394" s="218"/>
      <c r="DK394" s="218"/>
      <c r="DL394" s="218"/>
      <c r="DM394" s="218"/>
      <c r="DN394" s="218"/>
      <c r="DO394" s="218"/>
      <c r="DP394" s="218"/>
      <c r="DQ394" s="218"/>
      <c r="DR394" s="218"/>
      <c r="DS394" s="218"/>
      <c r="DT394" s="218"/>
      <c r="DU394" s="218"/>
      <c r="DV394" s="218"/>
      <c r="DW394" s="218"/>
      <c r="DX394" s="218"/>
      <c r="DY394" s="218"/>
      <c r="DZ394" s="218"/>
      <c r="EA394" s="218"/>
      <c r="EB394" s="218"/>
      <c r="EC394" s="218"/>
      <c r="ED394" s="218"/>
      <c r="EE394" s="218"/>
      <c r="EF394" s="218"/>
      <c r="EG394" s="218"/>
      <c r="EH394" s="218"/>
      <c r="EI394" s="218"/>
      <c r="EJ394" s="218"/>
      <c r="EK394" s="218"/>
      <c r="EL394" s="218"/>
      <c r="EM394" s="218"/>
      <c r="EN394" s="218"/>
      <c r="EO394" s="218"/>
      <c r="EP394" s="218"/>
      <c r="EQ394" s="218"/>
      <c r="ER394" s="218"/>
      <c r="ES394" s="218"/>
      <c r="ET394" s="218"/>
      <c r="EU394" s="218"/>
      <c r="EV394" s="218"/>
      <c r="EW394" s="218"/>
      <c r="EX394" s="218"/>
      <c r="EY394" s="218"/>
      <c r="EZ394" s="218"/>
      <c r="FA394" s="218"/>
      <c r="FB394" s="218"/>
      <c r="FC394" s="218"/>
      <c r="FD394" s="218"/>
      <c r="FE394" s="218"/>
      <c r="FF394" s="218"/>
      <c r="FG394" s="218"/>
      <c r="FH394" s="218"/>
      <c r="FI394" s="218"/>
      <c r="FJ394" s="218"/>
      <c r="FK394" s="218"/>
      <c r="FL394" s="218"/>
      <c r="FM394" s="218"/>
      <c r="FN394" s="218"/>
      <c r="FO394" s="218"/>
      <c r="FP394" s="218"/>
      <c r="FQ394" s="218"/>
      <c r="FR394" s="218"/>
      <c r="FS394" s="218"/>
      <c r="FT394" s="218"/>
      <c r="FU394" s="218"/>
      <c r="FV394" s="218"/>
      <c r="FW394" s="218"/>
      <c r="FX394" s="218"/>
      <c r="FY394" s="218"/>
      <c r="FZ394" s="218"/>
      <c r="GA394" s="218"/>
      <c r="GB394" s="218"/>
      <c r="GC394" s="218"/>
      <c r="GD394" s="218"/>
      <c r="GE394" s="218"/>
      <c r="GF394" s="218"/>
      <c r="GG394" s="218"/>
      <c r="GH394" s="218"/>
      <c r="GI394" s="218"/>
      <c r="GJ394" s="218"/>
      <c r="GK394" s="218"/>
      <c r="GL394" s="218"/>
      <c r="GM394" s="218"/>
      <c r="GN394" s="218"/>
      <c r="GO394" s="218"/>
      <c r="GP394" s="218"/>
      <c r="GQ394" s="218"/>
      <c r="GR394" s="218"/>
      <c r="GS394" s="218"/>
      <c r="GT394" s="218"/>
      <c r="GU394" s="218"/>
      <c r="GV394" s="218"/>
      <c r="GW394" s="218"/>
      <c r="GX394" s="218"/>
      <c r="GY394" s="218"/>
      <c r="GZ394" s="218"/>
      <c r="HA394" s="218"/>
      <c r="HB394" s="218"/>
      <c r="HC394" s="218"/>
      <c r="HD394" s="218"/>
      <c r="HE394" s="218"/>
      <c r="HF394" s="218"/>
      <c r="HG394" s="218"/>
      <c r="HH394" s="218"/>
      <c r="HI394" s="218"/>
      <c r="HJ394" s="218"/>
      <c r="HK394" s="218"/>
      <c r="HL394" s="218"/>
      <c r="HM394" s="218"/>
      <c r="HN394" s="218"/>
      <c r="HO394" s="218"/>
      <c r="HP394" s="218"/>
      <c r="HQ394" s="218"/>
      <c r="HR394" s="218"/>
      <c r="HS394" s="218"/>
      <c r="HT394" s="218"/>
      <c r="HU394" s="218"/>
      <c r="HV394" s="218"/>
      <c r="HW394" s="218"/>
      <c r="HX394" s="218"/>
      <c r="HY394" s="218"/>
      <c r="HZ394" s="218"/>
      <c r="IA394" s="218"/>
      <c r="IB394" s="218"/>
      <c r="IC394" s="218"/>
      <c r="ID394" s="218"/>
      <c r="IE394" s="218"/>
      <c r="IF394" s="218"/>
      <c r="IG394" s="218"/>
      <c r="IH394" s="218"/>
      <c r="II394" s="218"/>
      <c r="IJ394" s="218"/>
      <c r="IK394" s="218"/>
      <c r="IL394" s="218"/>
      <c r="IM394" s="218"/>
      <c r="IN394" s="218"/>
      <c r="IO394" s="218"/>
      <c r="IP394" s="218"/>
      <c r="IQ394" s="218"/>
      <c r="IR394" s="218"/>
      <c r="IS394" s="218"/>
      <c r="IT394" s="218"/>
      <c r="IU394" s="218"/>
      <c r="IV394" s="218"/>
      <c r="IW394" s="218"/>
    </row>
    <row r="395" customFormat="false" ht="15.75" hidden="false" customHeight="false" outlineLevel="0" collapsed="false">
      <c r="A395" s="334"/>
      <c r="B395" s="334"/>
      <c r="C395" s="218"/>
      <c r="D395" s="334"/>
      <c r="E395" s="334"/>
      <c r="F395" s="334"/>
      <c r="G395" s="334"/>
      <c r="H395" s="336"/>
      <c r="I395" s="337"/>
      <c r="J395" s="224"/>
      <c r="K395" s="225"/>
      <c r="L395" s="226"/>
      <c r="M395" s="227"/>
      <c r="N395" s="334"/>
      <c r="O395" s="218"/>
      <c r="P395" s="218"/>
      <c r="Q395" s="218"/>
      <c r="R395" s="218"/>
      <c r="S395" s="218"/>
      <c r="T395" s="218"/>
      <c r="U395" s="218"/>
      <c r="V395" s="218"/>
      <c r="W395" s="218"/>
      <c r="X395" s="218"/>
      <c r="Y395" s="218"/>
      <c r="Z395" s="218"/>
      <c r="AA395" s="218"/>
      <c r="AB395" s="218"/>
      <c r="AC395" s="218"/>
      <c r="AD395" s="218"/>
      <c r="AE395" s="218"/>
      <c r="AF395" s="218"/>
      <c r="AG395" s="218"/>
      <c r="AH395" s="218"/>
      <c r="AI395" s="218"/>
      <c r="AJ395" s="218"/>
      <c r="AK395" s="218"/>
      <c r="AL395" s="218"/>
      <c r="AM395" s="218"/>
      <c r="AN395" s="218"/>
      <c r="AO395" s="218"/>
      <c r="AP395" s="218"/>
      <c r="AQ395" s="218"/>
      <c r="AR395" s="218"/>
      <c r="AS395" s="218"/>
      <c r="AT395" s="218"/>
      <c r="AU395" s="218"/>
      <c r="AV395" s="218"/>
      <c r="AW395" s="218"/>
      <c r="AX395" s="218"/>
      <c r="AY395" s="218"/>
      <c r="AZ395" s="218"/>
      <c r="BA395" s="218"/>
      <c r="BB395" s="218"/>
      <c r="BC395" s="218"/>
      <c r="BD395" s="218"/>
      <c r="BE395" s="218"/>
      <c r="BF395" s="218"/>
      <c r="BG395" s="218"/>
      <c r="BH395" s="218"/>
      <c r="BI395" s="218"/>
      <c r="BJ395" s="218"/>
      <c r="BK395" s="218"/>
      <c r="BL395" s="218"/>
      <c r="BM395" s="218"/>
      <c r="BN395" s="218"/>
      <c r="BO395" s="218"/>
      <c r="BP395" s="218"/>
      <c r="BQ395" s="218"/>
      <c r="BR395" s="218"/>
      <c r="BS395" s="218"/>
      <c r="BT395" s="218"/>
      <c r="BU395" s="218"/>
      <c r="BV395" s="218"/>
      <c r="BW395" s="218"/>
      <c r="BX395" s="218"/>
      <c r="BY395" s="218"/>
      <c r="BZ395" s="218"/>
      <c r="CA395" s="218"/>
      <c r="CB395" s="218"/>
      <c r="CC395" s="218"/>
      <c r="CD395" s="218"/>
      <c r="CE395" s="218"/>
      <c r="CF395" s="218"/>
      <c r="CG395" s="218"/>
      <c r="CH395" s="218"/>
      <c r="CI395" s="218"/>
      <c r="CJ395" s="218"/>
      <c r="CK395" s="218"/>
      <c r="CL395" s="218"/>
      <c r="CM395" s="218"/>
      <c r="CN395" s="218"/>
      <c r="CO395" s="218"/>
      <c r="CP395" s="218"/>
      <c r="CQ395" s="218"/>
      <c r="CR395" s="218"/>
      <c r="CS395" s="218"/>
      <c r="CT395" s="218"/>
      <c r="CU395" s="218"/>
      <c r="CV395" s="218"/>
      <c r="CW395" s="218"/>
      <c r="CX395" s="218"/>
      <c r="CY395" s="218"/>
      <c r="CZ395" s="218"/>
      <c r="DA395" s="218"/>
      <c r="DB395" s="218"/>
      <c r="DC395" s="218"/>
      <c r="DD395" s="218"/>
      <c r="DE395" s="218"/>
      <c r="DF395" s="218"/>
      <c r="DG395" s="218"/>
      <c r="DH395" s="218"/>
      <c r="DI395" s="218"/>
      <c r="DJ395" s="218"/>
      <c r="DK395" s="218"/>
      <c r="DL395" s="218"/>
      <c r="DM395" s="218"/>
      <c r="DN395" s="218"/>
      <c r="DO395" s="218"/>
      <c r="DP395" s="218"/>
      <c r="DQ395" s="218"/>
      <c r="DR395" s="218"/>
      <c r="DS395" s="218"/>
      <c r="DT395" s="218"/>
      <c r="DU395" s="218"/>
      <c r="DV395" s="218"/>
      <c r="DW395" s="218"/>
      <c r="DX395" s="218"/>
      <c r="DY395" s="218"/>
      <c r="DZ395" s="218"/>
      <c r="EA395" s="218"/>
      <c r="EB395" s="218"/>
      <c r="EC395" s="218"/>
      <c r="ED395" s="218"/>
      <c r="EE395" s="218"/>
      <c r="EF395" s="218"/>
      <c r="EG395" s="218"/>
      <c r="EH395" s="218"/>
      <c r="EI395" s="218"/>
      <c r="EJ395" s="218"/>
      <c r="EK395" s="218"/>
      <c r="EL395" s="218"/>
      <c r="EM395" s="218"/>
      <c r="EN395" s="218"/>
      <c r="EO395" s="218"/>
      <c r="EP395" s="218"/>
      <c r="EQ395" s="218"/>
      <c r="ER395" s="218"/>
      <c r="ES395" s="218"/>
      <c r="ET395" s="218"/>
      <c r="EU395" s="218"/>
      <c r="EV395" s="218"/>
      <c r="EW395" s="218"/>
      <c r="EX395" s="218"/>
      <c r="EY395" s="218"/>
      <c r="EZ395" s="218"/>
      <c r="FA395" s="218"/>
      <c r="FB395" s="218"/>
      <c r="FC395" s="218"/>
      <c r="FD395" s="218"/>
      <c r="FE395" s="218"/>
      <c r="FF395" s="218"/>
      <c r="FG395" s="218"/>
      <c r="FH395" s="218"/>
      <c r="FI395" s="218"/>
      <c r="FJ395" s="218"/>
      <c r="FK395" s="218"/>
      <c r="FL395" s="218"/>
      <c r="FM395" s="218"/>
      <c r="FN395" s="218"/>
      <c r="FO395" s="218"/>
      <c r="FP395" s="218"/>
      <c r="FQ395" s="218"/>
      <c r="FR395" s="218"/>
      <c r="FS395" s="218"/>
      <c r="FT395" s="218"/>
      <c r="FU395" s="218"/>
      <c r="FV395" s="218"/>
      <c r="FW395" s="218"/>
      <c r="FX395" s="218"/>
      <c r="FY395" s="218"/>
      <c r="FZ395" s="218"/>
      <c r="GA395" s="218"/>
      <c r="GB395" s="218"/>
      <c r="GC395" s="218"/>
      <c r="GD395" s="218"/>
      <c r="GE395" s="218"/>
      <c r="GF395" s="218"/>
      <c r="GG395" s="218"/>
      <c r="GH395" s="218"/>
      <c r="GI395" s="218"/>
      <c r="GJ395" s="218"/>
      <c r="GK395" s="218"/>
      <c r="GL395" s="218"/>
      <c r="GM395" s="218"/>
      <c r="GN395" s="218"/>
      <c r="GO395" s="218"/>
      <c r="GP395" s="218"/>
      <c r="GQ395" s="218"/>
      <c r="GR395" s="218"/>
      <c r="GS395" s="218"/>
      <c r="GT395" s="218"/>
      <c r="GU395" s="218"/>
      <c r="GV395" s="218"/>
      <c r="GW395" s="218"/>
      <c r="GX395" s="218"/>
      <c r="GY395" s="218"/>
      <c r="GZ395" s="218"/>
      <c r="HA395" s="218"/>
      <c r="HB395" s="218"/>
      <c r="HC395" s="218"/>
      <c r="HD395" s="218"/>
      <c r="HE395" s="218"/>
      <c r="HF395" s="218"/>
      <c r="HG395" s="218"/>
      <c r="HH395" s="218"/>
      <c r="HI395" s="218"/>
      <c r="HJ395" s="218"/>
      <c r="HK395" s="218"/>
      <c r="HL395" s="218"/>
      <c r="HM395" s="218"/>
      <c r="HN395" s="218"/>
      <c r="HO395" s="218"/>
      <c r="HP395" s="218"/>
      <c r="HQ395" s="218"/>
      <c r="HR395" s="218"/>
      <c r="HS395" s="218"/>
      <c r="HT395" s="218"/>
      <c r="HU395" s="218"/>
      <c r="HV395" s="218"/>
      <c r="HW395" s="218"/>
      <c r="HX395" s="218"/>
      <c r="HY395" s="218"/>
      <c r="HZ395" s="218"/>
      <c r="IA395" s="218"/>
      <c r="IB395" s="218"/>
      <c r="IC395" s="218"/>
      <c r="ID395" s="218"/>
      <c r="IE395" s="218"/>
      <c r="IF395" s="218"/>
      <c r="IG395" s="218"/>
      <c r="IH395" s="218"/>
      <c r="II395" s="218"/>
      <c r="IJ395" s="218"/>
      <c r="IK395" s="218"/>
      <c r="IL395" s="218"/>
      <c r="IM395" s="218"/>
      <c r="IN395" s="218"/>
      <c r="IO395" s="218"/>
      <c r="IP395" s="218"/>
      <c r="IQ395" s="218"/>
      <c r="IR395" s="218"/>
      <c r="IS395" s="218"/>
      <c r="IT395" s="218"/>
      <c r="IU395" s="218"/>
      <c r="IV395" s="218"/>
      <c r="IW395" s="218"/>
    </row>
    <row r="396" customFormat="false" ht="15.75" hidden="false" customHeight="false" outlineLevel="0" collapsed="false">
      <c r="A396" s="334"/>
      <c r="B396" s="334"/>
      <c r="C396" s="218"/>
      <c r="D396" s="334"/>
      <c r="E396" s="334"/>
      <c r="F396" s="334"/>
      <c r="G396" s="334"/>
      <c r="H396" s="336"/>
      <c r="I396" s="337"/>
      <c r="J396" s="224"/>
      <c r="K396" s="225"/>
      <c r="L396" s="226"/>
      <c r="M396" s="227"/>
      <c r="N396" s="334"/>
      <c r="O396" s="218"/>
      <c r="P396" s="218"/>
      <c r="Q396" s="218"/>
      <c r="R396" s="218"/>
      <c r="S396" s="218"/>
      <c r="T396" s="218"/>
      <c r="U396" s="218"/>
      <c r="V396" s="218"/>
      <c r="W396" s="218"/>
      <c r="X396" s="218"/>
      <c r="Y396" s="218"/>
      <c r="Z396" s="218"/>
      <c r="AA396" s="218"/>
      <c r="AB396" s="218"/>
      <c r="AC396" s="218"/>
      <c r="AD396" s="218"/>
      <c r="AE396" s="218"/>
      <c r="AF396" s="218"/>
      <c r="AG396" s="218"/>
      <c r="AH396" s="218"/>
      <c r="AI396" s="218"/>
      <c r="AJ396" s="218"/>
      <c r="AK396" s="218"/>
      <c r="AL396" s="218"/>
      <c r="AM396" s="218"/>
      <c r="AN396" s="218"/>
      <c r="AO396" s="218"/>
      <c r="AP396" s="218"/>
      <c r="AQ396" s="218"/>
      <c r="AR396" s="218"/>
      <c r="AS396" s="218"/>
      <c r="AT396" s="218"/>
      <c r="AU396" s="218"/>
      <c r="AV396" s="218"/>
      <c r="AW396" s="218"/>
      <c r="AX396" s="218"/>
      <c r="AY396" s="218"/>
      <c r="AZ396" s="218"/>
      <c r="BA396" s="218"/>
      <c r="BB396" s="218"/>
      <c r="BC396" s="218"/>
      <c r="BD396" s="218"/>
      <c r="BE396" s="218"/>
      <c r="BF396" s="218"/>
      <c r="BG396" s="218"/>
      <c r="BH396" s="218"/>
      <c r="BI396" s="218"/>
      <c r="BJ396" s="218"/>
      <c r="BK396" s="218"/>
      <c r="BL396" s="218"/>
      <c r="BM396" s="218"/>
      <c r="BN396" s="218"/>
      <c r="BO396" s="218"/>
      <c r="BP396" s="218"/>
      <c r="BQ396" s="218"/>
      <c r="BR396" s="218"/>
      <c r="BS396" s="218"/>
      <c r="BT396" s="218"/>
      <c r="BU396" s="218"/>
      <c r="BV396" s="218"/>
      <c r="BW396" s="218"/>
      <c r="BX396" s="218"/>
      <c r="BY396" s="218"/>
      <c r="BZ396" s="218"/>
      <c r="CA396" s="218"/>
      <c r="CB396" s="218"/>
      <c r="CC396" s="218"/>
      <c r="CD396" s="218"/>
      <c r="CE396" s="218"/>
      <c r="CF396" s="218"/>
      <c r="CG396" s="218"/>
      <c r="CH396" s="218"/>
      <c r="CI396" s="218"/>
      <c r="CJ396" s="218"/>
      <c r="CK396" s="218"/>
      <c r="CL396" s="218"/>
      <c r="CM396" s="218"/>
      <c r="CN396" s="218"/>
      <c r="CO396" s="218"/>
      <c r="CP396" s="218"/>
      <c r="CQ396" s="218"/>
      <c r="CR396" s="218"/>
      <c r="CS396" s="218"/>
      <c r="CT396" s="218"/>
      <c r="CU396" s="218"/>
      <c r="CV396" s="218"/>
      <c r="CW396" s="218"/>
      <c r="CX396" s="218"/>
      <c r="CY396" s="218"/>
      <c r="CZ396" s="218"/>
      <c r="DA396" s="218"/>
      <c r="DB396" s="218"/>
      <c r="DC396" s="218"/>
      <c r="DD396" s="218"/>
      <c r="DE396" s="218"/>
      <c r="DF396" s="218"/>
      <c r="DG396" s="218"/>
      <c r="DH396" s="218"/>
      <c r="DI396" s="218"/>
      <c r="DJ396" s="218"/>
      <c r="DK396" s="218"/>
      <c r="DL396" s="218"/>
      <c r="DM396" s="218"/>
      <c r="DN396" s="218"/>
      <c r="DO396" s="218"/>
      <c r="DP396" s="218"/>
      <c r="DQ396" s="218"/>
      <c r="DR396" s="218"/>
      <c r="DS396" s="218"/>
      <c r="DT396" s="218"/>
      <c r="DU396" s="218"/>
      <c r="DV396" s="218"/>
      <c r="DW396" s="218"/>
      <c r="DX396" s="218"/>
      <c r="DY396" s="218"/>
      <c r="DZ396" s="218"/>
      <c r="EA396" s="218"/>
      <c r="EB396" s="218"/>
      <c r="EC396" s="218"/>
      <c r="ED396" s="218"/>
      <c r="EE396" s="218"/>
      <c r="EF396" s="218"/>
      <c r="EG396" s="218"/>
      <c r="EH396" s="218"/>
      <c r="EI396" s="218"/>
      <c r="EJ396" s="218"/>
      <c r="EK396" s="218"/>
      <c r="EL396" s="218"/>
      <c r="EM396" s="218"/>
      <c r="EN396" s="218"/>
      <c r="EO396" s="218"/>
      <c r="EP396" s="218"/>
      <c r="EQ396" s="218"/>
      <c r="ER396" s="218"/>
      <c r="ES396" s="218"/>
      <c r="ET396" s="218"/>
      <c r="EU396" s="218"/>
      <c r="EV396" s="218"/>
      <c r="EW396" s="218"/>
      <c r="EX396" s="218"/>
      <c r="EY396" s="218"/>
      <c r="EZ396" s="218"/>
      <c r="FA396" s="218"/>
      <c r="FB396" s="218"/>
      <c r="FC396" s="218"/>
      <c r="FD396" s="218"/>
      <c r="FE396" s="218"/>
      <c r="FF396" s="218"/>
      <c r="FG396" s="218"/>
      <c r="FH396" s="218"/>
      <c r="FI396" s="218"/>
      <c r="FJ396" s="218"/>
      <c r="FK396" s="218"/>
      <c r="FL396" s="218"/>
      <c r="FM396" s="218"/>
      <c r="FN396" s="218"/>
      <c r="FO396" s="218"/>
      <c r="FP396" s="218"/>
      <c r="FQ396" s="218"/>
      <c r="FR396" s="218"/>
      <c r="FS396" s="218"/>
      <c r="FT396" s="218"/>
      <c r="FU396" s="218"/>
      <c r="FV396" s="218"/>
      <c r="FW396" s="218"/>
      <c r="FX396" s="218"/>
      <c r="FY396" s="218"/>
      <c r="FZ396" s="218"/>
      <c r="GA396" s="218"/>
      <c r="GB396" s="218"/>
      <c r="GC396" s="218"/>
      <c r="GD396" s="218"/>
      <c r="GE396" s="218"/>
      <c r="GF396" s="218"/>
      <c r="GG396" s="218"/>
      <c r="GH396" s="218"/>
      <c r="GI396" s="218"/>
      <c r="GJ396" s="218"/>
      <c r="GK396" s="218"/>
      <c r="GL396" s="218"/>
      <c r="GM396" s="218"/>
      <c r="GN396" s="218"/>
      <c r="GO396" s="218"/>
      <c r="GP396" s="218"/>
      <c r="GQ396" s="218"/>
      <c r="GR396" s="218"/>
      <c r="GS396" s="218"/>
      <c r="GT396" s="218"/>
      <c r="GU396" s="218"/>
      <c r="GV396" s="218"/>
      <c r="GW396" s="218"/>
      <c r="GX396" s="218"/>
      <c r="GY396" s="218"/>
      <c r="GZ396" s="218"/>
      <c r="HA396" s="218"/>
      <c r="HB396" s="218"/>
      <c r="HC396" s="218"/>
      <c r="HD396" s="218"/>
      <c r="HE396" s="218"/>
      <c r="HF396" s="218"/>
      <c r="HG396" s="218"/>
      <c r="HH396" s="218"/>
      <c r="HI396" s="218"/>
      <c r="HJ396" s="218"/>
      <c r="HK396" s="218"/>
      <c r="HL396" s="218"/>
      <c r="HM396" s="218"/>
      <c r="HN396" s="218"/>
      <c r="HO396" s="218"/>
      <c r="HP396" s="218"/>
      <c r="HQ396" s="218"/>
      <c r="HR396" s="218"/>
      <c r="HS396" s="218"/>
      <c r="HT396" s="218"/>
      <c r="HU396" s="218"/>
      <c r="HV396" s="218"/>
      <c r="HW396" s="218"/>
      <c r="HX396" s="218"/>
      <c r="HY396" s="218"/>
      <c r="HZ396" s="218"/>
      <c r="IA396" s="218"/>
      <c r="IB396" s="218"/>
      <c r="IC396" s="218"/>
      <c r="ID396" s="218"/>
      <c r="IE396" s="218"/>
      <c r="IF396" s="218"/>
      <c r="IG396" s="218"/>
      <c r="IH396" s="218"/>
      <c r="II396" s="218"/>
      <c r="IJ396" s="218"/>
      <c r="IK396" s="218"/>
      <c r="IL396" s="218"/>
      <c r="IM396" s="218"/>
      <c r="IN396" s="218"/>
      <c r="IO396" s="218"/>
      <c r="IP396" s="218"/>
      <c r="IQ396" s="218"/>
      <c r="IR396" s="218"/>
      <c r="IS396" s="218"/>
      <c r="IT396" s="218"/>
      <c r="IU396" s="218"/>
      <c r="IV396" s="218"/>
      <c r="IW396" s="218"/>
    </row>
    <row r="397" customFormat="false" ht="15.75" hidden="false" customHeight="false" outlineLevel="0" collapsed="false">
      <c r="A397" s="334"/>
      <c r="B397" s="334"/>
      <c r="C397" s="218"/>
      <c r="D397" s="334"/>
      <c r="E397" s="334"/>
      <c r="F397" s="334"/>
      <c r="G397" s="334"/>
      <c r="H397" s="336"/>
      <c r="I397" s="337"/>
      <c r="J397" s="224"/>
      <c r="K397" s="225"/>
      <c r="L397" s="226"/>
      <c r="M397" s="227"/>
      <c r="N397" s="334"/>
      <c r="O397" s="218"/>
      <c r="P397" s="218"/>
      <c r="Q397" s="218"/>
      <c r="R397" s="218"/>
      <c r="S397" s="218"/>
      <c r="T397" s="218"/>
      <c r="U397" s="218"/>
      <c r="V397" s="218"/>
      <c r="W397" s="218"/>
      <c r="X397" s="218"/>
      <c r="Y397" s="218"/>
      <c r="Z397" s="218"/>
      <c r="AA397" s="218"/>
      <c r="AB397" s="218"/>
      <c r="AC397" s="218"/>
      <c r="AD397" s="218"/>
      <c r="AE397" s="218"/>
      <c r="AF397" s="218"/>
      <c r="AG397" s="218"/>
      <c r="AH397" s="218"/>
      <c r="AI397" s="218"/>
      <c r="AJ397" s="218"/>
      <c r="AK397" s="218"/>
      <c r="AL397" s="218"/>
      <c r="AM397" s="218"/>
      <c r="AN397" s="218"/>
      <c r="AO397" s="218"/>
      <c r="AP397" s="218"/>
      <c r="AQ397" s="218"/>
      <c r="AR397" s="218"/>
      <c r="AS397" s="218"/>
      <c r="AT397" s="218"/>
      <c r="AU397" s="218"/>
      <c r="AV397" s="218"/>
      <c r="AW397" s="218"/>
      <c r="AX397" s="218"/>
      <c r="AY397" s="218"/>
      <c r="AZ397" s="218"/>
      <c r="BA397" s="218"/>
      <c r="BB397" s="218"/>
      <c r="BC397" s="218"/>
      <c r="BD397" s="218"/>
      <c r="BE397" s="218"/>
      <c r="BF397" s="218"/>
      <c r="BG397" s="218"/>
      <c r="BH397" s="218"/>
      <c r="BI397" s="218"/>
      <c r="BJ397" s="218"/>
      <c r="BK397" s="218"/>
      <c r="BL397" s="218"/>
      <c r="BM397" s="218"/>
      <c r="BN397" s="218"/>
      <c r="BO397" s="218"/>
      <c r="BP397" s="218"/>
      <c r="BQ397" s="218"/>
      <c r="BR397" s="218"/>
      <c r="BS397" s="218"/>
      <c r="BT397" s="218"/>
      <c r="BU397" s="218"/>
      <c r="BV397" s="218"/>
      <c r="BW397" s="218"/>
      <c r="BX397" s="218"/>
      <c r="BY397" s="218"/>
      <c r="BZ397" s="218"/>
      <c r="CA397" s="218"/>
      <c r="CB397" s="218"/>
      <c r="CC397" s="218"/>
      <c r="CD397" s="218"/>
      <c r="CE397" s="218"/>
      <c r="CF397" s="218"/>
      <c r="CG397" s="218"/>
      <c r="CH397" s="218"/>
      <c r="CI397" s="218"/>
      <c r="CJ397" s="218"/>
      <c r="CK397" s="218"/>
      <c r="CL397" s="218"/>
      <c r="CM397" s="218"/>
      <c r="CN397" s="218"/>
      <c r="CO397" s="218"/>
      <c r="CP397" s="218"/>
      <c r="CQ397" s="218"/>
      <c r="CR397" s="218"/>
      <c r="CS397" s="218"/>
      <c r="CT397" s="218"/>
      <c r="CU397" s="218"/>
      <c r="CV397" s="218"/>
      <c r="CW397" s="218"/>
      <c r="CX397" s="218"/>
      <c r="CY397" s="218"/>
      <c r="CZ397" s="218"/>
      <c r="DA397" s="218"/>
      <c r="DB397" s="218"/>
      <c r="DC397" s="218"/>
      <c r="DD397" s="218"/>
      <c r="DE397" s="218"/>
      <c r="DF397" s="218"/>
      <c r="DG397" s="218"/>
      <c r="DH397" s="218"/>
      <c r="DI397" s="218"/>
      <c r="DJ397" s="218"/>
      <c r="DK397" s="218"/>
      <c r="DL397" s="218"/>
      <c r="DM397" s="218"/>
      <c r="DN397" s="218"/>
      <c r="DO397" s="218"/>
      <c r="DP397" s="218"/>
      <c r="DQ397" s="218"/>
      <c r="DR397" s="218"/>
      <c r="DS397" s="218"/>
      <c r="DT397" s="218"/>
      <c r="DU397" s="218"/>
      <c r="DV397" s="218"/>
      <c r="DW397" s="218"/>
      <c r="DX397" s="218"/>
      <c r="DY397" s="218"/>
      <c r="DZ397" s="218"/>
      <c r="EA397" s="218"/>
      <c r="EB397" s="218"/>
      <c r="EC397" s="218"/>
      <c r="ED397" s="218"/>
      <c r="EE397" s="218"/>
      <c r="EF397" s="218"/>
      <c r="EG397" s="218"/>
      <c r="EH397" s="218"/>
      <c r="EI397" s="218"/>
      <c r="EJ397" s="218"/>
      <c r="EK397" s="218"/>
      <c r="EL397" s="218"/>
      <c r="EM397" s="218"/>
      <c r="EN397" s="218"/>
      <c r="EO397" s="218"/>
      <c r="EP397" s="218"/>
      <c r="EQ397" s="218"/>
      <c r="ER397" s="218"/>
      <c r="ES397" s="218"/>
      <c r="ET397" s="218"/>
      <c r="EU397" s="218"/>
      <c r="EV397" s="218"/>
      <c r="EW397" s="218"/>
      <c r="EX397" s="218"/>
      <c r="EY397" s="218"/>
      <c r="EZ397" s="218"/>
      <c r="FA397" s="218"/>
      <c r="FB397" s="218"/>
      <c r="FC397" s="218"/>
      <c r="FD397" s="218"/>
      <c r="FE397" s="218"/>
      <c r="FF397" s="218"/>
      <c r="FG397" s="218"/>
      <c r="FH397" s="218"/>
      <c r="FI397" s="218"/>
      <c r="FJ397" s="218"/>
      <c r="FK397" s="218"/>
      <c r="FL397" s="218"/>
      <c r="FM397" s="218"/>
      <c r="FN397" s="218"/>
      <c r="FO397" s="218"/>
      <c r="FP397" s="218"/>
      <c r="FQ397" s="218"/>
      <c r="FR397" s="218"/>
      <c r="FS397" s="218"/>
      <c r="FT397" s="218"/>
      <c r="FU397" s="218"/>
      <c r="FV397" s="218"/>
      <c r="FW397" s="218"/>
      <c r="FX397" s="218"/>
      <c r="FY397" s="218"/>
      <c r="FZ397" s="218"/>
      <c r="GA397" s="218"/>
      <c r="GB397" s="218"/>
      <c r="GC397" s="218"/>
      <c r="GD397" s="218"/>
      <c r="GE397" s="218"/>
      <c r="GF397" s="218"/>
      <c r="GG397" s="218"/>
      <c r="GH397" s="218"/>
      <c r="GI397" s="218"/>
      <c r="GJ397" s="218"/>
      <c r="GK397" s="218"/>
      <c r="GL397" s="218"/>
      <c r="GM397" s="218"/>
      <c r="GN397" s="218"/>
      <c r="GO397" s="218"/>
      <c r="GP397" s="218"/>
      <c r="GQ397" s="218"/>
      <c r="GR397" s="218"/>
      <c r="GS397" s="218"/>
      <c r="GT397" s="218"/>
      <c r="GU397" s="218"/>
      <c r="GV397" s="218"/>
      <c r="GW397" s="218"/>
      <c r="GX397" s="218"/>
      <c r="GY397" s="218"/>
      <c r="GZ397" s="218"/>
      <c r="HA397" s="218"/>
      <c r="HB397" s="218"/>
      <c r="HC397" s="218"/>
      <c r="HD397" s="218"/>
      <c r="HE397" s="218"/>
      <c r="HF397" s="218"/>
      <c r="HG397" s="218"/>
      <c r="HH397" s="218"/>
      <c r="HI397" s="218"/>
      <c r="HJ397" s="218"/>
      <c r="HK397" s="218"/>
      <c r="HL397" s="218"/>
      <c r="HM397" s="218"/>
      <c r="HN397" s="218"/>
      <c r="HO397" s="218"/>
      <c r="HP397" s="218"/>
      <c r="HQ397" s="218"/>
      <c r="HR397" s="218"/>
      <c r="HS397" s="218"/>
      <c r="HT397" s="218"/>
      <c r="HU397" s="218"/>
      <c r="HV397" s="218"/>
      <c r="HW397" s="218"/>
      <c r="HX397" s="218"/>
      <c r="HY397" s="218"/>
      <c r="HZ397" s="218"/>
      <c r="IA397" s="218"/>
      <c r="IB397" s="218"/>
      <c r="IC397" s="218"/>
      <c r="ID397" s="218"/>
      <c r="IE397" s="218"/>
      <c r="IF397" s="218"/>
      <c r="IG397" s="218"/>
      <c r="IH397" s="218"/>
      <c r="II397" s="218"/>
      <c r="IJ397" s="218"/>
      <c r="IK397" s="218"/>
      <c r="IL397" s="218"/>
      <c r="IM397" s="218"/>
      <c r="IN397" s="218"/>
      <c r="IO397" s="218"/>
      <c r="IP397" s="218"/>
      <c r="IQ397" s="218"/>
      <c r="IR397" s="218"/>
      <c r="IS397" s="218"/>
      <c r="IT397" s="218"/>
      <c r="IU397" s="218"/>
      <c r="IV397" s="218"/>
      <c r="IW397" s="218"/>
    </row>
    <row r="398" customFormat="false" ht="15.75" hidden="false" customHeight="false" outlineLevel="0" collapsed="false">
      <c r="A398" s="334"/>
      <c r="B398" s="334"/>
      <c r="C398" s="218"/>
      <c r="D398" s="334"/>
      <c r="E398" s="334"/>
      <c r="F398" s="334"/>
      <c r="G398" s="334"/>
      <c r="H398" s="336"/>
      <c r="I398" s="337"/>
      <c r="J398" s="224"/>
      <c r="K398" s="225"/>
      <c r="L398" s="226"/>
      <c r="M398" s="227"/>
      <c r="N398" s="334"/>
      <c r="O398" s="218"/>
      <c r="P398" s="218"/>
      <c r="Q398" s="218"/>
      <c r="R398" s="218"/>
      <c r="S398" s="218"/>
      <c r="T398" s="218"/>
      <c r="U398" s="218"/>
      <c r="V398" s="218"/>
      <c r="W398" s="218"/>
      <c r="X398" s="218"/>
      <c r="Y398" s="218"/>
      <c r="Z398" s="218"/>
      <c r="AA398" s="218"/>
      <c r="AB398" s="218"/>
      <c r="AC398" s="218"/>
      <c r="AD398" s="218"/>
      <c r="AE398" s="218"/>
      <c r="AF398" s="218"/>
      <c r="AG398" s="218"/>
      <c r="AH398" s="218"/>
      <c r="AI398" s="218"/>
      <c r="AJ398" s="218"/>
      <c r="AK398" s="218"/>
      <c r="AL398" s="218"/>
      <c r="AM398" s="218"/>
      <c r="AN398" s="218"/>
      <c r="AO398" s="218"/>
      <c r="AP398" s="218"/>
      <c r="AQ398" s="218"/>
      <c r="AR398" s="218"/>
      <c r="AS398" s="218"/>
      <c r="AT398" s="218"/>
      <c r="AU398" s="218"/>
      <c r="AV398" s="218"/>
      <c r="AW398" s="218"/>
      <c r="AX398" s="218"/>
      <c r="AY398" s="218"/>
      <c r="AZ398" s="218"/>
      <c r="BA398" s="218"/>
      <c r="BB398" s="218"/>
      <c r="BC398" s="218"/>
      <c r="BD398" s="218"/>
      <c r="BE398" s="218"/>
      <c r="BF398" s="218"/>
      <c r="BG398" s="218"/>
      <c r="BH398" s="218"/>
      <c r="BI398" s="218"/>
      <c r="BJ398" s="218"/>
      <c r="BK398" s="218"/>
      <c r="BL398" s="218"/>
      <c r="BM398" s="218"/>
      <c r="BN398" s="218"/>
      <c r="BO398" s="218"/>
      <c r="BP398" s="218"/>
      <c r="BQ398" s="218"/>
      <c r="BR398" s="218"/>
      <c r="BS398" s="218"/>
      <c r="BT398" s="218"/>
      <c r="BU398" s="218"/>
      <c r="BV398" s="218"/>
      <c r="BW398" s="218"/>
      <c r="BX398" s="218"/>
      <c r="BY398" s="218"/>
      <c r="BZ398" s="218"/>
      <c r="CA398" s="218"/>
      <c r="CB398" s="218"/>
      <c r="CC398" s="218"/>
      <c r="CD398" s="218"/>
      <c r="CE398" s="218"/>
      <c r="CF398" s="218"/>
      <c r="CG398" s="218"/>
      <c r="CH398" s="218"/>
      <c r="CI398" s="218"/>
      <c r="CJ398" s="218"/>
      <c r="CK398" s="218"/>
      <c r="CL398" s="218"/>
      <c r="CM398" s="218"/>
      <c r="CN398" s="218"/>
      <c r="CO398" s="218"/>
      <c r="CP398" s="218"/>
      <c r="CQ398" s="218"/>
      <c r="CR398" s="218"/>
      <c r="CS398" s="218"/>
      <c r="CT398" s="218"/>
      <c r="CU398" s="218"/>
      <c r="CV398" s="218"/>
      <c r="CW398" s="218"/>
      <c r="CX398" s="218"/>
      <c r="CY398" s="218"/>
      <c r="CZ398" s="218"/>
      <c r="DA398" s="218"/>
      <c r="DB398" s="218"/>
      <c r="DC398" s="218"/>
      <c r="DD398" s="218"/>
      <c r="DE398" s="218"/>
      <c r="DF398" s="218"/>
      <c r="DG398" s="218"/>
      <c r="DH398" s="218"/>
      <c r="DI398" s="218"/>
      <c r="DJ398" s="218"/>
      <c r="DK398" s="218"/>
      <c r="DL398" s="218"/>
      <c r="DM398" s="218"/>
      <c r="DN398" s="218"/>
      <c r="DO398" s="218"/>
      <c r="DP398" s="218"/>
      <c r="DQ398" s="218"/>
      <c r="DR398" s="218"/>
      <c r="DS398" s="218"/>
      <c r="DT398" s="218"/>
      <c r="DU398" s="218"/>
      <c r="DV398" s="218"/>
      <c r="DW398" s="218"/>
      <c r="DX398" s="218"/>
      <c r="DY398" s="218"/>
      <c r="DZ398" s="218"/>
      <c r="EA398" s="218"/>
      <c r="EB398" s="218"/>
      <c r="EC398" s="218"/>
      <c r="ED398" s="218"/>
      <c r="EE398" s="218"/>
      <c r="EF398" s="218"/>
      <c r="EG398" s="218"/>
      <c r="EH398" s="218"/>
      <c r="EI398" s="218"/>
      <c r="EJ398" s="218"/>
      <c r="EK398" s="218"/>
      <c r="EL398" s="218"/>
      <c r="EM398" s="218"/>
      <c r="EN398" s="218"/>
      <c r="EO398" s="218"/>
      <c r="EP398" s="218"/>
      <c r="EQ398" s="218"/>
      <c r="ER398" s="218"/>
      <c r="ES398" s="218"/>
      <c r="ET398" s="218"/>
      <c r="EU398" s="218"/>
      <c r="EV398" s="218"/>
      <c r="EW398" s="218"/>
      <c r="EX398" s="218"/>
      <c r="EY398" s="218"/>
      <c r="EZ398" s="218"/>
      <c r="FA398" s="218"/>
      <c r="FB398" s="218"/>
      <c r="FC398" s="218"/>
      <c r="FD398" s="218"/>
      <c r="FE398" s="218"/>
      <c r="FF398" s="218"/>
      <c r="FG398" s="218"/>
      <c r="FH398" s="218"/>
      <c r="FI398" s="218"/>
      <c r="FJ398" s="218"/>
      <c r="FK398" s="218"/>
      <c r="FL398" s="218"/>
      <c r="FM398" s="218"/>
      <c r="FN398" s="218"/>
      <c r="FO398" s="218"/>
      <c r="FP398" s="218"/>
      <c r="FQ398" s="218"/>
      <c r="FR398" s="218"/>
      <c r="FS398" s="218"/>
      <c r="FT398" s="218"/>
      <c r="FU398" s="218"/>
      <c r="FV398" s="218"/>
      <c r="FW398" s="218"/>
      <c r="FX398" s="218"/>
      <c r="FY398" s="218"/>
      <c r="FZ398" s="218"/>
      <c r="GA398" s="218"/>
      <c r="GB398" s="218"/>
      <c r="GC398" s="218"/>
      <c r="GD398" s="218"/>
      <c r="GE398" s="218"/>
      <c r="GF398" s="218"/>
      <c r="GG398" s="218"/>
      <c r="GH398" s="218"/>
      <c r="GI398" s="218"/>
      <c r="GJ398" s="218"/>
      <c r="GK398" s="218"/>
      <c r="GL398" s="218"/>
      <c r="GM398" s="218"/>
      <c r="GN398" s="218"/>
      <c r="GO398" s="218"/>
      <c r="GP398" s="218"/>
      <c r="GQ398" s="218"/>
      <c r="GR398" s="218"/>
      <c r="GS398" s="218"/>
      <c r="GT398" s="218"/>
      <c r="GU398" s="218"/>
      <c r="GV398" s="218"/>
      <c r="GW398" s="218"/>
      <c r="GX398" s="218"/>
      <c r="GY398" s="218"/>
      <c r="GZ398" s="218"/>
      <c r="HA398" s="218"/>
      <c r="HB398" s="218"/>
      <c r="HC398" s="218"/>
      <c r="HD398" s="218"/>
      <c r="HE398" s="218"/>
      <c r="HF398" s="218"/>
      <c r="HG398" s="218"/>
      <c r="HH398" s="218"/>
      <c r="HI398" s="218"/>
      <c r="HJ398" s="218"/>
      <c r="HK398" s="218"/>
      <c r="HL398" s="218"/>
      <c r="HM398" s="218"/>
      <c r="HN398" s="218"/>
      <c r="HO398" s="218"/>
      <c r="HP398" s="218"/>
      <c r="HQ398" s="218"/>
      <c r="HR398" s="218"/>
      <c r="HS398" s="218"/>
      <c r="HT398" s="218"/>
      <c r="HU398" s="218"/>
      <c r="HV398" s="218"/>
      <c r="HW398" s="218"/>
      <c r="HX398" s="218"/>
      <c r="HY398" s="218"/>
      <c r="HZ398" s="218"/>
      <c r="IA398" s="218"/>
      <c r="IB398" s="218"/>
      <c r="IC398" s="218"/>
      <c r="ID398" s="218"/>
      <c r="IE398" s="218"/>
      <c r="IF398" s="218"/>
      <c r="IG398" s="218"/>
      <c r="IH398" s="218"/>
      <c r="II398" s="218"/>
      <c r="IJ398" s="218"/>
      <c r="IK398" s="218"/>
      <c r="IL398" s="218"/>
      <c r="IM398" s="218"/>
      <c r="IN398" s="218"/>
      <c r="IO398" s="218"/>
      <c r="IP398" s="218"/>
      <c r="IQ398" s="218"/>
      <c r="IR398" s="218"/>
      <c r="IS398" s="218"/>
      <c r="IT398" s="218"/>
      <c r="IU398" s="218"/>
      <c r="IV398" s="218"/>
      <c r="IW398" s="218"/>
    </row>
    <row r="399" customFormat="false" ht="15.75" hidden="false" customHeight="false" outlineLevel="0" collapsed="false">
      <c r="A399" s="334"/>
      <c r="B399" s="334"/>
      <c r="C399" s="218"/>
      <c r="D399" s="334"/>
      <c r="E399" s="334"/>
      <c r="F399" s="334"/>
      <c r="G399" s="334"/>
      <c r="H399" s="336"/>
      <c r="I399" s="337"/>
      <c r="J399" s="224"/>
      <c r="K399" s="225"/>
      <c r="L399" s="226"/>
      <c r="M399" s="227"/>
      <c r="N399" s="334"/>
      <c r="O399" s="218"/>
      <c r="P399" s="218"/>
      <c r="Q399" s="218"/>
      <c r="R399" s="218"/>
      <c r="S399" s="218"/>
      <c r="T399" s="218"/>
      <c r="U399" s="218"/>
      <c r="V399" s="218"/>
      <c r="W399" s="218"/>
      <c r="X399" s="218"/>
      <c r="Y399" s="218"/>
      <c r="Z399" s="218"/>
      <c r="AA399" s="218"/>
      <c r="AB399" s="218"/>
      <c r="AC399" s="218"/>
      <c r="AD399" s="218"/>
      <c r="AE399" s="218"/>
      <c r="AF399" s="218"/>
      <c r="AG399" s="218"/>
      <c r="AH399" s="218"/>
      <c r="AI399" s="218"/>
      <c r="AJ399" s="218"/>
      <c r="AK399" s="218"/>
      <c r="AL399" s="218"/>
      <c r="AM399" s="218"/>
      <c r="AN399" s="218"/>
      <c r="AO399" s="218"/>
      <c r="AP399" s="218"/>
      <c r="AQ399" s="218"/>
      <c r="AR399" s="218"/>
      <c r="AS399" s="218"/>
      <c r="AT399" s="218"/>
      <c r="AU399" s="218"/>
      <c r="AV399" s="218"/>
      <c r="AW399" s="218"/>
      <c r="AX399" s="218"/>
      <c r="AY399" s="218"/>
      <c r="AZ399" s="218"/>
      <c r="BA399" s="218"/>
      <c r="BB399" s="218"/>
      <c r="BC399" s="218"/>
      <c r="BD399" s="218"/>
      <c r="BE399" s="218"/>
      <c r="BF399" s="218"/>
      <c r="BG399" s="218"/>
      <c r="BH399" s="218"/>
      <c r="BI399" s="218"/>
      <c r="BJ399" s="218"/>
      <c r="BK399" s="218"/>
      <c r="BL399" s="218"/>
      <c r="BM399" s="218"/>
      <c r="BN399" s="218"/>
      <c r="BO399" s="218"/>
      <c r="BP399" s="218"/>
      <c r="BQ399" s="218"/>
      <c r="BR399" s="218"/>
      <c r="BS399" s="218"/>
      <c r="BT399" s="218"/>
      <c r="BU399" s="218"/>
      <c r="BV399" s="218"/>
      <c r="BW399" s="218"/>
      <c r="BX399" s="218"/>
      <c r="BY399" s="218"/>
      <c r="BZ399" s="218"/>
      <c r="CA399" s="218"/>
      <c r="CB399" s="218"/>
      <c r="CC399" s="218"/>
      <c r="CD399" s="218"/>
      <c r="CE399" s="218"/>
      <c r="CF399" s="218"/>
      <c r="CG399" s="218"/>
      <c r="CH399" s="218"/>
      <c r="CI399" s="218"/>
      <c r="CJ399" s="218"/>
      <c r="CK399" s="218"/>
      <c r="CL399" s="218"/>
      <c r="CM399" s="218"/>
      <c r="CN399" s="218"/>
      <c r="CO399" s="218"/>
      <c r="CP399" s="218"/>
      <c r="CQ399" s="218"/>
      <c r="CR399" s="218"/>
      <c r="CS399" s="218"/>
      <c r="CT399" s="218"/>
      <c r="CU399" s="218"/>
      <c r="CV399" s="218"/>
      <c r="CW399" s="218"/>
      <c r="CX399" s="218"/>
      <c r="CY399" s="218"/>
      <c r="CZ399" s="218"/>
      <c r="DA399" s="218"/>
      <c r="DB399" s="218"/>
      <c r="DC399" s="218"/>
      <c r="DD399" s="218"/>
      <c r="DE399" s="218"/>
      <c r="DF399" s="218"/>
      <c r="DG399" s="218"/>
      <c r="DH399" s="218"/>
      <c r="DI399" s="218"/>
      <c r="DJ399" s="218"/>
      <c r="DK399" s="218"/>
      <c r="DL399" s="218"/>
      <c r="DM399" s="218"/>
      <c r="DN399" s="218"/>
      <c r="DO399" s="218"/>
      <c r="DP399" s="218"/>
      <c r="DQ399" s="218"/>
      <c r="DR399" s="218"/>
      <c r="DS399" s="218"/>
      <c r="DT399" s="218"/>
      <c r="DU399" s="218"/>
      <c r="DV399" s="218"/>
      <c r="DW399" s="218"/>
      <c r="DX399" s="218"/>
      <c r="DY399" s="218"/>
      <c r="DZ399" s="218"/>
      <c r="EA399" s="218"/>
      <c r="EB399" s="218"/>
      <c r="EC399" s="218"/>
      <c r="ED399" s="218"/>
      <c r="EE399" s="218"/>
      <c r="EF399" s="218"/>
      <c r="EG399" s="218"/>
      <c r="EH399" s="218"/>
      <c r="EI399" s="218"/>
      <c r="EJ399" s="218"/>
      <c r="EK399" s="218"/>
      <c r="EL399" s="218"/>
      <c r="EM399" s="218"/>
      <c r="EN399" s="218"/>
      <c r="EO399" s="218"/>
      <c r="EP399" s="218"/>
      <c r="EQ399" s="218"/>
      <c r="ER399" s="218"/>
      <c r="ES399" s="218"/>
      <c r="ET399" s="218"/>
      <c r="EU399" s="218"/>
      <c r="EV399" s="218"/>
      <c r="EW399" s="218"/>
      <c r="EX399" s="218"/>
      <c r="EY399" s="218"/>
      <c r="EZ399" s="218"/>
      <c r="FA399" s="218"/>
      <c r="FB399" s="218"/>
      <c r="FC399" s="218"/>
      <c r="FD399" s="218"/>
      <c r="FE399" s="218"/>
      <c r="FF399" s="218"/>
      <c r="FG399" s="218"/>
      <c r="FH399" s="218"/>
      <c r="FI399" s="218"/>
      <c r="FJ399" s="218"/>
      <c r="FK399" s="218"/>
      <c r="FL399" s="218"/>
      <c r="FM399" s="218"/>
      <c r="FN399" s="218"/>
      <c r="FO399" s="218"/>
      <c r="FP399" s="218"/>
      <c r="FQ399" s="218"/>
      <c r="FR399" s="218"/>
      <c r="FS399" s="218"/>
      <c r="FT399" s="218"/>
      <c r="FU399" s="218"/>
      <c r="FV399" s="218"/>
      <c r="FW399" s="218"/>
      <c r="FX399" s="218"/>
      <c r="FY399" s="218"/>
      <c r="FZ399" s="218"/>
      <c r="GA399" s="218"/>
      <c r="GB399" s="218"/>
      <c r="GC399" s="218"/>
      <c r="GD399" s="218"/>
      <c r="GE399" s="218"/>
      <c r="GF399" s="218"/>
      <c r="GG399" s="218"/>
      <c r="GH399" s="218"/>
      <c r="GI399" s="218"/>
      <c r="GJ399" s="218"/>
      <c r="GK399" s="218"/>
      <c r="GL399" s="218"/>
      <c r="GM399" s="218"/>
      <c r="GN399" s="218"/>
      <c r="GO399" s="218"/>
      <c r="GP399" s="218"/>
      <c r="GQ399" s="218"/>
      <c r="GR399" s="218"/>
      <c r="GS399" s="218"/>
      <c r="GT399" s="218"/>
      <c r="GU399" s="218"/>
      <c r="GV399" s="218"/>
      <c r="GW399" s="218"/>
      <c r="GX399" s="218"/>
      <c r="GY399" s="218"/>
      <c r="GZ399" s="218"/>
      <c r="HA399" s="218"/>
      <c r="HB399" s="218"/>
      <c r="HC399" s="218"/>
      <c r="HD399" s="218"/>
      <c r="HE399" s="218"/>
      <c r="HF399" s="218"/>
      <c r="HG399" s="218"/>
      <c r="HH399" s="218"/>
      <c r="HI399" s="218"/>
      <c r="HJ399" s="218"/>
      <c r="HK399" s="218"/>
      <c r="HL399" s="218"/>
      <c r="HM399" s="218"/>
      <c r="HN399" s="218"/>
      <c r="HO399" s="218"/>
      <c r="HP399" s="218"/>
      <c r="HQ399" s="218"/>
      <c r="HR399" s="218"/>
      <c r="HS399" s="218"/>
      <c r="HT399" s="218"/>
      <c r="HU399" s="218"/>
      <c r="HV399" s="218"/>
      <c r="HW399" s="218"/>
      <c r="HX399" s="218"/>
      <c r="HY399" s="218"/>
      <c r="HZ399" s="218"/>
      <c r="IA399" s="218"/>
      <c r="IB399" s="218"/>
      <c r="IC399" s="218"/>
      <c r="ID399" s="218"/>
      <c r="IE399" s="218"/>
      <c r="IF399" s="218"/>
      <c r="IG399" s="218"/>
      <c r="IH399" s="218"/>
      <c r="II399" s="218"/>
      <c r="IJ399" s="218"/>
      <c r="IK399" s="218"/>
      <c r="IL399" s="218"/>
      <c r="IM399" s="218"/>
      <c r="IN399" s="218"/>
      <c r="IO399" s="218"/>
      <c r="IP399" s="218"/>
      <c r="IQ399" s="218"/>
      <c r="IR399" s="218"/>
      <c r="IS399" s="218"/>
      <c r="IT399" s="218"/>
      <c r="IU399" s="218"/>
      <c r="IV399" s="218"/>
      <c r="IW399" s="218"/>
    </row>
    <row r="400" customFormat="false" ht="15.75" hidden="false" customHeight="false" outlineLevel="0" collapsed="false">
      <c r="A400" s="334"/>
      <c r="B400" s="334"/>
      <c r="C400" s="218"/>
      <c r="D400" s="334"/>
      <c r="E400" s="334"/>
      <c r="F400" s="334"/>
      <c r="G400" s="334"/>
      <c r="H400" s="336"/>
      <c r="I400" s="337"/>
      <c r="J400" s="224"/>
      <c r="K400" s="225"/>
      <c r="L400" s="226"/>
      <c r="M400" s="227"/>
      <c r="N400" s="334"/>
      <c r="O400" s="218"/>
      <c r="P400" s="218"/>
      <c r="Q400" s="218"/>
      <c r="R400" s="218"/>
      <c r="S400" s="218"/>
      <c r="T400" s="218"/>
      <c r="U400" s="218"/>
      <c r="V400" s="218"/>
      <c r="W400" s="218"/>
      <c r="X400" s="218"/>
      <c r="Y400" s="218"/>
      <c r="Z400" s="218"/>
      <c r="AA400" s="218"/>
      <c r="AB400" s="218"/>
      <c r="AC400" s="218"/>
      <c r="AD400" s="218"/>
      <c r="AE400" s="218"/>
      <c r="AF400" s="218"/>
      <c r="AG400" s="218"/>
      <c r="AH400" s="218"/>
      <c r="AI400" s="218"/>
      <c r="AJ400" s="218"/>
      <c r="AK400" s="218"/>
      <c r="AL400" s="218"/>
      <c r="AM400" s="218"/>
      <c r="AN400" s="218"/>
      <c r="AO400" s="218"/>
      <c r="AP400" s="218"/>
      <c r="AQ400" s="218"/>
      <c r="AR400" s="218"/>
      <c r="AS400" s="218"/>
      <c r="AT400" s="218"/>
      <c r="AU400" s="218"/>
      <c r="AV400" s="218"/>
      <c r="AW400" s="218"/>
      <c r="AX400" s="218"/>
      <c r="AY400" s="218"/>
      <c r="AZ400" s="218"/>
      <c r="BA400" s="218"/>
      <c r="BB400" s="218"/>
      <c r="BC400" s="218"/>
      <c r="BD400" s="218"/>
      <c r="BE400" s="218"/>
      <c r="BF400" s="218"/>
      <c r="BG400" s="218"/>
      <c r="BH400" s="218"/>
      <c r="BI400" s="218"/>
      <c r="BJ400" s="218"/>
      <c r="BK400" s="218"/>
      <c r="BL400" s="218"/>
      <c r="BM400" s="218"/>
      <c r="BN400" s="218"/>
      <c r="BO400" s="218"/>
      <c r="BP400" s="218"/>
      <c r="BQ400" s="218"/>
      <c r="BR400" s="218"/>
      <c r="BS400" s="218"/>
      <c r="BT400" s="218"/>
      <c r="BU400" s="218"/>
      <c r="BV400" s="218"/>
      <c r="BW400" s="218"/>
      <c r="BX400" s="218"/>
      <c r="BY400" s="218"/>
      <c r="BZ400" s="218"/>
      <c r="CA400" s="218"/>
      <c r="CB400" s="218"/>
      <c r="CC400" s="218"/>
      <c r="CD400" s="218"/>
      <c r="CE400" s="218"/>
      <c r="CF400" s="218"/>
      <c r="CG400" s="218"/>
      <c r="CH400" s="218"/>
      <c r="CI400" s="218"/>
      <c r="CJ400" s="218"/>
      <c r="CK400" s="218"/>
      <c r="CL400" s="218"/>
      <c r="CM400" s="218"/>
      <c r="CN400" s="218"/>
      <c r="CO400" s="218"/>
      <c r="CP400" s="218"/>
      <c r="CQ400" s="218"/>
      <c r="CR400" s="218"/>
      <c r="CS400" s="218"/>
      <c r="CT400" s="218"/>
      <c r="CU400" s="218"/>
      <c r="CV400" s="218"/>
      <c r="CW400" s="218"/>
      <c r="CX400" s="218"/>
      <c r="CY400" s="218"/>
      <c r="CZ400" s="218"/>
      <c r="DA400" s="218"/>
      <c r="DB400" s="218"/>
      <c r="DC400" s="218"/>
      <c r="DD400" s="218"/>
      <c r="DE400" s="218"/>
      <c r="DF400" s="218"/>
      <c r="DG400" s="218"/>
      <c r="DH400" s="218"/>
      <c r="DI400" s="218"/>
      <c r="DJ400" s="218"/>
      <c r="DK400" s="218"/>
      <c r="DL400" s="218"/>
      <c r="DM400" s="218"/>
      <c r="DN400" s="218"/>
      <c r="DO400" s="218"/>
      <c r="DP400" s="218"/>
      <c r="DQ400" s="218"/>
      <c r="DR400" s="218"/>
      <c r="DS400" s="218"/>
      <c r="DT400" s="218"/>
      <c r="DU400" s="218"/>
      <c r="DV400" s="218"/>
      <c r="DW400" s="218"/>
      <c r="DX400" s="218"/>
      <c r="DY400" s="218"/>
      <c r="DZ400" s="218"/>
      <c r="EA400" s="218"/>
      <c r="EB400" s="218"/>
      <c r="EC400" s="218"/>
      <c r="ED400" s="218"/>
      <c r="EE400" s="218"/>
      <c r="EF400" s="218"/>
      <c r="EG400" s="218"/>
      <c r="EH400" s="218"/>
      <c r="EI400" s="218"/>
      <c r="EJ400" s="218"/>
      <c r="EK400" s="218"/>
      <c r="EL400" s="218"/>
      <c r="EM400" s="218"/>
      <c r="EN400" s="218"/>
      <c r="EO400" s="218"/>
      <c r="EP400" s="218"/>
      <c r="EQ400" s="218"/>
      <c r="ER400" s="218"/>
      <c r="ES400" s="218"/>
      <c r="ET400" s="218"/>
      <c r="EU400" s="218"/>
      <c r="EV400" s="218"/>
      <c r="EW400" s="218"/>
      <c r="EX400" s="218"/>
      <c r="EY400" s="218"/>
      <c r="EZ400" s="218"/>
      <c r="FA400" s="218"/>
      <c r="FB400" s="218"/>
      <c r="FC400" s="218"/>
      <c r="FD400" s="218"/>
      <c r="FE400" s="218"/>
      <c r="FF400" s="218"/>
      <c r="FG400" s="218"/>
      <c r="FH400" s="218"/>
      <c r="FI400" s="218"/>
      <c r="FJ400" s="218"/>
      <c r="FK400" s="218"/>
      <c r="FL400" s="218"/>
      <c r="FM400" s="218"/>
      <c r="FN400" s="218"/>
      <c r="FO400" s="218"/>
      <c r="FP400" s="218"/>
      <c r="FQ400" s="218"/>
      <c r="FR400" s="218"/>
      <c r="FS400" s="218"/>
      <c r="FT400" s="218"/>
      <c r="FU400" s="218"/>
      <c r="FV400" s="218"/>
      <c r="FW400" s="218"/>
      <c r="FX400" s="218"/>
      <c r="FY400" s="218"/>
      <c r="FZ400" s="218"/>
      <c r="GA400" s="218"/>
      <c r="GB400" s="218"/>
      <c r="GC400" s="218"/>
      <c r="GD400" s="218"/>
      <c r="GE400" s="218"/>
      <c r="GF400" s="218"/>
      <c r="GG400" s="218"/>
      <c r="GH400" s="218"/>
      <c r="GI400" s="218"/>
      <c r="GJ400" s="218"/>
      <c r="GK400" s="218"/>
      <c r="GL400" s="218"/>
      <c r="GM400" s="218"/>
      <c r="GN400" s="218"/>
      <c r="GO400" s="218"/>
      <c r="GP400" s="218"/>
      <c r="GQ400" s="218"/>
      <c r="GR400" s="218"/>
      <c r="GS400" s="218"/>
      <c r="GT400" s="218"/>
      <c r="GU400" s="218"/>
      <c r="GV400" s="218"/>
      <c r="GW400" s="218"/>
      <c r="GX400" s="218"/>
      <c r="GY400" s="218"/>
      <c r="GZ400" s="218"/>
      <c r="HA400" s="218"/>
      <c r="HB400" s="218"/>
      <c r="HC400" s="218"/>
      <c r="HD400" s="218"/>
      <c r="HE400" s="218"/>
      <c r="HF400" s="218"/>
      <c r="HG400" s="218"/>
      <c r="HH400" s="218"/>
      <c r="HI400" s="218"/>
      <c r="HJ400" s="218"/>
      <c r="HK400" s="218"/>
      <c r="HL400" s="218"/>
      <c r="HM400" s="218"/>
      <c r="HN400" s="218"/>
      <c r="HO400" s="218"/>
      <c r="HP400" s="218"/>
      <c r="HQ400" s="218"/>
      <c r="HR400" s="218"/>
      <c r="HS400" s="218"/>
      <c r="HT400" s="218"/>
      <c r="HU400" s="218"/>
      <c r="HV400" s="218"/>
      <c r="HW400" s="218"/>
      <c r="HX400" s="218"/>
      <c r="HY400" s="218"/>
      <c r="HZ400" s="218"/>
      <c r="IA400" s="218"/>
      <c r="IB400" s="218"/>
      <c r="IC400" s="218"/>
      <c r="ID400" s="218"/>
      <c r="IE400" s="218"/>
      <c r="IF400" s="218"/>
      <c r="IG400" s="218"/>
      <c r="IH400" s="218"/>
      <c r="II400" s="218"/>
      <c r="IJ400" s="218"/>
      <c r="IK400" s="218"/>
      <c r="IL400" s="218"/>
      <c r="IM400" s="218"/>
      <c r="IN400" s="218"/>
      <c r="IO400" s="218"/>
      <c r="IP400" s="218"/>
      <c r="IQ400" s="218"/>
      <c r="IR400" s="218"/>
      <c r="IS400" s="218"/>
      <c r="IT400" s="218"/>
      <c r="IU400" s="218"/>
      <c r="IV400" s="218"/>
      <c r="IW400" s="218"/>
    </row>
    <row r="401" customFormat="false" ht="15.75" hidden="false" customHeight="false" outlineLevel="0" collapsed="false">
      <c r="A401" s="334"/>
      <c r="B401" s="334"/>
      <c r="C401" s="218"/>
      <c r="D401" s="334"/>
      <c r="E401" s="334"/>
      <c r="F401" s="334"/>
      <c r="G401" s="334"/>
      <c r="H401" s="336"/>
      <c r="I401" s="337"/>
      <c r="J401" s="224"/>
      <c r="K401" s="225"/>
      <c r="L401" s="226"/>
      <c r="M401" s="227"/>
      <c r="N401" s="334"/>
      <c r="O401" s="218"/>
      <c r="P401" s="218"/>
      <c r="Q401" s="218"/>
      <c r="R401" s="218"/>
      <c r="S401" s="218"/>
      <c r="T401" s="218"/>
      <c r="U401" s="218"/>
      <c r="V401" s="218"/>
      <c r="W401" s="218"/>
      <c r="X401" s="218"/>
      <c r="Y401" s="218"/>
      <c r="Z401" s="218"/>
      <c r="AA401" s="218"/>
      <c r="AB401" s="218"/>
      <c r="AC401" s="218"/>
      <c r="AD401" s="218"/>
      <c r="AE401" s="218"/>
      <c r="AF401" s="218"/>
      <c r="AG401" s="218"/>
      <c r="AH401" s="218"/>
      <c r="AI401" s="218"/>
      <c r="AJ401" s="218"/>
      <c r="AK401" s="218"/>
      <c r="AL401" s="218"/>
      <c r="AM401" s="218"/>
      <c r="AN401" s="218"/>
      <c r="AO401" s="218"/>
      <c r="AP401" s="218"/>
      <c r="AQ401" s="218"/>
      <c r="AR401" s="218"/>
      <c r="AS401" s="218"/>
      <c r="AT401" s="218"/>
      <c r="AU401" s="218"/>
      <c r="AV401" s="218"/>
      <c r="AW401" s="218"/>
      <c r="AX401" s="218"/>
      <c r="AY401" s="218"/>
      <c r="AZ401" s="218"/>
      <c r="BA401" s="218"/>
      <c r="BB401" s="218"/>
      <c r="BC401" s="218"/>
      <c r="BD401" s="218"/>
      <c r="BE401" s="218"/>
      <c r="BF401" s="218"/>
      <c r="BG401" s="218"/>
      <c r="BH401" s="218"/>
      <c r="BI401" s="218"/>
      <c r="BJ401" s="218"/>
      <c r="BK401" s="218"/>
      <c r="BL401" s="218"/>
      <c r="BM401" s="218"/>
      <c r="BN401" s="218"/>
      <c r="BO401" s="218"/>
      <c r="BP401" s="218"/>
      <c r="BQ401" s="218"/>
      <c r="BR401" s="218"/>
      <c r="BS401" s="218"/>
      <c r="BT401" s="218"/>
      <c r="BU401" s="218"/>
      <c r="BV401" s="218"/>
      <c r="BW401" s="218"/>
      <c r="BX401" s="218"/>
      <c r="BY401" s="218"/>
      <c r="BZ401" s="218"/>
      <c r="CA401" s="218"/>
      <c r="CB401" s="218"/>
      <c r="CC401" s="218"/>
      <c r="CD401" s="218"/>
      <c r="CE401" s="218"/>
      <c r="CF401" s="218"/>
      <c r="CG401" s="218"/>
      <c r="CH401" s="218"/>
      <c r="CI401" s="218"/>
      <c r="CJ401" s="218"/>
      <c r="CK401" s="218"/>
      <c r="CL401" s="218"/>
      <c r="CM401" s="218"/>
      <c r="CN401" s="218"/>
      <c r="CO401" s="218"/>
      <c r="CP401" s="218"/>
      <c r="CQ401" s="218"/>
      <c r="CR401" s="218"/>
      <c r="CS401" s="218"/>
      <c r="CT401" s="218"/>
      <c r="CU401" s="218"/>
      <c r="CV401" s="218"/>
      <c r="CW401" s="218"/>
      <c r="CX401" s="218"/>
      <c r="CY401" s="218"/>
      <c r="CZ401" s="218"/>
      <c r="DA401" s="218"/>
      <c r="DB401" s="218"/>
      <c r="DC401" s="218"/>
      <c r="DD401" s="218"/>
      <c r="DE401" s="218"/>
      <c r="DF401" s="218"/>
      <c r="DG401" s="218"/>
      <c r="DH401" s="218"/>
      <c r="DI401" s="218"/>
      <c r="DJ401" s="218"/>
      <c r="DK401" s="218"/>
      <c r="DL401" s="218"/>
      <c r="DM401" s="218"/>
      <c r="DN401" s="218"/>
      <c r="DO401" s="218"/>
      <c r="DP401" s="218"/>
      <c r="DQ401" s="218"/>
      <c r="DR401" s="218"/>
      <c r="DS401" s="218"/>
      <c r="DT401" s="218"/>
      <c r="DU401" s="218"/>
      <c r="DV401" s="218"/>
      <c r="DW401" s="218"/>
      <c r="DX401" s="218"/>
      <c r="DY401" s="218"/>
      <c r="DZ401" s="218"/>
      <c r="EA401" s="218"/>
      <c r="EB401" s="218"/>
      <c r="EC401" s="218"/>
      <c r="ED401" s="218"/>
      <c r="EE401" s="218"/>
      <c r="EF401" s="218"/>
      <c r="EG401" s="218"/>
      <c r="EH401" s="218"/>
      <c r="EI401" s="218"/>
      <c r="EJ401" s="218"/>
      <c r="EK401" s="218"/>
      <c r="EL401" s="218"/>
      <c r="EM401" s="218"/>
      <c r="EN401" s="218"/>
      <c r="EO401" s="218"/>
      <c r="EP401" s="218"/>
      <c r="EQ401" s="218"/>
      <c r="ER401" s="218"/>
      <c r="ES401" s="218"/>
      <c r="ET401" s="218"/>
      <c r="EU401" s="218"/>
      <c r="EV401" s="218"/>
      <c r="EW401" s="218"/>
      <c r="EX401" s="218"/>
      <c r="EY401" s="218"/>
      <c r="EZ401" s="218"/>
      <c r="FA401" s="218"/>
      <c r="FB401" s="218"/>
      <c r="FC401" s="218"/>
      <c r="FD401" s="218"/>
      <c r="FE401" s="218"/>
      <c r="FF401" s="218"/>
      <c r="FG401" s="218"/>
      <c r="FH401" s="218"/>
      <c r="FI401" s="218"/>
      <c r="FJ401" s="218"/>
      <c r="FK401" s="218"/>
      <c r="FL401" s="218"/>
      <c r="FM401" s="218"/>
      <c r="FN401" s="218"/>
      <c r="FO401" s="218"/>
      <c r="FP401" s="218"/>
      <c r="FQ401" s="218"/>
      <c r="FR401" s="218"/>
      <c r="FS401" s="218"/>
      <c r="FT401" s="218"/>
      <c r="FU401" s="218"/>
      <c r="FV401" s="218"/>
      <c r="FW401" s="218"/>
      <c r="FX401" s="218"/>
      <c r="FY401" s="218"/>
      <c r="FZ401" s="218"/>
      <c r="GA401" s="218"/>
      <c r="GB401" s="218"/>
      <c r="GC401" s="218"/>
      <c r="GD401" s="218"/>
      <c r="GE401" s="218"/>
      <c r="GF401" s="218"/>
      <c r="GG401" s="218"/>
      <c r="GH401" s="218"/>
      <c r="GI401" s="218"/>
      <c r="GJ401" s="218"/>
      <c r="GK401" s="218"/>
      <c r="GL401" s="218"/>
      <c r="GM401" s="218"/>
      <c r="GN401" s="218"/>
      <c r="GO401" s="218"/>
      <c r="GP401" s="218"/>
      <c r="GQ401" s="218"/>
      <c r="GR401" s="218"/>
      <c r="GS401" s="218"/>
      <c r="GT401" s="218"/>
      <c r="GU401" s="218"/>
      <c r="GV401" s="218"/>
      <c r="GW401" s="218"/>
      <c r="GX401" s="218"/>
      <c r="GY401" s="218"/>
      <c r="GZ401" s="218"/>
      <c r="HA401" s="218"/>
      <c r="HB401" s="218"/>
      <c r="HC401" s="218"/>
      <c r="HD401" s="218"/>
      <c r="HE401" s="218"/>
      <c r="HF401" s="218"/>
      <c r="HG401" s="218"/>
      <c r="HH401" s="218"/>
      <c r="HI401" s="218"/>
      <c r="HJ401" s="218"/>
      <c r="HK401" s="218"/>
      <c r="HL401" s="218"/>
      <c r="HM401" s="218"/>
      <c r="HN401" s="218"/>
      <c r="HO401" s="218"/>
      <c r="HP401" s="218"/>
      <c r="HQ401" s="218"/>
      <c r="HR401" s="218"/>
      <c r="HS401" s="218"/>
      <c r="HT401" s="218"/>
      <c r="HU401" s="218"/>
      <c r="HV401" s="218"/>
      <c r="HW401" s="218"/>
      <c r="HX401" s="218"/>
      <c r="HY401" s="218"/>
      <c r="HZ401" s="218"/>
      <c r="IA401" s="218"/>
      <c r="IB401" s="218"/>
      <c r="IC401" s="218"/>
      <c r="ID401" s="218"/>
      <c r="IE401" s="218"/>
      <c r="IF401" s="218"/>
      <c r="IG401" s="218"/>
      <c r="IH401" s="218"/>
      <c r="II401" s="218"/>
      <c r="IJ401" s="218"/>
      <c r="IK401" s="218"/>
      <c r="IL401" s="218"/>
      <c r="IM401" s="218"/>
      <c r="IN401" s="218"/>
      <c r="IO401" s="218"/>
      <c r="IP401" s="218"/>
      <c r="IQ401" s="218"/>
      <c r="IR401" s="218"/>
      <c r="IS401" s="218"/>
      <c r="IT401" s="218"/>
      <c r="IU401" s="218"/>
      <c r="IV401" s="218"/>
      <c r="IW401" s="218"/>
    </row>
    <row r="402" customFormat="false" ht="15.75" hidden="false" customHeight="false" outlineLevel="0" collapsed="false">
      <c r="A402" s="334"/>
      <c r="B402" s="334"/>
      <c r="C402" s="218"/>
      <c r="D402" s="334"/>
      <c r="E402" s="334"/>
      <c r="F402" s="334"/>
      <c r="G402" s="334"/>
      <c r="H402" s="336"/>
      <c r="I402" s="337"/>
      <c r="J402" s="224"/>
      <c r="K402" s="225"/>
      <c r="L402" s="226"/>
      <c r="M402" s="227"/>
      <c r="N402" s="334"/>
      <c r="O402" s="218"/>
      <c r="P402" s="218"/>
      <c r="Q402" s="218"/>
      <c r="R402" s="218"/>
      <c r="S402" s="218"/>
      <c r="T402" s="218"/>
      <c r="U402" s="218"/>
      <c r="V402" s="218"/>
      <c r="W402" s="218"/>
      <c r="X402" s="218"/>
      <c r="Y402" s="218"/>
      <c r="Z402" s="218"/>
      <c r="AA402" s="218"/>
      <c r="AB402" s="218"/>
      <c r="AC402" s="218"/>
      <c r="AD402" s="218"/>
      <c r="AE402" s="218"/>
      <c r="AF402" s="218"/>
      <c r="AG402" s="218"/>
      <c r="AH402" s="218"/>
      <c r="AI402" s="218"/>
      <c r="AJ402" s="218"/>
      <c r="AK402" s="218"/>
      <c r="AL402" s="218"/>
      <c r="AM402" s="218"/>
      <c r="AN402" s="218"/>
      <c r="AO402" s="218"/>
      <c r="AP402" s="218"/>
      <c r="AQ402" s="218"/>
      <c r="AR402" s="218"/>
      <c r="AS402" s="218"/>
      <c r="AT402" s="218"/>
      <c r="AU402" s="218"/>
      <c r="AV402" s="218"/>
      <c r="AW402" s="218"/>
      <c r="AX402" s="218"/>
      <c r="AY402" s="218"/>
      <c r="AZ402" s="218"/>
      <c r="BA402" s="218"/>
      <c r="BB402" s="218"/>
      <c r="BC402" s="218"/>
      <c r="BD402" s="218"/>
      <c r="BE402" s="218"/>
      <c r="BF402" s="218"/>
      <c r="BG402" s="218"/>
      <c r="BH402" s="218"/>
      <c r="BI402" s="218"/>
      <c r="BJ402" s="218"/>
      <c r="BK402" s="218"/>
      <c r="BL402" s="218"/>
      <c r="BM402" s="218"/>
      <c r="BN402" s="218"/>
      <c r="BO402" s="218"/>
      <c r="BP402" s="218"/>
      <c r="BQ402" s="218"/>
      <c r="BR402" s="218"/>
      <c r="BS402" s="218"/>
      <c r="BT402" s="218"/>
      <c r="BU402" s="218"/>
      <c r="BV402" s="218"/>
      <c r="BW402" s="218"/>
      <c r="BX402" s="218"/>
      <c r="BY402" s="218"/>
      <c r="BZ402" s="218"/>
      <c r="CA402" s="218"/>
      <c r="CB402" s="218"/>
      <c r="CC402" s="218"/>
      <c r="CD402" s="218"/>
      <c r="CE402" s="218"/>
      <c r="CF402" s="218"/>
      <c r="CG402" s="218"/>
      <c r="CH402" s="218"/>
      <c r="CI402" s="218"/>
      <c r="CJ402" s="218"/>
      <c r="CK402" s="218"/>
      <c r="CL402" s="218"/>
      <c r="CM402" s="218"/>
      <c r="CN402" s="218"/>
      <c r="CO402" s="218"/>
      <c r="CP402" s="218"/>
      <c r="CQ402" s="218"/>
      <c r="CR402" s="218"/>
      <c r="CS402" s="218"/>
      <c r="CT402" s="218"/>
      <c r="CU402" s="218"/>
      <c r="CV402" s="218"/>
      <c r="CW402" s="218"/>
      <c r="CX402" s="218"/>
      <c r="CY402" s="218"/>
      <c r="CZ402" s="218"/>
      <c r="DA402" s="218"/>
      <c r="DB402" s="218"/>
      <c r="DC402" s="218"/>
      <c r="DD402" s="218"/>
      <c r="DE402" s="218"/>
      <c r="DF402" s="218"/>
      <c r="DG402" s="218"/>
      <c r="DH402" s="218"/>
      <c r="DI402" s="218"/>
      <c r="DJ402" s="218"/>
      <c r="DK402" s="218"/>
      <c r="DL402" s="218"/>
      <c r="DM402" s="218"/>
      <c r="DN402" s="218"/>
      <c r="DO402" s="218"/>
      <c r="DP402" s="218"/>
      <c r="DQ402" s="218"/>
      <c r="DR402" s="218"/>
      <c r="DS402" s="218"/>
      <c r="DT402" s="218"/>
      <c r="DU402" s="218"/>
      <c r="DV402" s="218"/>
      <c r="DW402" s="218"/>
      <c r="DX402" s="218"/>
      <c r="DY402" s="218"/>
      <c r="DZ402" s="218"/>
      <c r="EA402" s="218"/>
      <c r="EB402" s="218"/>
      <c r="EC402" s="218"/>
      <c r="ED402" s="218"/>
      <c r="EE402" s="218"/>
      <c r="EF402" s="218"/>
      <c r="EG402" s="218"/>
      <c r="EH402" s="218"/>
      <c r="EI402" s="218"/>
      <c r="EJ402" s="218"/>
      <c r="EK402" s="218"/>
      <c r="EL402" s="218"/>
      <c r="EM402" s="218"/>
      <c r="EN402" s="218"/>
      <c r="EO402" s="218"/>
      <c r="EP402" s="218"/>
      <c r="EQ402" s="218"/>
      <c r="ER402" s="218"/>
      <c r="ES402" s="218"/>
      <c r="ET402" s="218"/>
      <c r="EU402" s="218"/>
      <c r="EV402" s="218"/>
      <c r="EW402" s="218"/>
      <c r="EX402" s="218"/>
      <c r="EY402" s="218"/>
      <c r="EZ402" s="218"/>
      <c r="FA402" s="218"/>
      <c r="FB402" s="218"/>
      <c r="FC402" s="218"/>
      <c r="FD402" s="218"/>
      <c r="FE402" s="218"/>
      <c r="FF402" s="218"/>
      <c r="FG402" s="218"/>
      <c r="FH402" s="218"/>
      <c r="FI402" s="218"/>
      <c r="FJ402" s="218"/>
      <c r="FK402" s="218"/>
      <c r="FL402" s="218"/>
      <c r="FM402" s="218"/>
      <c r="FN402" s="218"/>
      <c r="FO402" s="218"/>
      <c r="FP402" s="218"/>
      <c r="FQ402" s="218"/>
      <c r="FR402" s="218"/>
      <c r="FS402" s="218"/>
      <c r="FT402" s="218"/>
      <c r="FU402" s="218"/>
      <c r="FV402" s="218"/>
      <c r="FW402" s="218"/>
      <c r="FX402" s="218"/>
      <c r="FY402" s="218"/>
      <c r="FZ402" s="218"/>
      <c r="GA402" s="218"/>
      <c r="GB402" s="218"/>
      <c r="GC402" s="218"/>
      <c r="GD402" s="218"/>
      <c r="GE402" s="218"/>
      <c r="GF402" s="218"/>
      <c r="GG402" s="218"/>
      <c r="GH402" s="218"/>
      <c r="GI402" s="218"/>
      <c r="GJ402" s="218"/>
      <c r="GK402" s="218"/>
      <c r="GL402" s="218"/>
      <c r="GM402" s="218"/>
      <c r="GN402" s="218"/>
      <c r="GO402" s="218"/>
      <c r="GP402" s="218"/>
      <c r="GQ402" s="218"/>
      <c r="GR402" s="218"/>
      <c r="GS402" s="218"/>
      <c r="GT402" s="218"/>
      <c r="GU402" s="218"/>
      <c r="GV402" s="218"/>
      <c r="GW402" s="218"/>
      <c r="GX402" s="218"/>
      <c r="GY402" s="218"/>
      <c r="GZ402" s="218"/>
      <c r="HA402" s="218"/>
      <c r="HB402" s="218"/>
      <c r="HC402" s="218"/>
      <c r="HD402" s="218"/>
      <c r="HE402" s="218"/>
      <c r="HF402" s="218"/>
      <c r="HG402" s="218"/>
      <c r="HH402" s="218"/>
      <c r="HI402" s="218"/>
      <c r="HJ402" s="218"/>
      <c r="HK402" s="218"/>
      <c r="HL402" s="218"/>
      <c r="HM402" s="218"/>
      <c r="HN402" s="218"/>
      <c r="HO402" s="218"/>
      <c r="HP402" s="218"/>
      <c r="HQ402" s="218"/>
      <c r="HR402" s="218"/>
      <c r="HS402" s="218"/>
      <c r="HT402" s="218"/>
      <c r="HU402" s="218"/>
      <c r="HV402" s="218"/>
      <c r="HW402" s="218"/>
      <c r="HX402" s="218"/>
      <c r="HY402" s="218"/>
      <c r="HZ402" s="218"/>
      <c r="IA402" s="218"/>
      <c r="IB402" s="218"/>
      <c r="IC402" s="218"/>
      <c r="ID402" s="218"/>
      <c r="IE402" s="218"/>
      <c r="IF402" s="218"/>
      <c r="IG402" s="218"/>
      <c r="IH402" s="218"/>
      <c r="II402" s="218"/>
      <c r="IJ402" s="218"/>
      <c r="IK402" s="218"/>
      <c r="IL402" s="218"/>
      <c r="IM402" s="218"/>
      <c r="IN402" s="218"/>
      <c r="IO402" s="218"/>
      <c r="IP402" s="218"/>
      <c r="IQ402" s="218"/>
      <c r="IR402" s="218"/>
      <c r="IS402" s="218"/>
      <c r="IT402" s="218"/>
      <c r="IU402" s="218"/>
      <c r="IV402" s="218"/>
      <c r="IW402" s="218"/>
    </row>
    <row r="403" customFormat="false" ht="15.75" hidden="false" customHeight="false" outlineLevel="0" collapsed="false">
      <c r="A403" s="334"/>
      <c r="B403" s="334"/>
      <c r="C403" s="218"/>
      <c r="D403" s="334"/>
      <c r="E403" s="334"/>
      <c r="F403" s="334"/>
      <c r="G403" s="334"/>
      <c r="H403" s="336"/>
      <c r="I403" s="337"/>
      <c r="J403" s="224"/>
      <c r="K403" s="225"/>
      <c r="L403" s="226"/>
      <c r="M403" s="227"/>
      <c r="N403" s="334"/>
      <c r="O403" s="218"/>
      <c r="P403" s="218"/>
      <c r="Q403" s="218"/>
      <c r="R403" s="218"/>
      <c r="S403" s="218"/>
      <c r="T403" s="218"/>
      <c r="U403" s="218"/>
      <c r="V403" s="218"/>
      <c r="W403" s="218"/>
      <c r="X403" s="218"/>
      <c r="Y403" s="218"/>
      <c r="Z403" s="218"/>
      <c r="AA403" s="218"/>
      <c r="AB403" s="218"/>
      <c r="AC403" s="218"/>
      <c r="AD403" s="218"/>
      <c r="AE403" s="218"/>
      <c r="AF403" s="218"/>
      <c r="AG403" s="218"/>
      <c r="AH403" s="218"/>
      <c r="AI403" s="218"/>
      <c r="AJ403" s="218"/>
      <c r="AK403" s="218"/>
      <c r="AL403" s="218"/>
      <c r="AM403" s="218"/>
      <c r="AN403" s="218"/>
      <c r="AO403" s="218"/>
      <c r="AP403" s="218"/>
      <c r="AQ403" s="218"/>
      <c r="AR403" s="218"/>
      <c r="AS403" s="218"/>
      <c r="AT403" s="218"/>
      <c r="AU403" s="218"/>
      <c r="AV403" s="218"/>
      <c r="AW403" s="218"/>
      <c r="AX403" s="218"/>
      <c r="AY403" s="218"/>
      <c r="AZ403" s="218"/>
      <c r="BA403" s="218"/>
      <c r="BB403" s="218"/>
      <c r="BC403" s="218"/>
      <c r="BD403" s="218"/>
      <c r="BE403" s="218"/>
      <c r="BF403" s="218"/>
      <c r="BG403" s="218"/>
      <c r="BH403" s="218"/>
      <c r="BI403" s="218"/>
      <c r="BJ403" s="218"/>
      <c r="BK403" s="218"/>
      <c r="BL403" s="218"/>
      <c r="BM403" s="218"/>
      <c r="BN403" s="218"/>
      <c r="BO403" s="218"/>
      <c r="BP403" s="218"/>
      <c r="BQ403" s="218"/>
      <c r="BR403" s="218"/>
      <c r="BS403" s="218"/>
      <c r="BT403" s="218"/>
      <c r="BU403" s="218"/>
      <c r="BV403" s="218"/>
      <c r="BW403" s="218"/>
      <c r="BX403" s="218"/>
      <c r="BY403" s="218"/>
      <c r="BZ403" s="218"/>
      <c r="CA403" s="218"/>
      <c r="CB403" s="218"/>
      <c r="CC403" s="218"/>
      <c r="CD403" s="218"/>
      <c r="CE403" s="218"/>
      <c r="CF403" s="218"/>
      <c r="CG403" s="218"/>
      <c r="CH403" s="218"/>
      <c r="CI403" s="218"/>
      <c r="CJ403" s="218"/>
      <c r="CK403" s="218"/>
      <c r="CL403" s="218"/>
      <c r="CM403" s="218"/>
      <c r="CN403" s="218"/>
      <c r="CO403" s="218"/>
      <c r="CP403" s="218"/>
      <c r="CQ403" s="218"/>
      <c r="CR403" s="218"/>
      <c r="CS403" s="218"/>
      <c r="CT403" s="218"/>
      <c r="CU403" s="218"/>
      <c r="CV403" s="218"/>
      <c r="CW403" s="218"/>
      <c r="CX403" s="218"/>
      <c r="CY403" s="218"/>
      <c r="CZ403" s="218"/>
      <c r="DA403" s="218"/>
      <c r="DB403" s="218"/>
      <c r="DC403" s="218"/>
      <c r="DD403" s="218"/>
      <c r="DE403" s="218"/>
      <c r="DF403" s="218"/>
      <c r="DG403" s="218"/>
      <c r="DH403" s="218"/>
      <c r="DI403" s="218"/>
      <c r="DJ403" s="218"/>
      <c r="DK403" s="218"/>
      <c r="DL403" s="218"/>
      <c r="DM403" s="218"/>
      <c r="DN403" s="218"/>
      <c r="DO403" s="218"/>
      <c r="DP403" s="218"/>
      <c r="DQ403" s="218"/>
      <c r="DR403" s="218"/>
      <c r="DS403" s="218"/>
      <c r="DT403" s="218"/>
      <c r="DU403" s="218"/>
      <c r="DV403" s="218"/>
      <c r="DW403" s="218"/>
      <c r="DX403" s="218"/>
      <c r="DY403" s="218"/>
      <c r="DZ403" s="218"/>
      <c r="EA403" s="218"/>
      <c r="EB403" s="218"/>
      <c r="EC403" s="218"/>
      <c r="ED403" s="218"/>
      <c r="EE403" s="218"/>
      <c r="EF403" s="218"/>
      <c r="EG403" s="218"/>
      <c r="EH403" s="218"/>
      <c r="EI403" s="218"/>
      <c r="EJ403" s="218"/>
      <c r="EK403" s="218"/>
      <c r="EL403" s="218"/>
      <c r="EM403" s="218"/>
      <c r="EN403" s="218"/>
      <c r="EO403" s="218"/>
      <c r="EP403" s="218"/>
      <c r="EQ403" s="218"/>
      <c r="ER403" s="218"/>
      <c r="ES403" s="218"/>
      <c r="ET403" s="218"/>
      <c r="EU403" s="218"/>
      <c r="EV403" s="218"/>
      <c r="EW403" s="218"/>
      <c r="EX403" s="218"/>
      <c r="EY403" s="218"/>
      <c r="EZ403" s="218"/>
      <c r="FA403" s="218"/>
      <c r="FB403" s="218"/>
      <c r="FC403" s="218"/>
      <c r="FD403" s="218"/>
      <c r="FE403" s="218"/>
      <c r="FF403" s="218"/>
      <c r="FG403" s="218"/>
      <c r="FH403" s="218"/>
      <c r="FI403" s="218"/>
      <c r="FJ403" s="218"/>
      <c r="FK403" s="218"/>
      <c r="FL403" s="218"/>
      <c r="FM403" s="218"/>
      <c r="FN403" s="218"/>
      <c r="FO403" s="218"/>
      <c r="FP403" s="218"/>
      <c r="FQ403" s="218"/>
      <c r="FR403" s="218"/>
      <c r="FS403" s="218"/>
      <c r="FT403" s="218"/>
      <c r="FU403" s="218"/>
      <c r="FV403" s="218"/>
      <c r="FW403" s="218"/>
      <c r="FX403" s="218"/>
      <c r="FY403" s="218"/>
      <c r="FZ403" s="218"/>
      <c r="GA403" s="218"/>
      <c r="GB403" s="218"/>
      <c r="GC403" s="218"/>
      <c r="GD403" s="218"/>
      <c r="GE403" s="218"/>
      <c r="GF403" s="218"/>
      <c r="GG403" s="218"/>
      <c r="GH403" s="218"/>
      <c r="GI403" s="218"/>
      <c r="GJ403" s="218"/>
      <c r="GK403" s="218"/>
      <c r="GL403" s="218"/>
      <c r="GM403" s="218"/>
      <c r="GN403" s="218"/>
      <c r="GO403" s="218"/>
      <c r="GP403" s="218"/>
      <c r="GQ403" s="218"/>
      <c r="GR403" s="218"/>
      <c r="GS403" s="218"/>
      <c r="GT403" s="218"/>
      <c r="GU403" s="218"/>
      <c r="GV403" s="218"/>
      <c r="GW403" s="218"/>
      <c r="GX403" s="218"/>
      <c r="GY403" s="218"/>
      <c r="GZ403" s="218"/>
      <c r="HA403" s="218"/>
      <c r="HB403" s="218"/>
      <c r="HC403" s="218"/>
      <c r="HD403" s="218"/>
      <c r="HE403" s="218"/>
      <c r="HF403" s="218"/>
      <c r="HG403" s="218"/>
      <c r="HH403" s="218"/>
      <c r="HI403" s="218"/>
      <c r="HJ403" s="218"/>
      <c r="HK403" s="218"/>
      <c r="HL403" s="218"/>
      <c r="HM403" s="218"/>
      <c r="HN403" s="218"/>
      <c r="HO403" s="218"/>
      <c r="HP403" s="218"/>
      <c r="HQ403" s="218"/>
      <c r="HR403" s="218"/>
      <c r="HS403" s="218"/>
      <c r="HT403" s="218"/>
      <c r="HU403" s="218"/>
      <c r="HV403" s="218"/>
      <c r="HW403" s="218"/>
      <c r="HX403" s="218"/>
      <c r="HY403" s="218"/>
      <c r="HZ403" s="218"/>
      <c r="IA403" s="218"/>
      <c r="IB403" s="218"/>
      <c r="IC403" s="218"/>
      <c r="ID403" s="218"/>
      <c r="IE403" s="218"/>
      <c r="IF403" s="218"/>
      <c r="IG403" s="218"/>
      <c r="IH403" s="218"/>
      <c r="II403" s="218"/>
      <c r="IJ403" s="218"/>
      <c r="IK403" s="218"/>
      <c r="IL403" s="218"/>
      <c r="IM403" s="218"/>
      <c r="IN403" s="218"/>
      <c r="IO403" s="218"/>
      <c r="IP403" s="218"/>
      <c r="IQ403" s="218"/>
      <c r="IR403" s="218"/>
      <c r="IS403" s="218"/>
      <c r="IT403" s="218"/>
      <c r="IU403" s="218"/>
      <c r="IV403" s="218"/>
      <c r="IW403" s="218"/>
    </row>
    <row r="404" customFormat="false" ht="15.75" hidden="false" customHeight="false" outlineLevel="0" collapsed="false">
      <c r="A404" s="334"/>
      <c r="B404" s="334"/>
      <c r="C404" s="218"/>
      <c r="D404" s="334"/>
      <c r="E404" s="334"/>
      <c r="F404" s="334"/>
      <c r="G404" s="334"/>
      <c r="H404" s="336"/>
      <c r="I404" s="337"/>
      <c r="J404" s="224"/>
      <c r="K404" s="225"/>
      <c r="L404" s="226"/>
      <c r="M404" s="227"/>
      <c r="N404" s="334"/>
      <c r="O404" s="218"/>
      <c r="P404" s="218"/>
      <c r="Q404" s="218"/>
      <c r="R404" s="218"/>
      <c r="S404" s="218"/>
      <c r="T404" s="218"/>
      <c r="U404" s="218"/>
      <c r="V404" s="218"/>
      <c r="W404" s="218"/>
      <c r="X404" s="218"/>
      <c r="Y404" s="218"/>
      <c r="Z404" s="218"/>
      <c r="AA404" s="218"/>
      <c r="AB404" s="218"/>
      <c r="AC404" s="218"/>
      <c r="AD404" s="218"/>
      <c r="AE404" s="218"/>
      <c r="AF404" s="218"/>
      <c r="AG404" s="218"/>
      <c r="AH404" s="218"/>
      <c r="AI404" s="218"/>
      <c r="AJ404" s="218"/>
      <c r="AK404" s="218"/>
      <c r="AL404" s="218"/>
      <c r="AM404" s="218"/>
      <c r="AN404" s="218"/>
      <c r="AO404" s="218"/>
      <c r="AP404" s="218"/>
      <c r="AQ404" s="218"/>
      <c r="AR404" s="218"/>
      <c r="AS404" s="218"/>
      <c r="AT404" s="218"/>
      <c r="AU404" s="218"/>
      <c r="AV404" s="218"/>
      <c r="AW404" s="218"/>
      <c r="AX404" s="218"/>
      <c r="AY404" s="218"/>
      <c r="AZ404" s="218"/>
      <c r="BA404" s="218"/>
      <c r="BB404" s="218"/>
      <c r="BC404" s="218"/>
      <c r="BD404" s="218"/>
      <c r="BE404" s="218"/>
      <c r="BF404" s="218"/>
      <c r="BG404" s="218"/>
      <c r="BH404" s="218"/>
      <c r="BI404" s="218"/>
      <c r="BJ404" s="218"/>
      <c r="BK404" s="218"/>
      <c r="BL404" s="218"/>
      <c r="BM404" s="218"/>
      <c r="BN404" s="218"/>
      <c r="BO404" s="218"/>
      <c r="BP404" s="218"/>
      <c r="BQ404" s="218"/>
      <c r="BR404" s="218"/>
      <c r="BS404" s="218"/>
      <c r="BT404" s="218"/>
      <c r="BU404" s="218"/>
      <c r="BV404" s="218"/>
      <c r="BW404" s="218"/>
      <c r="BX404" s="218"/>
      <c r="BY404" s="218"/>
      <c r="BZ404" s="218"/>
      <c r="CA404" s="218"/>
      <c r="CB404" s="218"/>
      <c r="CC404" s="218"/>
      <c r="CD404" s="218"/>
      <c r="CE404" s="218"/>
      <c r="CF404" s="218"/>
      <c r="CG404" s="218"/>
      <c r="CH404" s="218"/>
      <c r="CI404" s="218"/>
      <c r="CJ404" s="218"/>
      <c r="CK404" s="218"/>
      <c r="CL404" s="218"/>
      <c r="CM404" s="218"/>
      <c r="CN404" s="218"/>
      <c r="CO404" s="218"/>
      <c r="CP404" s="218"/>
      <c r="CQ404" s="218"/>
      <c r="CR404" s="218"/>
      <c r="CS404" s="218"/>
      <c r="CT404" s="218"/>
      <c r="CU404" s="218"/>
      <c r="CV404" s="218"/>
      <c r="CW404" s="218"/>
      <c r="CX404" s="218"/>
      <c r="CY404" s="218"/>
      <c r="CZ404" s="218"/>
      <c r="DA404" s="218"/>
      <c r="DB404" s="218"/>
      <c r="DC404" s="218"/>
      <c r="DD404" s="218"/>
      <c r="DE404" s="218"/>
      <c r="DF404" s="218"/>
      <c r="DG404" s="218"/>
      <c r="DH404" s="218"/>
      <c r="DI404" s="218"/>
      <c r="DJ404" s="218"/>
      <c r="DK404" s="218"/>
      <c r="DL404" s="218"/>
      <c r="DM404" s="218"/>
      <c r="DN404" s="218"/>
      <c r="DO404" s="218"/>
      <c r="DP404" s="218"/>
      <c r="DQ404" s="218"/>
      <c r="DR404" s="218"/>
      <c r="DS404" s="218"/>
      <c r="DT404" s="218"/>
      <c r="DU404" s="218"/>
      <c r="DV404" s="218"/>
      <c r="DW404" s="218"/>
      <c r="DX404" s="218"/>
      <c r="DY404" s="218"/>
      <c r="DZ404" s="218"/>
      <c r="EA404" s="218"/>
      <c r="EB404" s="218"/>
      <c r="EC404" s="218"/>
      <c r="ED404" s="218"/>
      <c r="EE404" s="218"/>
      <c r="EF404" s="218"/>
      <c r="EG404" s="218"/>
      <c r="EH404" s="218"/>
      <c r="EI404" s="218"/>
      <c r="EJ404" s="218"/>
      <c r="EK404" s="218"/>
      <c r="EL404" s="218"/>
      <c r="EM404" s="218"/>
      <c r="EN404" s="218"/>
      <c r="EO404" s="218"/>
      <c r="EP404" s="218"/>
      <c r="EQ404" s="218"/>
      <c r="ER404" s="218"/>
      <c r="ES404" s="218"/>
      <c r="ET404" s="218"/>
      <c r="EU404" s="218"/>
      <c r="EV404" s="218"/>
      <c r="EW404" s="218"/>
      <c r="EX404" s="218"/>
      <c r="EY404" s="218"/>
      <c r="EZ404" s="218"/>
      <c r="FA404" s="218"/>
      <c r="FB404" s="218"/>
      <c r="FC404" s="218"/>
      <c r="FD404" s="218"/>
      <c r="FE404" s="218"/>
      <c r="FF404" s="218"/>
      <c r="FG404" s="218"/>
      <c r="FH404" s="218"/>
      <c r="FI404" s="218"/>
      <c r="FJ404" s="218"/>
      <c r="FK404" s="218"/>
      <c r="FL404" s="218"/>
      <c r="FM404" s="218"/>
      <c r="FN404" s="218"/>
      <c r="FO404" s="218"/>
      <c r="FP404" s="218"/>
      <c r="FQ404" s="218"/>
      <c r="FR404" s="218"/>
      <c r="FS404" s="218"/>
      <c r="FT404" s="218"/>
      <c r="FU404" s="218"/>
      <c r="FV404" s="218"/>
      <c r="FW404" s="218"/>
      <c r="FX404" s="218"/>
      <c r="FY404" s="218"/>
      <c r="FZ404" s="218"/>
      <c r="GA404" s="218"/>
      <c r="GB404" s="218"/>
      <c r="GC404" s="218"/>
      <c r="GD404" s="218"/>
      <c r="GE404" s="218"/>
      <c r="GF404" s="218"/>
      <c r="GG404" s="218"/>
      <c r="GH404" s="218"/>
      <c r="GI404" s="218"/>
      <c r="GJ404" s="218"/>
      <c r="GK404" s="218"/>
      <c r="GL404" s="218"/>
      <c r="GM404" s="218"/>
      <c r="GN404" s="218"/>
      <c r="GO404" s="218"/>
      <c r="GP404" s="218"/>
      <c r="GQ404" s="218"/>
      <c r="GR404" s="218"/>
      <c r="GS404" s="218"/>
      <c r="GT404" s="218"/>
      <c r="GU404" s="218"/>
      <c r="GV404" s="218"/>
      <c r="GW404" s="218"/>
      <c r="GX404" s="218"/>
      <c r="GY404" s="218"/>
      <c r="GZ404" s="218"/>
      <c r="HA404" s="218"/>
      <c r="HB404" s="218"/>
      <c r="HC404" s="218"/>
      <c r="HD404" s="218"/>
      <c r="HE404" s="218"/>
      <c r="HF404" s="218"/>
      <c r="HG404" s="218"/>
      <c r="HH404" s="218"/>
      <c r="HI404" s="218"/>
      <c r="HJ404" s="218"/>
      <c r="HK404" s="218"/>
      <c r="HL404" s="218"/>
      <c r="HM404" s="218"/>
      <c r="HN404" s="218"/>
      <c r="HO404" s="218"/>
      <c r="HP404" s="218"/>
      <c r="HQ404" s="218"/>
      <c r="HR404" s="218"/>
      <c r="HS404" s="218"/>
      <c r="HT404" s="218"/>
      <c r="HU404" s="218"/>
      <c r="HV404" s="218"/>
      <c r="HW404" s="218"/>
      <c r="HX404" s="218"/>
      <c r="HY404" s="218"/>
      <c r="HZ404" s="218"/>
      <c r="IA404" s="218"/>
      <c r="IB404" s="218"/>
      <c r="IC404" s="218"/>
      <c r="ID404" s="218"/>
      <c r="IE404" s="218"/>
      <c r="IF404" s="218"/>
      <c r="IG404" s="218"/>
      <c r="IH404" s="218"/>
      <c r="II404" s="218"/>
      <c r="IJ404" s="218"/>
      <c r="IK404" s="218"/>
      <c r="IL404" s="218"/>
      <c r="IM404" s="218"/>
      <c r="IN404" s="218"/>
      <c r="IO404" s="218"/>
      <c r="IP404" s="218"/>
      <c r="IQ404" s="218"/>
      <c r="IR404" s="218"/>
      <c r="IS404" s="218"/>
      <c r="IT404" s="218"/>
      <c r="IU404" s="218"/>
      <c r="IV404" s="218"/>
      <c r="IW404" s="218"/>
    </row>
    <row r="405" customFormat="false" ht="15.75" hidden="false" customHeight="false" outlineLevel="0" collapsed="false">
      <c r="A405" s="334"/>
      <c r="B405" s="334"/>
      <c r="C405" s="218"/>
      <c r="D405" s="334"/>
      <c r="E405" s="334"/>
      <c r="F405" s="334"/>
      <c r="G405" s="334"/>
      <c r="H405" s="336"/>
      <c r="I405" s="337"/>
      <c r="J405" s="224"/>
      <c r="K405" s="225"/>
      <c r="L405" s="226"/>
      <c r="M405" s="227"/>
      <c r="N405" s="334"/>
      <c r="O405" s="218"/>
      <c r="P405" s="218"/>
      <c r="Q405" s="218"/>
      <c r="R405" s="218"/>
      <c r="S405" s="218"/>
      <c r="T405" s="218"/>
      <c r="U405" s="218"/>
      <c r="V405" s="218"/>
      <c r="W405" s="218"/>
      <c r="X405" s="218"/>
      <c r="Y405" s="218"/>
      <c r="Z405" s="218"/>
      <c r="AA405" s="218"/>
      <c r="AB405" s="218"/>
      <c r="AC405" s="218"/>
      <c r="AD405" s="218"/>
      <c r="AE405" s="218"/>
      <c r="AF405" s="218"/>
      <c r="AG405" s="218"/>
      <c r="AH405" s="218"/>
      <c r="AI405" s="218"/>
      <c r="AJ405" s="218"/>
      <c r="AK405" s="218"/>
      <c r="AL405" s="218"/>
      <c r="AM405" s="218"/>
      <c r="AN405" s="218"/>
      <c r="AO405" s="218"/>
      <c r="AP405" s="218"/>
      <c r="AQ405" s="218"/>
      <c r="AR405" s="218"/>
      <c r="AS405" s="218"/>
      <c r="AT405" s="218"/>
      <c r="AU405" s="218"/>
      <c r="AV405" s="218"/>
      <c r="AW405" s="218"/>
      <c r="AX405" s="218"/>
      <c r="AY405" s="218"/>
      <c r="AZ405" s="218"/>
      <c r="BA405" s="218"/>
      <c r="BB405" s="218"/>
      <c r="BC405" s="218"/>
      <c r="BD405" s="218"/>
      <c r="BE405" s="218"/>
      <c r="BF405" s="218"/>
      <c r="BG405" s="218"/>
      <c r="BH405" s="218"/>
      <c r="BI405" s="218"/>
      <c r="BJ405" s="218"/>
      <c r="BK405" s="218"/>
      <c r="BL405" s="218"/>
      <c r="BM405" s="218"/>
      <c r="BN405" s="218"/>
      <c r="BO405" s="218"/>
      <c r="BP405" s="218"/>
      <c r="BQ405" s="218"/>
      <c r="BR405" s="218"/>
      <c r="BS405" s="218"/>
      <c r="BT405" s="218"/>
      <c r="BU405" s="218"/>
      <c r="BV405" s="218"/>
      <c r="BW405" s="218"/>
      <c r="BX405" s="218"/>
      <c r="BY405" s="218"/>
      <c r="BZ405" s="218"/>
      <c r="CA405" s="218"/>
      <c r="CB405" s="218"/>
      <c r="CC405" s="218"/>
      <c r="CD405" s="218"/>
      <c r="CE405" s="218"/>
      <c r="CF405" s="218"/>
      <c r="CG405" s="218"/>
      <c r="CH405" s="218"/>
      <c r="CI405" s="218"/>
      <c r="CJ405" s="218"/>
      <c r="CK405" s="218"/>
      <c r="CL405" s="218"/>
      <c r="CM405" s="218"/>
      <c r="CN405" s="218"/>
      <c r="CO405" s="218"/>
      <c r="CP405" s="218"/>
      <c r="CQ405" s="218"/>
      <c r="CR405" s="218"/>
      <c r="CS405" s="218"/>
      <c r="CT405" s="218"/>
      <c r="CU405" s="218"/>
      <c r="CV405" s="218"/>
      <c r="CW405" s="218"/>
      <c r="CX405" s="218"/>
      <c r="CY405" s="218"/>
      <c r="CZ405" s="218"/>
      <c r="DA405" s="218"/>
      <c r="DB405" s="218"/>
      <c r="DC405" s="218"/>
      <c r="DD405" s="218"/>
      <c r="DE405" s="218"/>
      <c r="DF405" s="218"/>
      <c r="DG405" s="218"/>
      <c r="DH405" s="218"/>
      <c r="DI405" s="218"/>
      <c r="DJ405" s="218"/>
      <c r="DK405" s="218"/>
      <c r="DL405" s="218"/>
      <c r="DM405" s="218"/>
      <c r="DN405" s="218"/>
      <c r="DO405" s="218"/>
      <c r="DP405" s="218"/>
      <c r="DQ405" s="218"/>
      <c r="DR405" s="218"/>
      <c r="DS405" s="218"/>
      <c r="DT405" s="218"/>
      <c r="DU405" s="218"/>
      <c r="DV405" s="218"/>
      <c r="DW405" s="218"/>
      <c r="DX405" s="218"/>
      <c r="DY405" s="218"/>
      <c r="DZ405" s="218"/>
      <c r="EA405" s="218"/>
      <c r="EB405" s="218"/>
      <c r="EC405" s="218"/>
      <c r="ED405" s="218"/>
      <c r="EE405" s="218"/>
      <c r="EF405" s="218"/>
      <c r="EG405" s="218"/>
      <c r="EH405" s="218"/>
      <c r="EI405" s="218"/>
      <c r="EJ405" s="218"/>
      <c r="EK405" s="218"/>
      <c r="EL405" s="218"/>
      <c r="EM405" s="218"/>
      <c r="EN405" s="218"/>
      <c r="EO405" s="218"/>
      <c r="EP405" s="218"/>
      <c r="EQ405" s="218"/>
      <c r="ER405" s="218"/>
      <c r="ES405" s="218"/>
      <c r="ET405" s="218"/>
      <c r="EU405" s="218"/>
      <c r="EV405" s="218"/>
      <c r="EW405" s="218"/>
      <c r="EX405" s="218"/>
      <c r="EY405" s="218"/>
      <c r="EZ405" s="218"/>
      <c r="FA405" s="218"/>
      <c r="FB405" s="218"/>
      <c r="FC405" s="218"/>
      <c r="FD405" s="218"/>
      <c r="FE405" s="218"/>
      <c r="FF405" s="218"/>
      <c r="FG405" s="218"/>
      <c r="FH405" s="218"/>
      <c r="FI405" s="218"/>
      <c r="FJ405" s="218"/>
      <c r="FK405" s="218"/>
      <c r="FL405" s="218"/>
      <c r="FM405" s="218"/>
      <c r="FN405" s="218"/>
      <c r="FO405" s="218"/>
      <c r="FP405" s="218"/>
      <c r="FQ405" s="218"/>
      <c r="FR405" s="218"/>
      <c r="FS405" s="218"/>
      <c r="FT405" s="218"/>
      <c r="FU405" s="218"/>
      <c r="FV405" s="218"/>
      <c r="FW405" s="218"/>
      <c r="FX405" s="218"/>
      <c r="FY405" s="218"/>
      <c r="FZ405" s="218"/>
      <c r="GA405" s="218"/>
      <c r="GB405" s="218"/>
      <c r="GC405" s="218"/>
      <c r="GD405" s="218"/>
      <c r="GE405" s="218"/>
      <c r="GF405" s="218"/>
      <c r="GG405" s="218"/>
      <c r="GH405" s="218"/>
      <c r="GI405" s="218"/>
      <c r="GJ405" s="218"/>
      <c r="GK405" s="218"/>
      <c r="GL405" s="218"/>
      <c r="GM405" s="218"/>
      <c r="GN405" s="218"/>
      <c r="GO405" s="218"/>
      <c r="GP405" s="218"/>
      <c r="GQ405" s="218"/>
      <c r="GR405" s="218"/>
      <c r="GS405" s="218"/>
      <c r="GT405" s="218"/>
      <c r="GU405" s="218"/>
      <c r="GV405" s="218"/>
      <c r="GW405" s="218"/>
      <c r="GX405" s="218"/>
      <c r="GY405" s="218"/>
      <c r="GZ405" s="218"/>
      <c r="HA405" s="218"/>
      <c r="HB405" s="218"/>
      <c r="HC405" s="218"/>
      <c r="HD405" s="218"/>
      <c r="HE405" s="218"/>
      <c r="HF405" s="218"/>
      <c r="HG405" s="218"/>
      <c r="HH405" s="218"/>
      <c r="HI405" s="218"/>
      <c r="HJ405" s="218"/>
      <c r="HK405" s="218"/>
      <c r="HL405" s="218"/>
      <c r="HM405" s="218"/>
      <c r="HN405" s="218"/>
      <c r="HO405" s="218"/>
      <c r="HP405" s="218"/>
      <c r="HQ405" s="218"/>
      <c r="HR405" s="218"/>
      <c r="HS405" s="218"/>
      <c r="HT405" s="218"/>
      <c r="HU405" s="218"/>
      <c r="HV405" s="218"/>
      <c r="HW405" s="218"/>
      <c r="HX405" s="218"/>
      <c r="HY405" s="218"/>
      <c r="HZ405" s="218"/>
      <c r="IA405" s="218"/>
      <c r="IB405" s="218"/>
      <c r="IC405" s="218"/>
      <c r="ID405" s="218"/>
      <c r="IE405" s="218"/>
      <c r="IF405" s="218"/>
      <c r="IG405" s="218"/>
      <c r="IH405" s="218"/>
      <c r="II405" s="218"/>
      <c r="IJ405" s="218"/>
      <c r="IK405" s="218"/>
      <c r="IL405" s="218"/>
      <c r="IM405" s="218"/>
      <c r="IN405" s="218"/>
      <c r="IO405" s="218"/>
      <c r="IP405" s="218"/>
      <c r="IQ405" s="218"/>
      <c r="IR405" s="218"/>
      <c r="IS405" s="218"/>
      <c r="IT405" s="218"/>
      <c r="IU405" s="218"/>
      <c r="IV405" s="218"/>
      <c r="IW405" s="218"/>
    </row>
    <row r="406" customFormat="false" ht="15.75" hidden="false" customHeight="false" outlineLevel="0" collapsed="false">
      <c r="A406" s="334"/>
      <c r="B406" s="334"/>
      <c r="C406" s="218"/>
      <c r="D406" s="334"/>
      <c r="E406" s="334"/>
      <c r="F406" s="334"/>
      <c r="G406" s="334"/>
      <c r="H406" s="336"/>
      <c r="I406" s="337"/>
      <c r="J406" s="224"/>
      <c r="K406" s="225"/>
      <c r="L406" s="226"/>
      <c r="M406" s="227"/>
      <c r="N406" s="334"/>
      <c r="O406" s="218"/>
      <c r="P406" s="218"/>
      <c r="Q406" s="218"/>
      <c r="R406" s="218"/>
      <c r="S406" s="218"/>
      <c r="T406" s="218"/>
      <c r="U406" s="218"/>
      <c r="V406" s="218"/>
      <c r="W406" s="218"/>
      <c r="X406" s="218"/>
      <c r="Y406" s="218"/>
      <c r="Z406" s="218"/>
      <c r="AA406" s="218"/>
      <c r="AB406" s="218"/>
      <c r="AC406" s="218"/>
      <c r="AD406" s="218"/>
      <c r="AE406" s="218"/>
      <c r="AF406" s="218"/>
      <c r="AG406" s="218"/>
      <c r="AH406" s="218"/>
      <c r="AI406" s="218"/>
      <c r="AJ406" s="218"/>
      <c r="AK406" s="218"/>
      <c r="AL406" s="218"/>
      <c r="AM406" s="218"/>
      <c r="AN406" s="218"/>
      <c r="AO406" s="218"/>
      <c r="AP406" s="218"/>
      <c r="AQ406" s="218"/>
      <c r="AR406" s="218"/>
      <c r="AS406" s="218"/>
      <c r="AT406" s="218"/>
      <c r="AU406" s="218"/>
      <c r="AV406" s="218"/>
      <c r="AW406" s="218"/>
      <c r="AX406" s="218"/>
      <c r="AY406" s="218"/>
      <c r="AZ406" s="218"/>
      <c r="BA406" s="218"/>
      <c r="BB406" s="218"/>
      <c r="BC406" s="218"/>
      <c r="BD406" s="218"/>
      <c r="BE406" s="218"/>
      <c r="BF406" s="218"/>
      <c r="BG406" s="218"/>
      <c r="BH406" s="218"/>
      <c r="BI406" s="218"/>
      <c r="BJ406" s="218"/>
      <c r="BK406" s="218"/>
      <c r="BL406" s="218"/>
      <c r="BM406" s="218"/>
      <c r="BN406" s="218"/>
      <c r="BO406" s="218"/>
      <c r="BP406" s="218"/>
      <c r="BQ406" s="218"/>
      <c r="BR406" s="218"/>
      <c r="BS406" s="218"/>
      <c r="BT406" s="218"/>
      <c r="BU406" s="218"/>
      <c r="BV406" s="218"/>
      <c r="BW406" s="218"/>
      <c r="BX406" s="218"/>
      <c r="BY406" s="218"/>
      <c r="BZ406" s="218"/>
      <c r="CA406" s="218"/>
      <c r="CB406" s="218"/>
      <c r="CC406" s="218"/>
      <c r="CD406" s="218"/>
      <c r="CE406" s="218"/>
      <c r="CF406" s="218"/>
      <c r="CG406" s="218"/>
      <c r="CH406" s="218"/>
      <c r="CI406" s="218"/>
      <c r="CJ406" s="218"/>
      <c r="CK406" s="218"/>
      <c r="CL406" s="218"/>
      <c r="CM406" s="218"/>
      <c r="CN406" s="218"/>
      <c r="CO406" s="218"/>
      <c r="CP406" s="218"/>
      <c r="CQ406" s="218"/>
      <c r="CR406" s="218"/>
      <c r="CS406" s="218"/>
      <c r="CT406" s="218"/>
      <c r="CU406" s="218"/>
      <c r="CV406" s="218"/>
      <c r="CW406" s="218"/>
      <c r="CX406" s="218"/>
      <c r="CY406" s="218"/>
      <c r="CZ406" s="218"/>
      <c r="DA406" s="218"/>
      <c r="DB406" s="218"/>
      <c r="DC406" s="218"/>
      <c r="DD406" s="218"/>
      <c r="DE406" s="218"/>
      <c r="DF406" s="218"/>
      <c r="DG406" s="218"/>
      <c r="DH406" s="218"/>
      <c r="DI406" s="218"/>
      <c r="DJ406" s="218"/>
      <c r="DK406" s="218"/>
      <c r="DL406" s="218"/>
      <c r="DM406" s="218"/>
      <c r="DN406" s="218"/>
      <c r="DO406" s="218"/>
      <c r="DP406" s="218"/>
      <c r="DQ406" s="218"/>
      <c r="DR406" s="218"/>
      <c r="DS406" s="218"/>
      <c r="DT406" s="218"/>
      <c r="DU406" s="218"/>
      <c r="DV406" s="218"/>
      <c r="DW406" s="218"/>
      <c r="DX406" s="218"/>
      <c r="DY406" s="218"/>
      <c r="DZ406" s="218"/>
      <c r="EA406" s="218"/>
      <c r="EB406" s="218"/>
      <c r="EC406" s="218"/>
      <c r="ED406" s="218"/>
      <c r="EE406" s="218"/>
      <c r="EF406" s="218"/>
      <c r="EG406" s="218"/>
      <c r="EH406" s="218"/>
      <c r="EI406" s="218"/>
      <c r="EJ406" s="218"/>
      <c r="EK406" s="218"/>
      <c r="EL406" s="218"/>
      <c r="EM406" s="218"/>
      <c r="EN406" s="218"/>
      <c r="EO406" s="218"/>
      <c r="EP406" s="218"/>
      <c r="EQ406" s="218"/>
      <c r="ER406" s="218"/>
      <c r="ES406" s="218"/>
      <c r="ET406" s="218"/>
      <c r="EU406" s="218"/>
      <c r="EV406" s="218"/>
      <c r="EW406" s="218"/>
      <c r="EX406" s="218"/>
      <c r="EY406" s="218"/>
      <c r="EZ406" s="218"/>
      <c r="FA406" s="218"/>
      <c r="FB406" s="218"/>
      <c r="FC406" s="218"/>
      <c r="FD406" s="218"/>
      <c r="FE406" s="218"/>
      <c r="FF406" s="218"/>
      <c r="FG406" s="218"/>
      <c r="FH406" s="218"/>
      <c r="FI406" s="218"/>
      <c r="FJ406" s="218"/>
      <c r="FK406" s="218"/>
      <c r="FL406" s="218"/>
      <c r="FM406" s="218"/>
      <c r="FN406" s="218"/>
      <c r="FO406" s="218"/>
      <c r="FP406" s="218"/>
      <c r="FQ406" s="218"/>
      <c r="FR406" s="218"/>
      <c r="FS406" s="218"/>
      <c r="FT406" s="218"/>
      <c r="FU406" s="218"/>
      <c r="FV406" s="218"/>
      <c r="FW406" s="218"/>
      <c r="FX406" s="218"/>
      <c r="FY406" s="218"/>
      <c r="FZ406" s="218"/>
      <c r="GA406" s="218"/>
      <c r="GB406" s="218"/>
      <c r="GC406" s="218"/>
      <c r="GD406" s="218"/>
      <c r="GE406" s="218"/>
      <c r="GF406" s="218"/>
      <c r="GG406" s="218"/>
      <c r="GH406" s="218"/>
      <c r="GI406" s="218"/>
      <c r="GJ406" s="218"/>
      <c r="GK406" s="218"/>
      <c r="GL406" s="218"/>
      <c r="GM406" s="218"/>
      <c r="GN406" s="218"/>
      <c r="GO406" s="218"/>
      <c r="GP406" s="218"/>
      <c r="GQ406" s="218"/>
      <c r="GR406" s="218"/>
      <c r="GS406" s="218"/>
      <c r="GT406" s="218"/>
      <c r="GU406" s="218"/>
      <c r="GV406" s="218"/>
      <c r="GW406" s="218"/>
      <c r="GX406" s="218"/>
      <c r="GY406" s="218"/>
      <c r="GZ406" s="218"/>
      <c r="HA406" s="218"/>
      <c r="HB406" s="218"/>
      <c r="HC406" s="218"/>
      <c r="HD406" s="218"/>
      <c r="HE406" s="218"/>
      <c r="HF406" s="218"/>
      <c r="HG406" s="218"/>
      <c r="HH406" s="218"/>
      <c r="HI406" s="218"/>
      <c r="HJ406" s="218"/>
      <c r="HK406" s="218"/>
      <c r="HL406" s="218"/>
      <c r="HM406" s="218"/>
      <c r="HN406" s="218"/>
      <c r="HO406" s="218"/>
      <c r="HP406" s="218"/>
      <c r="HQ406" s="218"/>
      <c r="HR406" s="218"/>
      <c r="HS406" s="218"/>
      <c r="HT406" s="218"/>
      <c r="HU406" s="218"/>
      <c r="HV406" s="218"/>
      <c r="HW406" s="218"/>
      <c r="HX406" s="218"/>
      <c r="HY406" s="218"/>
      <c r="HZ406" s="218"/>
      <c r="IA406" s="218"/>
      <c r="IB406" s="218"/>
      <c r="IC406" s="218"/>
      <c r="ID406" s="218"/>
      <c r="IE406" s="218"/>
      <c r="IF406" s="218"/>
      <c r="IG406" s="218"/>
      <c r="IH406" s="218"/>
      <c r="II406" s="218"/>
      <c r="IJ406" s="218"/>
      <c r="IK406" s="218"/>
      <c r="IL406" s="218"/>
      <c r="IM406" s="218"/>
      <c r="IN406" s="218"/>
      <c r="IO406" s="218"/>
      <c r="IP406" s="218"/>
      <c r="IQ406" s="218"/>
      <c r="IR406" s="218"/>
      <c r="IS406" s="218"/>
      <c r="IT406" s="218"/>
      <c r="IU406" s="218"/>
      <c r="IV406" s="218"/>
      <c r="IW406" s="218"/>
    </row>
    <row r="407" customFormat="false" ht="15.75" hidden="false" customHeight="false" outlineLevel="0" collapsed="false">
      <c r="A407" s="334"/>
      <c r="B407" s="334"/>
      <c r="C407" s="218"/>
      <c r="D407" s="334"/>
      <c r="E407" s="334"/>
      <c r="F407" s="334"/>
      <c r="G407" s="334"/>
      <c r="H407" s="336"/>
      <c r="I407" s="337"/>
      <c r="J407" s="224"/>
      <c r="K407" s="225"/>
      <c r="L407" s="226"/>
      <c r="M407" s="227"/>
      <c r="N407" s="334"/>
      <c r="O407" s="218"/>
      <c r="P407" s="218"/>
      <c r="Q407" s="218"/>
      <c r="R407" s="218"/>
      <c r="S407" s="218"/>
      <c r="T407" s="218"/>
      <c r="U407" s="218"/>
      <c r="V407" s="218"/>
      <c r="W407" s="218"/>
      <c r="X407" s="218"/>
      <c r="Y407" s="218"/>
      <c r="Z407" s="218"/>
      <c r="AA407" s="218"/>
      <c r="AB407" s="218"/>
      <c r="AC407" s="218"/>
      <c r="AD407" s="218"/>
      <c r="AE407" s="218"/>
      <c r="AF407" s="218"/>
      <c r="AG407" s="218"/>
      <c r="AH407" s="218"/>
      <c r="AI407" s="218"/>
      <c r="AJ407" s="218"/>
      <c r="AK407" s="218"/>
      <c r="AL407" s="218"/>
      <c r="AM407" s="218"/>
      <c r="AN407" s="218"/>
      <c r="AO407" s="218"/>
      <c r="AP407" s="218"/>
      <c r="AQ407" s="218"/>
      <c r="AR407" s="218"/>
      <c r="AS407" s="218"/>
      <c r="AT407" s="218"/>
      <c r="AU407" s="218"/>
      <c r="AV407" s="218"/>
      <c r="AW407" s="218"/>
      <c r="AX407" s="218"/>
      <c r="AY407" s="218"/>
      <c r="AZ407" s="218"/>
      <c r="BA407" s="218"/>
      <c r="BB407" s="218"/>
      <c r="BC407" s="218"/>
      <c r="BD407" s="218"/>
      <c r="BE407" s="218"/>
      <c r="BF407" s="218"/>
      <c r="BG407" s="218"/>
      <c r="BH407" s="218"/>
      <c r="BI407" s="218"/>
      <c r="BJ407" s="218"/>
      <c r="BK407" s="218"/>
      <c r="BL407" s="218"/>
      <c r="BM407" s="218"/>
      <c r="BN407" s="218"/>
      <c r="BO407" s="218"/>
      <c r="BP407" s="218"/>
      <c r="BQ407" s="218"/>
      <c r="BR407" s="218"/>
      <c r="BS407" s="218"/>
      <c r="BT407" s="218"/>
      <c r="BU407" s="218"/>
      <c r="BV407" s="218"/>
      <c r="BW407" s="218"/>
      <c r="BX407" s="218"/>
      <c r="BY407" s="218"/>
      <c r="BZ407" s="218"/>
      <c r="CA407" s="218"/>
      <c r="CB407" s="218"/>
      <c r="CC407" s="218"/>
      <c r="CD407" s="218"/>
      <c r="CE407" s="218"/>
      <c r="CF407" s="218"/>
      <c r="CG407" s="218"/>
      <c r="CH407" s="218"/>
      <c r="CI407" s="218"/>
      <c r="CJ407" s="218"/>
      <c r="CK407" s="218"/>
      <c r="CL407" s="218"/>
      <c r="CM407" s="218"/>
      <c r="CN407" s="218"/>
      <c r="CO407" s="218"/>
      <c r="CP407" s="218"/>
      <c r="CQ407" s="218"/>
      <c r="CR407" s="218"/>
      <c r="CS407" s="218"/>
      <c r="CT407" s="218"/>
      <c r="CU407" s="218"/>
      <c r="CV407" s="218"/>
      <c r="CW407" s="218"/>
      <c r="CX407" s="218"/>
      <c r="CY407" s="218"/>
      <c r="CZ407" s="218"/>
      <c r="DA407" s="218"/>
      <c r="DB407" s="218"/>
      <c r="DC407" s="218"/>
      <c r="DD407" s="218"/>
      <c r="DE407" s="218"/>
      <c r="DF407" s="218"/>
      <c r="DG407" s="218"/>
      <c r="DH407" s="218"/>
      <c r="DI407" s="218"/>
      <c r="DJ407" s="218"/>
      <c r="DK407" s="218"/>
      <c r="DL407" s="218"/>
      <c r="DM407" s="218"/>
      <c r="DN407" s="218"/>
      <c r="DO407" s="218"/>
      <c r="DP407" s="218"/>
      <c r="DQ407" s="218"/>
      <c r="DR407" s="218"/>
      <c r="DS407" s="218"/>
      <c r="DT407" s="218"/>
      <c r="DU407" s="218"/>
      <c r="DV407" s="218"/>
      <c r="DW407" s="218"/>
      <c r="DX407" s="218"/>
      <c r="DY407" s="218"/>
      <c r="DZ407" s="218"/>
      <c r="EA407" s="218"/>
      <c r="EB407" s="218"/>
      <c r="EC407" s="218"/>
      <c r="ED407" s="218"/>
      <c r="EE407" s="218"/>
      <c r="EF407" s="218"/>
      <c r="EG407" s="218"/>
      <c r="EH407" s="218"/>
      <c r="EI407" s="218"/>
      <c r="EJ407" s="218"/>
      <c r="EK407" s="218"/>
      <c r="EL407" s="218"/>
      <c r="EM407" s="218"/>
      <c r="EN407" s="218"/>
      <c r="EO407" s="218"/>
      <c r="EP407" s="218"/>
      <c r="EQ407" s="218"/>
      <c r="ER407" s="218"/>
      <c r="ES407" s="218"/>
      <c r="ET407" s="218"/>
      <c r="EU407" s="218"/>
      <c r="EV407" s="218"/>
      <c r="EW407" s="218"/>
      <c r="EX407" s="218"/>
      <c r="EY407" s="218"/>
      <c r="EZ407" s="218"/>
      <c r="FA407" s="218"/>
      <c r="FB407" s="218"/>
      <c r="FC407" s="218"/>
      <c r="FD407" s="218"/>
      <c r="FE407" s="218"/>
      <c r="FF407" s="218"/>
      <c r="FG407" s="218"/>
      <c r="FH407" s="218"/>
      <c r="FI407" s="218"/>
      <c r="FJ407" s="218"/>
      <c r="FK407" s="218"/>
      <c r="FL407" s="218"/>
      <c r="FM407" s="218"/>
      <c r="FN407" s="218"/>
      <c r="FO407" s="218"/>
      <c r="FP407" s="218"/>
      <c r="FQ407" s="218"/>
      <c r="FR407" s="218"/>
      <c r="FS407" s="218"/>
      <c r="FT407" s="218"/>
      <c r="FU407" s="218"/>
      <c r="FV407" s="218"/>
      <c r="FW407" s="218"/>
      <c r="FX407" s="218"/>
      <c r="FY407" s="218"/>
      <c r="FZ407" s="218"/>
      <c r="GA407" s="218"/>
      <c r="GB407" s="218"/>
      <c r="GC407" s="218"/>
      <c r="GD407" s="218"/>
      <c r="GE407" s="218"/>
      <c r="GF407" s="218"/>
      <c r="GG407" s="218"/>
      <c r="GH407" s="218"/>
      <c r="GI407" s="218"/>
      <c r="GJ407" s="218"/>
      <c r="GK407" s="218"/>
      <c r="GL407" s="218"/>
      <c r="GM407" s="218"/>
      <c r="GN407" s="218"/>
      <c r="GO407" s="218"/>
      <c r="GP407" s="218"/>
      <c r="GQ407" s="218"/>
      <c r="GR407" s="218"/>
      <c r="GS407" s="218"/>
      <c r="GT407" s="218"/>
      <c r="GU407" s="218"/>
      <c r="GV407" s="218"/>
      <c r="GW407" s="218"/>
      <c r="GX407" s="218"/>
      <c r="GY407" s="218"/>
      <c r="GZ407" s="218"/>
      <c r="HA407" s="218"/>
      <c r="HB407" s="218"/>
      <c r="HC407" s="218"/>
      <c r="HD407" s="218"/>
      <c r="HE407" s="218"/>
      <c r="HF407" s="218"/>
      <c r="HG407" s="218"/>
      <c r="HH407" s="218"/>
      <c r="HI407" s="218"/>
      <c r="HJ407" s="218"/>
      <c r="HK407" s="218"/>
      <c r="HL407" s="218"/>
      <c r="HM407" s="218"/>
      <c r="HN407" s="218"/>
      <c r="HO407" s="218"/>
      <c r="HP407" s="218"/>
      <c r="HQ407" s="218"/>
      <c r="HR407" s="218"/>
      <c r="HS407" s="218"/>
      <c r="HT407" s="218"/>
      <c r="HU407" s="218"/>
      <c r="HV407" s="218"/>
      <c r="HW407" s="218"/>
      <c r="HX407" s="218"/>
      <c r="HY407" s="218"/>
      <c r="HZ407" s="218"/>
      <c r="IA407" s="218"/>
      <c r="IB407" s="218"/>
      <c r="IC407" s="218"/>
      <c r="ID407" s="218"/>
      <c r="IE407" s="218"/>
      <c r="IF407" s="218"/>
      <c r="IG407" s="218"/>
      <c r="IH407" s="218"/>
      <c r="II407" s="218"/>
      <c r="IJ407" s="218"/>
      <c r="IK407" s="218"/>
      <c r="IL407" s="218"/>
      <c r="IM407" s="218"/>
      <c r="IN407" s="218"/>
      <c r="IO407" s="218"/>
      <c r="IP407" s="218"/>
      <c r="IQ407" s="218"/>
      <c r="IR407" s="218"/>
      <c r="IS407" s="218"/>
      <c r="IT407" s="218"/>
      <c r="IU407" s="218"/>
      <c r="IV407" s="218"/>
      <c r="IW407" s="218"/>
    </row>
    <row r="408" customFormat="false" ht="15.75" hidden="false" customHeight="false" outlineLevel="0" collapsed="false">
      <c r="A408" s="334"/>
      <c r="B408" s="334"/>
      <c r="C408" s="218"/>
      <c r="D408" s="334"/>
      <c r="E408" s="334"/>
      <c r="F408" s="334"/>
      <c r="G408" s="334"/>
      <c r="H408" s="336"/>
      <c r="I408" s="337"/>
      <c r="J408" s="224"/>
      <c r="K408" s="225"/>
      <c r="L408" s="226"/>
      <c r="M408" s="227"/>
      <c r="N408" s="334"/>
      <c r="O408" s="218"/>
      <c r="P408" s="218"/>
      <c r="Q408" s="218"/>
      <c r="R408" s="218"/>
      <c r="S408" s="218"/>
      <c r="T408" s="218"/>
      <c r="U408" s="218"/>
      <c r="V408" s="218"/>
      <c r="W408" s="218"/>
      <c r="X408" s="218"/>
      <c r="Y408" s="218"/>
      <c r="Z408" s="218"/>
      <c r="AA408" s="218"/>
      <c r="AB408" s="218"/>
      <c r="AC408" s="218"/>
      <c r="AD408" s="218"/>
      <c r="AE408" s="218"/>
      <c r="AF408" s="218"/>
      <c r="AG408" s="218"/>
      <c r="AH408" s="218"/>
      <c r="AI408" s="218"/>
      <c r="AJ408" s="218"/>
      <c r="AK408" s="218"/>
      <c r="AL408" s="218"/>
      <c r="AM408" s="218"/>
      <c r="AN408" s="218"/>
      <c r="AO408" s="218"/>
      <c r="AP408" s="218"/>
      <c r="AQ408" s="218"/>
      <c r="AR408" s="218"/>
      <c r="AS408" s="218"/>
      <c r="AT408" s="218"/>
      <c r="AU408" s="218"/>
      <c r="AV408" s="218"/>
      <c r="AW408" s="218"/>
      <c r="AX408" s="218"/>
      <c r="AY408" s="218"/>
      <c r="AZ408" s="218"/>
      <c r="BA408" s="218"/>
      <c r="BB408" s="218"/>
      <c r="BC408" s="218"/>
      <c r="BD408" s="218"/>
      <c r="BE408" s="218"/>
      <c r="BF408" s="218"/>
      <c r="BG408" s="218"/>
      <c r="BH408" s="218"/>
      <c r="BI408" s="218"/>
      <c r="BJ408" s="218"/>
      <c r="BK408" s="218"/>
      <c r="BL408" s="218"/>
      <c r="BM408" s="218"/>
      <c r="BN408" s="218"/>
      <c r="BO408" s="218"/>
      <c r="BP408" s="218"/>
      <c r="BQ408" s="218"/>
      <c r="BR408" s="218"/>
      <c r="BS408" s="218"/>
      <c r="BT408" s="218"/>
      <c r="BU408" s="218"/>
      <c r="BV408" s="218"/>
      <c r="BW408" s="218"/>
      <c r="BX408" s="218"/>
      <c r="BY408" s="218"/>
      <c r="BZ408" s="218"/>
      <c r="CA408" s="218"/>
      <c r="CB408" s="218"/>
      <c r="CC408" s="218"/>
      <c r="CD408" s="218"/>
      <c r="CE408" s="218"/>
      <c r="CF408" s="218"/>
      <c r="CG408" s="218"/>
      <c r="CH408" s="218"/>
      <c r="CI408" s="218"/>
      <c r="CJ408" s="218"/>
      <c r="CK408" s="218"/>
      <c r="CL408" s="218"/>
      <c r="CM408" s="218"/>
      <c r="CN408" s="218"/>
      <c r="CO408" s="218"/>
      <c r="CP408" s="218"/>
      <c r="CQ408" s="218"/>
      <c r="CR408" s="218"/>
      <c r="CS408" s="218"/>
      <c r="CT408" s="218"/>
      <c r="CU408" s="218"/>
      <c r="CV408" s="218"/>
      <c r="CW408" s="218"/>
      <c r="CX408" s="218"/>
      <c r="CY408" s="218"/>
      <c r="CZ408" s="218"/>
      <c r="DA408" s="218"/>
      <c r="DB408" s="218"/>
      <c r="DC408" s="218"/>
      <c r="DD408" s="218"/>
      <c r="DE408" s="218"/>
      <c r="DF408" s="218"/>
      <c r="DG408" s="218"/>
      <c r="DH408" s="218"/>
      <c r="DI408" s="218"/>
      <c r="DJ408" s="218"/>
      <c r="DK408" s="218"/>
      <c r="DL408" s="218"/>
      <c r="DM408" s="218"/>
      <c r="DN408" s="218"/>
      <c r="DO408" s="218"/>
      <c r="DP408" s="218"/>
      <c r="DQ408" s="218"/>
      <c r="DR408" s="218"/>
      <c r="DS408" s="218"/>
      <c r="DT408" s="218"/>
      <c r="DU408" s="218"/>
      <c r="DV408" s="218"/>
      <c r="DW408" s="218"/>
      <c r="DX408" s="218"/>
      <c r="DY408" s="218"/>
      <c r="DZ408" s="218"/>
      <c r="EA408" s="218"/>
      <c r="EB408" s="218"/>
      <c r="EC408" s="218"/>
      <c r="ED408" s="218"/>
      <c r="EE408" s="218"/>
      <c r="EF408" s="218"/>
      <c r="EG408" s="218"/>
      <c r="EH408" s="218"/>
      <c r="EI408" s="218"/>
      <c r="EJ408" s="218"/>
      <c r="EK408" s="218"/>
      <c r="EL408" s="218"/>
      <c r="EM408" s="218"/>
      <c r="EN408" s="218"/>
      <c r="EO408" s="218"/>
      <c r="EP408" s="218"/>
      <c r="EQ408" s="218"/>
      <c r="ER408" s="218"/>
      <c r="ES408" s="218"/>
      <c r="ET408" s="218"/>
      <c r="EU408" s="218"/>
      <c r="EV408" s="218"/>
      <c r="EW408" s="218"/>
      <c r="EX408" s="218"/>
      <c r="EY408" s="218"/>
      <c r="EZ408" s="218"/>
      <c r="FA408" s="218"/>
      <c r="FB408" s="218"/>
      <c r="FC408" s="218"/>
      <c r="FD408" s="218"/>
      <c r="FE408" s="218"/>
      <c r="FF408" s="218"/>
      <c r="FG408" s="218"/>
      <c r="FH408" s="218"/>
      <c r="FI408" s="218"/>
      <c r="FJ408" s="218"/>
      <c r="FK408" s="218"/>
      <c r="FL408" s="218"/>
      <c r="FM408" s="218"/>
      <c r="FN408" s="218"/>
      <c r="FO408" s="218"/>
      <c r="FP408" s="218"/>
      <c r="FQ408" s="218"/>
      <c r="FR408" s="218"/>
      <c r="FS408" s="218"/>
      <c r="FT408" s="218"/>
      <c r="FU408" s="218"/>
      <c r="FV408" s="218"/>
      <c r="FW408" s="218"/>
      <c r="FX408" s="218"/>
      <c r="FY408" s="218"/>
      <c r="FZ408" s="218"/>
      <c r="GA408" s="218"/>
      <c r="GB408" s="218"/>
      <c r="GC408" s="218"/>
      <c r="GD408" s="218"/>
      <c r="GE408" s="218"/>
      <c r="GF408" s="218"/>
      <c r="GG408" s="218"/>
      <c r="GH408" s="218"/>
      <c r="GI408" s="218"/>
      <c r="GJ408" s="218"/>
      <c r="GK408" s="218"/>
      <c r="GL408" s="218"/>
      <c r="GM408" s="218"/>
      <c r="GN408" s="218"/>
      <c r="GO408" s="218"/>
      <c r="GP408" s="218"/>
      <c r="GQ408" s="218"/>
      <c r="GR408" s="218"/>
      <c r="GS408" s="218"/>
      <c r="GT408" s="218"/>
      <c r="GU408" s="218"/>
      <c r="GV408" s="218"/>
      <c r="GW408" s="218"/>
      <c r="GX408" s="218"/>
      <c r="GY408" s="218"/>
      <c r="GZ408" s="218"/>
      <c r="HA408" s="218"/>
      <c r="HB408" s="218"/>
      <c r="HC408" s="218"/>
      <c r="HD408" s="218"/>
      <c r="HE408" s="218"/>
      <c r="HF408" s="218"/>
      <c r="HG408" s="218"/>
      <c r="HH408" s="218"/>
      <c r="HI408" s="218"/>
      <c r="HJ408" s="218"/>
      <c r="HK408" s="218"/>
      <c r="HL408" s="218"/>
      <c r="HM408" s="218"/>
      <c r="HN408" s="218"/>
      <c r="HO408" s="218"/>
      <c r="HP408" s="218"/>
      <c r="HQ408" s="218"/>
      <c r="HR408" s="218"/>
      <c r="HS408" s="218"/>
      <c r="HT408" s="218"/>
      <c r="HU408" s="218"/>
      <c r="HV408" s="218"/>
      <c r="HW408" s="218"/>
      <c r="HX408" s="218"/>
      <c r="HY408" s="218"/>
      <c r="HZ408" s="218"/>
      <c r="IA408" s="218"/>
      <c r="IB408" s="218"/>
      <c r="IC408" s="218"/>
      <c r="ID408" s="218"/>
      <c r="IE408" s="218"/>
      <c r="IF408" s="218"/>
      <c r="IG408" s="218"/>
      <c r="IH408" s="218"/>
      <c r="II408" s="218"/>
      <c r="IJ408" s="218"/>
      <c r="IK408" s="218"/>
      <c r="IL408" s="218"/>
      <c r="IM408" s="218"/>
      <c r="IN408" s="218"/>
      <c r="IO408" s="218"/>
      <c r="IP408" s="218"/>
      <c r="IQ408" s="218"/>
      <c r="IR408" s="218"/>
      <c r="IS408" s="218"/>
      <c r="IT408" s="218"/>
      <c r="IU408" s="218"/>
      <c r="IV408" s="218"/>
      <c r="IW408" s="218"/>
    </row>
    <row r="409" customFormat="false" ht="15.75" hidden="false" customHeight="false" outlineLevel="0" collapsed="false">
      <c r="A409" s="334"/>
      <c r="B409" s="334"/>
      <c r="C409" s="218"/>
      <c r="D409" s="334"/>
      <c r="E409" s="334"/>
      <c r="F409" s="334"/>
      <c r="G409" s="334"/>
      <c r="H409" s="336"/>
      <c r="I409" s="337"/>
      <c r="J409" s="224"/>
      <c r="K409" s="225"/>
      <c r="L409" s="226"/>
      <c r="M409" s="227"/>
      <c r="N409" s="334"/>
      <c r="O409" s="218"/>
      <c r="P409" s="218"/>
      <c r="Q409" s="218"/>
      <c r="R409" s="218"/>
      <c r="S409" s="218"/>
      <c r="T409" s="218"/>
      <c r="U409" s="218"/>
      <c r="V409" s="218"/>
      <c r="W409" s="218"/>
      <c r="X409" s="218"/>
      <c r="Y409" s="218"/>
      <c r="Z409" s="218"/>
      <c r="AA409" s="218"/>
      <c r="AB409" s="218"/>
      <c r="AC409" s="218"/>
      <c r="AD409" s="218"/>
      <c r="AE409" s="218"/>
      <c r="AF409" s="218"/>
      <c r="AG409" s="218"/>
      <c r="AH409" s="218"/>
      <c r="AI409" s="218"/>
      <c r="AJ409" s="218"/>
      <c r="AK409" s="218"/>
      <c r="AL409" s="218"/>
      <c r="AM409" s="218"/>
      <c r="AN409" s="218"/>
      <c r="AO409" s="218"/>
      <c r="AP409" s="218"/>
      <c r="AQ409" s="218"/>
      <c r="AR409" s="218"/>
      <c r="AS409" s="218"/>
      <c r="AT409" s="218"/>
      <c r="AU409" s="218"/>
      <c r="AV409" s="218"/>
      <c r="AW409" s="218"/>
      <c r="AX409" s="218"/>
      <c r="AY409" s="218"/>
      <c r="AZ409" s="218"/>
      <c r="BA409" s="218"/>
      <c r="BB409" s="218"/>
      <c r="BC409" s="218"/>
      <c r="BD409" s="218"/>
      <c r="BE409" s="218"/>
      <c r="BF409" s="218"/>
      <c r="BG409" s="218"/>
      <c r="BH409" s="218"/>
      <c r="BI409" s="218"/>
      <c r="BJ409" s="218"/>
      <c r="BK409" s="218"/>
      <c r="BL409" s="218"/>
      <c r="BM409" s="218"/>
      <c r="BN409" s="218"/>
      <c r="BO409" s="218"/>
      <c r="BP409" s="218"/>
      <c r="BQ409" s="218"/>
      <c r="BR409" s="218"/>
      <c r="BS409" s="218"/>
      <c r="BT409" s="218"/>
      <c r="BU409" s="218"/>
      <c r="BV409" s="218"/>
      <c r="BW409" s="218"/>
      <c r="BX409" s="218"/>
      <c r="BY409" s="218"/>
      <c r="BZ409" s="218"/>
      <c r="CA409" s="218"/>
      <c r="CB409" s="218"/>
      <c r="CC409" s="218"/>
      <c r="CD409" s="218"/>
      <c r="CE409" s="218"/>
      <c r="CF409" s="218"/>
      <c r="CG409" s="218"/>
      <c r="CH409" s="218"/>
      <c r="CI409" s="218"/>
      <c r="CJ409" s="218"/>
      <c r="CK409" s="218"/>
      <c r="CL409" s="218"/>
      <c r="CM409" s="218"/>
      <c r="CN409" s="218"/>
      <c r="CO409" s="218"/>
      <c r="CP409" s="218"/>
      <c r="CQ409" s="218"/>
      <c r="CR409" s="218"/>
      <c r="CS409" s="218"/>
      <c r="CT409" s="218"/>
      <c r="CU409" s="218"/>
      <c r="CV409" s="218"/>
      <c r="CW409" s="218"/>
      <c r="CX409" s="218"/>
      <c r="CY409" s="218"/>
      <c r="CZ409" s="218"/>
      <c r="DA409" s="218"/>
      <c r="DB409" s="218"/>
      <c r="DC409" s="218"/>
      <c r="DD409" s="218"/>
      <c r="DE409" s="218"/>
      <c r="DF409" s="218"/>
      <c r="DG409" s="218"/>
      <c r="DH409" s="218"/>
      <c r="DI409" s="218"/>
      <c r="DJ409" s="218"/>
      <c r="DK409" s="218"/>
      <c r="DL409" s="218"/>
      <c r="DM409" s="218"/>
      <c r="DN409" s="218"/>
      <c r="DO409" s="218"/>
      <c r="DP409" s="218"/>
      <c r="DQ409" s="218"/>
      <c r="DR409" s="218"/>
      <c r="DS409" s="218"/>
      <c r="DT409" s="218"/>
      <c r="DU409" s="218"/>
      <c r="DV409" s="218"/>
      <c r="DW409" s="218"/>
      <c r="DX409" s="218"/>
      <c r="DY409" s="218"/>
      <c r="DZ409" s="218"/>
      <c r="EA409" s="218"/>
      <c r="EB409" s="218"/>
      <c r="EC409" s="218"/>
      <c r="ED409" s="218"/>
      <c r="EE409" s="218"/>
      <c r="EF409" s="218"/>
      <c r="EG409" s="218"/>
      <c r="EH409" s="218"/>
      <c r="EI409" s="218"/>
      <c r="EJ409" s="218"/>
      <c r="EK409" s="218"/>
      <c r="EL409" s="218"/>
      <c r="EM409" s="218"/>
      <c r="EN409" s="218"/>
      <c r="EO409" s="218"/>
      <c r="EP409" s="218"/>
      <c r="EQ409" s="218"/>
      <c r="ER409" s="218"/>
      <c r="ES409" s="218"/>
      <c r="ET409" s="218"/>
      <c r="EU409" s="218"/>
      <c r="EV409" s="218"/>
      <c r="EW409" s="218"/>
      <c r="EX409" s="218"/>
      <c r="EY409" s="218"/>
      <c r="EZ409" s="218"/>
      <c r="FA409" s="218"/>
      <c r="FB409" s="218"/>
      <c r="FC409" s="218"/>
      <c r="FD409" s="218"/>
      <c r="FE409" s="218"/>
      <c r="FF409" s="218"/>
      <c r="FG409" s="218"/>
      <c r="FH409" s="218"/>
      <c r="FI409" s="218"/>
      <c r="FJ409" s="218"/>
      <c r="FK409" s="218"/>
      <c r="FL409" s="218"/>
      <c r="FM409" s="218"/>
      <c r="FN409" s="218"/>
      <c r="FO409" s="218"/>
      <c r="FP409" s="218"/>
      <c r="FQ409" s="218"/>
      <c r="FR409" s="218"/>
      <c r="FS409" s="218"/>
      <c r="FT409" s="218"/>
      <c r="FU409" s="218"/>
      <c r="FV409" s="218"/>
      <c r="FW409" s="218"/>
      <c r="FX409" s="218"/>
      <c r="FY409" s="218"/>
      <c r="FZ409" s="218"/>
      <c r="GA409" s="218"/>
      <c r="GB409" s="218"/>
      <c r="GC409" s="218"/>
      <c r="GD409" s="218"/>
      <c r="GE409" s="218"/>
      <c r="GF409" s="218"/>
      <c r="GG409" s="218"/>
      <c r="GH409" s="218"/>
      <c r="GI409" s="218"/>
      <c r="GJ409" s="218"/>
      <c r="GK409" s="218"/>
      <c r="GL409" s="218"/>
      <c r="GM409" s="218"/>
      <c r="GN409" s="218"/>
      <c r="GO409" s="218"/>
      <c r="GP409" s="218"/>
      <c r="GQ409" s="218"/>
      <c r="GR409" s="218"/>
      <c r="GS409" s="218"/>
      <c r="GT409" s="218"/>
      <c r="GU409" s="218"/>
      <c r="GV409" s="218"/>
      <c r="GW409" s="218"/>
      <c r="GX409" s="218"/>
      <c r="GY409" s="218"/>
      <c r="GZ409" s="218"/>
      <c r="HA409" s="218"/>
      <c r="HB409" s="218"/>
      <c r="HC409" s="218"/>
      <c r="HD409" s="218"/>
      <c r="HE409" s="218"/>
      <c r="HF409" s="218"/>
      <c r="HG409" s="218"/>
      <c r="HH409" s="218"/>
      <c r="HI409" s="218"/>
      <c r="HJ409" s="218"/>
      <c r="HK409" s="218"/>
      <c r="HL409" s="218"/>
      <c r="HM409" s="218"/>
      <c r="HN409" s="218"/>
      <c r="HO409" s="218"/>
      <c r="HP409" s="218"/>
      <c r="HQ409" s="218"/>
      <c r="HR409" s="218"/>
      <c r="HS409" s="218"/>
      <c r="HT409" s="218"/>
      <c r="HU409" s="218"/>
      <c r="HV409" s="218"/>
      <c r="HW409" s="218"/>
      <c r="HX409" s="218"/>
      <c r="HY409" s="218"/>
      <c r="HZ409" s="218"/>
      <c r="IA409" s="218"/>
      <c r="IB409" s="218"/>
      <c r="IC409" s="218"/>
      <c r="ID409" s="218"/>
      <c r="IE409" s="218"/>
      <c r="IF409" s="218"/>
      <c r="IG409" s="218"/>
      <c r="IH409" s="218"/>
      <c r="II409" s="218"/>
      <c r="IJ409" s="218"/>
      <c r="IK409" s="218"/>
      <c r="IL409" s="218"/>
      <c r="IM409" s="218"/>
      <c r="IN409" s="218"/>
      <c r="IO409" s="218"/>
      <c r="IP409" s="218"/>
      <c r="IQ409" s="218"/>
      <c r="IR409" s="218"/>
      <c r="IS409" s="218"/>
      <c r="IT409" s="218"/>
      <c r="IU409" s="218"/>
      <c r="IV409" s="218"/>
      <c r="IW409" s="218"/>
    </row>
    <row r="410" customFormat="false" ht="15.75" hidden="false" customHeight="false" outlineLevel="0" collapsed="false">
      <c r="A410" s="334"/>
      <c r="B410" s="334"/>
      <c r="C410" s="218"/>
      <c r="D410" s="334"/>
      <c r="E410" s="334"/>
      <c r="F410" s="334"/>
      <c r="G410" s="334"/>
      <c r="H410" s="336"/>
      <c r="I410" s="337"/>
      <c r="J410" s="224"/>
      <c r="K410" s="225"/>
      <c r="L410" s="226"/>
      <c r="M410" s="227"/>
      <c r="N410" s="334"/>
      <c r="O410" s="218"/>
      <c r="P410" s="218"/>
      <c r="Q410" s="218"/>
      <c r="R410" s="218"/>
      <c r="S410" s="218"/>
      <c r="T410" s="218"/>
      <c r="U410" s="218"/>
      <c r="V410" s="218"/>
      <c r="W410" s="218"/>
      <c r="X410" s="218"/>
      <c r="Y410" s="218"/>
      <c r="Z410" s="218"/>
      <c r="AA410" s="218"/>
      <c r="AB410" s="218"/>
      <c r="AC410" s="218"/>
      <c r="AD410" s="218"/>
      <c r="AE410" s="218"/>
      <c r="AF410" s="218"/>
      <c r="AG410" s="218"/>
      <c r="AH410" s="218"/>
      <c r="AI410" s="218"/>
      <c r="AJ410" s="218"/>
      <c r="AK410" s="218"/>
      <c r="AL410" s="218"/>
      <c r="AM410" s="218"/>
      <c r="AN410" s="218"/>
      <c r="AO410" s="218"/>
      <c r="AP410" s="218"/>
      <c r="AQ410" s="218"/>
      <c r="AR410" s="218"/>
      <c r="AS410" s="218"/>
      <c r="AT410" s="218"/>
      <c r="AU410" s="218"/>
      <c r="AV410" s="218"/>
      <c r="AW410" s="218"/>
      <c r="AX410" s="218"/>
      <c r="AY410" s="218"/>
      <c r="AZ410" s="218"/>
      <c r="BA410" s="218"/>
      <c r="BB410" s="218"/>
      <c r="BC410" s="218"/>
      <c r="BD410" s="218"/>
      <c r="BE410" s="218"/>
      <c r="BF410" s="218"/>
      <c r="BG410" s="218"/>
      <c r="BH410" s="218"/>
      <c r="BI410" s="218"/>
      <c r="BJ410" s="218"/>
      <c r="BK410" s="218"/>
      <c r="BL410" s="218"/>
      <c r="BM410" s="218"/>
      <c r="BN410" s="218"/>
      <c r="BO410" s="218"/>
      <c r="BP410" s="218"/>
      <c r="BQ410" s="218"/>
      <c r="BR410" s="218"/>
      <c r="BS410" s="218"/>
      <c r="BT410" s="218"/>
      <c r="BU410" s="218"/>
      <c r="BV410" s="218"/>
      <c r="BW410" s="218"/>
      <c r="BX410" s="218"/>
      <c r="BY410" s="218"/>
      <c r="BZ410" s="218"/>
      <c r="CA410" s="218"/>
      <c r="CB410" s="218"/>
      <c r="CC410" s="218"/>
      <c r="CD410" s="218"/>
      <c r="CE410" s="218"/>
      <c r="CF410" s="218"/>
      <c r="CG410" s="218"/>
      <c r="CH410" s="218"/>
      <c r="CI410" s="218"/>
      <c r="CJ410" s="218"/>
      <c r="CK410" s="218"/>
      <c r="CL410" s="218"/>
      <c r="CM410" s="218"/>
      <c r="CN410" s="218"/>
      <c r="CO410" s="218"/>
      <c r="CP410" s="218"/>
      <c r="CQ410" s="218"/>
      <c r="CR410" s="218"/>
      <c r="CS410" s="218"/>
      <c r="CT410" s="218"/>
      <c r="CU410" s="218"/>
      <c r="CV410" s="218"/>
      <c r="CW410" s="218"/>
      <c r="CX410" s="218"/>
      <c r="CY410" s="218"/>
      <c r="CZ410" s="218"/>
      <c r="DA410" s="218"/>
      <c r="DB410" s="218"/>
      <c r="DC410" s="218"/>
      <c r="DD410" s="218"/>
      <c r="DE410" s="218"/>
      <c r="DF410" s="218"/>
      <c r="DG410" s="218"/>
      <c r="DH410" s="218"/>
      <c r="DI410" s="218"/>
      <c r="DJ410" s="218"/>
      <c r="DK410" s="218"/>
      <c r="DL410" s="218"/>
      <c r="DM410" s="218"/>
      <c r="DN410" s="218"/>
      <c r="DO410" s="218"/>
      <c r="DP410" s="218"/>
      <c r="DQ410" s="218"/>
      <c r="DR410" s="218"/>
      <c r="DS410" s="218"/>
      <c r="DT410" s="218"/>
      <c r="DU410" s="218"/>
      <c r="DV410" s="218"/>
      <c r="DW410" s="218"/>
      <c r="DX410" s="218"/>
      <c r="DY410" s="218"/>
      <c r="DZ410" s="218"/>
      <c r="EA410" s="218"/>
      <c r="EB410" s="218"/>
      <c r="EC410" s="218"/>
      <c r="ED410" s="218"/>
      <c r="EE410" s="218"/>
      <c r="EF410" s="218"/>
      <c r="EG410" s="218"/>
      <c r="EH410" s="218"/>
      <c r="EI410" s="218"/>
      <c r="EJ410" s="218"/>
      <c r="EK410" s="218"/>
      <c r="EL410" s="218"/>
      <c r="EM410" s="218"/>
      <c r="EN410" s="218"/>
      <c r="EO410" s="218"/>
      <c r="EP410" s="218"/>
      <c r="EQ410" s="218"/>
      <c r="ER410" s="218"/>
      <c r="ES410" s="218"/>
      <c r="ET410" s="218"/>
      <c r="EU410" s="218"/>
      <c r="EV410" s="218"/>
      <c r="EW410" s="218"/>
      <c r="EX410" s="218"/>
      <c r="EY410" s="218"/>
      <c r="EZ410" s="218"/>
      <c r="FA410" s="218"/>
      <c r="FB410" s="218"/>
      <c r="FC410" s="218"/>
      <c r="FD410" s="218"/>
      <c r="FE410" s="218"/>
      <c r="FF410" s="218"/>
      <c r="FG410" s="218"/>
      <c r="FH410" s="218"/>
      <c r="FI410" s="218"/>
      <c r="FJ410" s="218"/>
      <c r="FK410" s="218"/>
      <c r="FL410" s="218"/>
      <c r="FM410" s="218"/>
      <c r="FN410" s="218"/>
      <c r="FO410" s="218"/>
      <c r="FP410" s="218"/>
      <c r="FQ410" s="218"/>
      <c r="FR410" s="218"/>
      <c r="FS410" s="218"/>
      <c r="FT410" s="218"/>
      <c r="FU410" s="218"/>
      <c r="FV410" s="218"/>
      <c r="FW410" s="218"/>
      <c r="FX410" s="218"/>
      <c r="FY410" s="218"/>
      <c r="FZ410" s="218"/>
      <c r="GA410" s="218"/>
      <c r="GB410" s="218"/>
      <c r="GC410" s="218"/>
      <c r="GD410" s="218"/>
      <c r="GE410" s="218"/>
      <c r="GF410" s="218"/>
      <c r="GG410" s="218"/>
      <c r="GH410" s="218"/>
      <c r="GI410" s="218"/>
      <c r="GJ410" s="218"/>
      <c r="GK410" s="218"/>
      <c r="GL410" s="218"/>
      <c r="GM410" s="218"/>
      <c r="GN410" s="218"/>
      <c r="GO410" s="218"/>
      <c r="GP410" s="218"/>
      <c r="GQ410" s="218"/>
      <c r="GR410" s="218"/>
      <c r="GS410" s="218"/>
      <c r="GT410" s="218"/>
      <c r="GU410" s="218"/>
      <c r="GV410" s="218"/>
      <c r="GW410" s="218"/>
      <c r="GX410" s="218"/>
      <c r="GY410" s="218"/>
      <c r="GZ410" s="218"/>
      <c r="HA410" s="218"/>
      <c r="HB410" s="218"/>
      <c r="HC410" s="218"/>
      <c r="HD410" s="218"/>
      <c r="HE410" s="218"/>
      <c r="HF410" s="218"/>
      <c r="HG410" s="218"/>
      <c r="HH410" s="218"/>
      <c r="HI410" s="218"/>
      <c r="HJ410" s="218"/>
      <c r="HK410" s="218"/>
      <c r="HL410" s="218"/>
      <c r="HM410" s="218"/>
      <c r="HN410" s="218"/>
      <c r="HO410" s="218"/>
      <c r="HP410" s="218"/>
      <c r="HQ410" s="218"/>
      <c r="HR410" s="218"/>
      <c r="HS410" s="218"/>
      <c r="HT410" s="218"/>
      <c r="HU410" s="218"/>
      <c r="HV410" s="218"/>
      <c r="HW410" s="218"/>
      <c r="HX410" s="218"/>
      <c r="HY410" s="218"/>
      <c r="HZ410" s="218"/>
      <c r="IA410" s="218"/>
      <c r="IB410" s="218"/>
      <c r="IC410" s="218"/>
      <c r="ID410" s="218"/>
      <c r="IE410" s="218"/>
      <c r="IF410" s="218"/>
      <c r="IG410" s="218"/>
      <c r="IH410" s="218"/>
      <c r="II410" s="218"/>
      <c r="IJ410" s="218"/>
      <c r="IK410" s="218"/>
      <c r="IL410" s="218"/>
      <c r="IM410" s="218"/>
      <c r="IN410" s="218"/>
      <c r="IO410" s="218"/>
      <c r="IP410" s="218"/>
      <c r="IQ410" s="218"/>
      <c r="IR410" s="218"/>
      <c r="IS410" s="218"/>
      <c r="IT410" s="218"/>
      <c r="IU410" s="218"/>
      <c r="IV410" s="218"/>
      <c r="IW410" s="218"/>
    </row>
    <row r="411" customFormat="false" ht="15.75" hidden="false" customHeight="false" outlineLevel="0" collapsed="false">
      <c r="A411" s="334"/>
      <c r="B411" s="334"/>
      <c r="C411" s="218"/>
      <c r="D411" s="334"/>
      <c r="E411" s="334"/>
      <c r="F411" s="334"/>
      <c r="G411" s="334"/>
      <c r="H411" s="336"/>
      <c r="I411" s="337"/>
      <c r="J411" s="224"/>
      <c r="K411" s="225"/>
      <c r="L411" s="226"/>
      <c r="M411" s="227"/>
      <c r="N411" s="334"/>
      <c r="O411" s="218"/>
      <c r="P411" s="218"/>
      <c r="Q411" s="218"/>
      <c r="R411" s="218"/>
      <c r="S411" s="218"/>
      <c r="T411" s="218"/>
      <c r="U411" s="218"/>
      <c r="V411" s="218"/>
      <c r="W411" s="218"/>
      <c r="X411" s="218"/>
      <c r="Y411" s="218"/>
      <c r="Z411" s="218"/>
      <c r="AA411" s="218"/>
      <c r="AB411" s="218"/>
      <c r="AC411" s="218"/>
      <c r="AD411" s="218"/>
      <c r="AE411" s="218"/>
      <c r="AF411" s="218"/>
      <c r="AG411" s="218"/>
      <c r="AH411" s="218"/>
      <c r="AI411" s="218"/>
      <c r="AJ411" s="218"/>
      <c r="AK411" s="218"/>
      <c r="AL411" s="218"/>
      <c r="AM411" s="218"/>
      <c r="AN411" s="218"/>
      <c r="AO411" s="218"/>
      <c r="AP411" s="218"/>
      <c r="AQ411" s="218"/>
      <c r="AR411" s="218"/>
      <c r="AS411" s="218"/>
      <c r="AT411" s="218"/>
      <c r="AU411" s="218"/>
      <c r="AV411" s="218"/>
      <c r="AW411" s="218"/>
      <c r="AX411" s="218"/>
      <c r="AY411" s="218"/>
      <c r="AZ411" s="218"/>
      <c r="BA411" s="218"/>
      <c r="BB411" s="218"/>
      <c r="BC411" s="218"/>
      <c r="BD411" s="218"/>
      <c r="BE411" s="218"/>
      <c r="BF411" s="218"/>
      <c r="BG411" s="218"/>
      <c r="BH411" s="218"/>
      <c r="BI411" s="218"/>
      <c r="BJ411" s="218"/>
      <c r="BK411" s="218"/>
      <c r="BL411" s="218"/>
      <c r="BM411" s="218"/>
      <c r="BN411" s="218"/>
      <c r="BO411" s="218"/>
      <c r="BP411" s="218"/>
      <c r="BQ411" s="218"/>
      <c r="BR411" s="218"/>
      <c r="BS411" s="218"/>
      <c r="BT411" s="218"/>
      <c r="BU411" s="218"/>
      <c r="BV411" s="218"/>
      <c r="BW411" s="218"/>
      <c r="BX411" s="218"/>
      <c r="BY411" s="218"/>
      <c r="BZ411" s="218"/>
      <c r="CA411" s="218"/>
      <c r="CB411" s="218"/>
      <c r="CC411" s="218"/>
      <c r="CD411" s="218"/>
      <c r="CE411" s="218"/>
      <c r="CF411" s="218"/>
      <c r="CG411" s="218"/>
      <c r="CH411" s="218"/>
      <c r="CI411" s="218"/>
      <c r="CJ411" s="218"/>
      <c r="CK411" s="218"/>
      <c r="CL411" s="218"/>
      <c r="CM411" s="218"/>
      <c r="CN411" s="218"/>
      <c r="CO411" s="218"/>
      <c r="CP411" s="218"/>
      <c r="CQ411" s="218"/>
      <c r="CR411" s="218"/>
      <c r="CS411" s="218"/>
      <c r="CT411" s="218"/>
      <c r="CU411" s="218"/>
      <c r="CV411" s="218"/>
      <c r="CW411" s="218"/>
      <c r="CX411" s="218"/>
      <c r="CY411" s="218"/>
      <c r="CZ411" s="218"/>
      <c r="DA411" s="218"/>
      <c r="DB411" s="218"/>
      <c r="DC411" s="218"/>
      <c r="DD411" s="218"/>
      <c r="DE411" s="218"/>
      <c r="DF411" s="218"/>
      <c r="DG411" s="218"/>
      <c r="DH411" s="218"/>
      <c r="DI411" s="218"/>
      <c r="DJ411" s="218"/>
      <c r="DK411" s="218"/>
      <c r="DL411" s="218"/>
      <c r="DM411" s="218"/>
      <c r="DN411" s="218"/>
      <c r="DO411" s="218"/>
      <c r="DP411" s="218"/>
      <c r="DQ411" s="218"/>
      <c r="DR411" s="218"/>
      <c r="DS411" s="218"/>
      <c r="DT411" s="218"/>
      <c r="DU411" s="218"/>
      <c r="DV411" s="218"/>
      <c r="DW411" s="218"/>
      <c r="DX411" s="218"/>
      <c r="DY411" s="218"/>
      <c r="DZ411" s="218"/>
      <c r="EA411" s="218"/>
      <c r="EB411" s="218"/>
      <c r="EC411" s="218"/>
      <c r="ED411" s="218"/>
      <c r="EE411" s="218"/>
      <c r="EF411" s="218"/>
      <c r="EG411" s="218"/>
      <c r="EH411" s="218"/>
      <c r="EI411" s="218"/>
      <c r="EJ411" s="218"/>
      <c r="EK411" s="218"/>
      <c r="EL411" s="218"/>
      <c r="EM411" s="218"/>
      <c r="EN411" s="218"/>
      <c r="EO411" s="218"/>
      <c r="EP411" s="218"/>
      <c r="EQ411" s="218"/>
      <c r="ER411" s="218"/>
      <c r="ES411" s="218"/>
      <c r="ET411" s="218"/>
      <c r="EU411" s="218"/>
      <c r="EV411" s="218"/>
      <c r="EW411" s="218"/>
      <c r="EX411" s="218"/>
      <c r="EY411" s="218"/>
      <c r="EZ411" s="218"/>
      <c r="FA411" s="218"/>
      <c r="FB411" s="218"/>
      <c r="FC411" s="218"/>
      <c r="FD411" s="218"/>
      <c r="FE411" s="218"/>
      <c r="FF411" s="218"/>
      <c r="FG411" s="218"/>
      <c r="FH411" s="218"/>
      <c r="FI411" s="218"/>
      <c r="FJ411" s="218"/>
      <c r="FK411" s="218"/>
      <c r="FL411" s="218"/>
      <c r="FM411" s="218"/>
      <c r="FN411" s="218"/>
      <c r="FO411" s="218"/>
      <c r="FP411" s="218"/>
      <c r="FQ411" s="218"/>
      <c r="FR411" s="218"/>
      <c r="FS411" s="218"/>
      <c r="FT411" s="218"/>
      <c r="FU411" s="218"/>
      <c r="FV411" s="218"/>
      <c r="FW411" s="218"/>
      <c r="FX411" s="218"/>
      <c r="FY411" s="218"/>
      <c r="FZ411" s="218"/>
      <c r="GA411" s="218"/>
      <c r="GB411" s="218"/>
      <c r="GC411" s="218"/>
      <c r="GD411" s="218"/>
      <c r="GE411" s="218"/>
      <c r="GF411" s="218"/>
      <c r="GG411" s="218"/>
      <c r="GH411" s="218"/>
      <c r="GI411" s="218"/>
      <c r="GJ411" s="218"/>
      <c r="GK411" s="218"/>
      <c r="GL411" s="218"/>
      <c r="GM411" s="218"/>
      <c r="GN411" s="218"/>
      <c r="GO411" s="218"/>
      <c r="GP411" s="218"/>
      <c r="GQ411" s="218"/>
      <c r="GR411" s="218"/>
      <c r="GS411" s="218"/>
      <c r="GT411" s="218"/>
      <c r="GU411" s="218"/>
      <c r="GV411" s="218"/>
      <c r="GW411" s="218"/>
      <c r="GX411" s="218"/>
      <c r="GY411" s="218"/>
      <c r="GZ411" s="218"/>
      <c r="HA411" s="218"/>
      <c r="HB411" s="218"/>
      <c r="HC411" s="218"/>
      <c r="HD411" s="218"/>
      <c r="HE411" s="218"/>
      <c r="HF411" s="218"/>
      <c r="HG411" s="218"/>
      <c r="HH411" s="218"/>
      <c r="HI411" s="218"/>
      <c r="HJ411" s="218"/>
      <c r="HK411" s="218"/>
      <c r="HL411" s="218"/>
      <c r="HM411" s="218"/>
      <c r="HN411" s="218"/>
      <c r="HO411" s="218"/>
      <c r="HP411" s="218"/>
      <c r="HQ411" s="218"/>
      <c r="HR411" s="218"/>
      <c r="HS411" s="218"/>
      <c r="HT411" s="218"/>
      <c r="HU411" s="218"/>
      <c r="HV411" s="218"/>
      <c r="HW411" s="218"/>
      <c r="HX411" s="218"/>
      <c r="HY411" s="218"/>
      <c r="HZ411" s="218"/>
      <c r="IA411" s="218"/>
      <c r="IB411" s="218"/>
      <c r="IC411" s="218"/>
      <c r="ID411" s="218"/>
      <c r="IE411" s="218"/>
      <c r="IF411" s="218"/>
      <c r="IG411" s="218"/>
      <c r="IH411" s="218"/>
      <c r="II411" s="218"/>
      <c r="IJ411" s="218"/>
      <c r="IK411" s="218"/>
      <c r="IL411" s="218"/>
      <c r="IM411" s="218"/>
      <c r="IN411" s="218"/>
      <c r="IO411" s="218"/>
      <c r="IP411" s="218"/>
      <c r="IQ411" s="218"/>
      <c r="IR411" s="218"/>
      <c r="IS411" s="218"/>
      <c r="IT411" s="218"/>
      <c r="IU411" s="218"/>
      <c r="IV411" s="218"/>
      <c r="IW411" s="218"/>
    </row>
    <row r="412" customFormat="false" ht="15.75" hidden="false" customHeight="false" outlineLevel="0" collapsed="false">
      <c r="A412" s="334"/>
      <c r="B412" s="334"/>
      <c r="C412" s="218"/>
      <c r="D412" s="334"/>
      <c r="E412" s="334"/>
      <c r="F412" s="334"/>
      <c r="G412" s="334"/>
      <c r="H412" s="336"/>
      <c r="I412" s="337"/>
      <c r="J412" s="224"/>
      <c r="K412" s="225"/>
      <c r="L412" s="226"/>
      <c r="M412" s="227"/>
      <c r="N412" s="334"/>
      <c r="O412" s="218"/>
      <c r="P412" s="218"/>
      <c r="Q412" s="218"/>
      <c r="R412" s="218"/>
      <c r="S412" s="218"/>
      <c r="T412" s="218"/>
      <c r="U412" s="218"/>
      <c r="V412" s="218"/>
      <c r="W412" s="218"/>
      <c r="X412" s="218"/>
      <c r="Y412" s="218"/>
      <c r="Z412" s="218"/>
      <c r="AA412" s="218"/>
      <c r="AB412" s="218"/>
      <c r="AC412" s="218"/>
      <c r="AD412" s="218"/>
      <c r="AE412" s="218"/>
      <c r="AF412" s="218"/>
      <c r="AG412" s="218"/>
      <c r="AH412" s="218"/>
      <c r="AI412" s="218"/>
      <c r="AJ412" s="218"/>
      <c r="AK412" s="218"/>
      <c r="AL412" s="218"/>
      <c r="AM412" s="218"/>
      <c r="AN412" s="218"/>
      <c r="AO412" s="218"/>
      <c r="AP412" s="218"/>
      <c r="AQ412" s="218"/>
      <c r="AR412" s="218"/>
      <c r="AS412" s="218"/>
      <c r="AT412" s="218"/>
      <c r="AU412" s="218"/>
      <c r="AV412" s="218"/>
      <c r="AW412" s="218"/>
      <c r="AX412" s="218"/>
      <c r="AY412" s="218"/>
      <c r="AZ412" s="218"/>
      <c r="BA412" s="218"/>
      <c r="BB412" s="218"/>
      <c r="BC412" s="218"/>
      <c r="BD412" s="218"/>
      <c r="BE412" s="218"/>
      <c r="BF412" s="218"/>
      <c r="BG412" s="218"/>
      <c r="BH412" s="218"/>
      <c r="BI412" s="218"/>
      <c r="BJ412" s="218"/>
      <c r="BK412" s="218"/>
      <c r="BL412" s="218"/>
      <c r="BM412" s="218"/>
      <c r="BN412" s="218"/>
      <c r="BO412" s="218"/>
      <c r="BP412" s="218"/>
      <c r="BQ412" s="218"/>
      <c r="BR412" s="218"/>
      <c r="BS412" s="218"/>
      <c r="BT412" s="218"/>
      <c r="BU412" s="218"/>
      <c r="BV412" s="218"/>
      <c r="BW412" s="218"/>
      <c r="BX412" s="218"/>
      <c r="BY412" s="218"/>
      <c r="BZ412" s="218"/>
      <c r="CA412" s="218"/>
      <c r="CB412" s="218"/>
      <c r="CC412" s="218"/>
      <c r="CD412" s="218"/>
      <c r="CE412" s="218"/>
      <c r="CF412" s="218"/>
      <c r="CG412" s="218"/>
      <c r="CH412" s="218"/>
      <c r="CI412" s="218"/>
      <c r="CJ412" s="218"/>
      <c r="CK412" s="218"/>
      <c r="CL412" s="218"/>
      <c r="CM412" s="218"/>
      <c r="CN412" s="218"/>
      <c r="CO412" s="218"/>
      <c r="CP412" s="218"/>
      <c r="CQ412" s="218"/>
      <c r="CR412" s="218"/>
      <c r="CS412" s="218"/>
      <c r="CT412" s="218"/>
      <c r="CU412" s="218"/>
      <c r="CV412" s="218"/>
      <c r="CW412" s="218"/>
      <c r="CX412" s="218"/>
      <c r="CY412" s="218"/>
      <c r="CZ412" s="218"/>
      <c r="DA412" s="218"/>
      <c r="DB412" s="218"/>
      <c r="DC412" s="218"/>
      <c r="DD412" s="218"/>
      <c r="DE412" s="218"/>
      <c r="DF412" s="218"/>
      <c r="DG412" s="218"/>
      <c r="DH412" s="218"/>
      <c r="DI412" s="218"/>
      <c r="DJ412" s="218"/>
      <c r="DK412" s="218"/>
      <c r="DL412" s="218"/>
      <c r="DM412" s="218"/>
      <c r="DN412" s="218"/>
      <c r="DO412" s="218"/>
      <c r="DP412" s="218"/>
      <c r="DQ412" s="218"/>
      <c r="DR412" s="218"/>
      <c r="DS412" s="218"/>
      <c r="DT412" s="218"/>
      <c r="DU412" s="218"/>
      <c r="DV412" s="218"/>
      <c r="DW412" s="218"/>
      <c r="DX412" s="218"/>
      <c r="DY412" s="218"/>
      <c r="DZ412" s="218"/>
      <c r="EA412" s="218"/>
      <c r="EB412" s="218"/>
      <c r="EC412" s="218"/>
      <c r="ED412" s="218"/>
      <c r="EE412" s="218"/>
      <c r="EF412" s="218"/>
      <c r="EG412" s="218"/>
      <c r="EH412" s="218"/>
      <c r="EI412" s="218"/>
      <c r="EJ412" s="218"/>
      <c r="EK412" s="218"/>
      <c r="EL412" s="218"/>
      <c r="EM412" s="218"/>
      <c r="EN412" s="218"/>
      <c r="EO412" s="218"/>
      <c r="EP412" s="218"/>
      <c r="EQ412" s="218"/>
      <c r="ER412" s="218"/>
      <c r="ES412" s="218"/>
      <c r="ET412" s="218"/>
      <c r="EU412" s="218"/>
      <c r="EV412" s="218"/>
      <c r="EW412" s="218"/>
      <c r="EX412" s="218"/>
      <c r="EY412" s="218"/>
      <c r="EZ412" s="218"/>
      <c r="FA412" s="218"/>
      <c r="FB412" s="218"/>
      <c r="FC412" s="218"/>
      <c r="FD412" s="218"/>
      <c r="FE412" s="218"/>
      <c r="FF412" s="218"/>
      <c r="FG412" s="218"/>
      <c r="FH412" s="218"/>
      <c r="FI412" s="218"/>
      <c r="FJ412" s="218"/>
      <c r="FK412" s="218"/>
      <c r="FL412" s="218"/>
      <c r="FM412" s="218"/>
      <c r="FN412" s="218"/>
      <c r="FO412" s="218"/>
      <c r="FP412" s="218"/>
      <c r="FQ412" s="218"/>
      <c r="FR412" s="218"/>
      <c r="FS412" s="218"/>
      <c r="FT412" s="218"/>
      <c r="FU412" s="218"/>
      <c r="FV412" s="218"/>
      <c r="FW412" s="218"/>
      <c r="FX412" s="218"/>
      <c r="FY412" s="218"/>
      <c r="FZ412" s="218"/>
      <c r="GA412" s="218"/>
      <c r="GB412" s="218"/>
      <c r="GC412" s="218"/>
      <c r="GD412" s="218"/>
      <c r="GE412" s="218"/>
      <c r="GF412" s="218"/>
      <c r="GG412" s="218"/>
      <c r="GH412" s="218"/>
      <c r="GI412" s="218"/>
      <c r="GJ412" s="218"/>
      <c r="GK412" s="218"/>
      <c r="GL412" s="218"/>
      <c r="GM412" s="218"/>
      <c r="GN412" s="218"/>
      <c r="GO412" s="218"/>
      <c r="GP412" s="218"/>
      <c r="GQ412" s="218"/>
      <c r="GR412" s="218"/>
      <c r="GS412" s="218"/>
      <c r="GT412" s="218"/>
      <c r="GU412" s="218"/>
      <c r="GV412" s="218"/>
      <c r="GW412" s="218"/>
      <c r="GX412" s="218"/>
      <c r="GY412" s="218"/>
      <c r="GZ412" s="218"/>
      <c r="HA412" s="218"/>
      <c r="HB412" s="218"/>
      <c r="HC412" s="218"/>
      <c r="HD412" s="218"/>
      <c r="HE412" s="218"/>
      <c r="HF412" s="218"/>
      <c r="HG412" s="218"/>
      <c r="HH412" s="218"/>
      <c r="HI412" s="218"/>
      <c r="HJ412" s="218"/>
      <c r="HK412" s="218"/>
      <c r="HL412" s="218"/>
      <c r="HM412" s="218"/>
      <c r="HN412" s="218"/>
      <c r="HO412" s="218"/>
      <c r="HP412" s="218"/>
      <c r="HQ412" s="218"/>
      <c r="HR412" s="218"/>
      <c r="HS412" s="218"/>
      <c r="HT412" s="218"/>
      <c r="HU412" s="218"/>
      <c r="HV412" s="218"/>
      <c r="HW412" s="218"/>
      <c r="HX412" s="218"/>
      <c r="HY412" s="218"/>
      <c r="HZ412" s="218"/>
      <c r="IA412" s="218"/>
      <c r="IB412" s="218"/>
      <c r="IC412" s="218"/>
      <c r="ID412" s="218"/>
      <c r="IE412" s="218"/>
      <c r="IF412" s="218"/>
      <c r="IG412" s="218"/>
      <c r="IH412" s="218"/>
      <c r="II412" s="218"/>
      <c r="IJ412" s="218"/>
      <c r="IK412" s="218"/>
      <c r="IL412" s="218"/>
      <c r="IM412" s="218"/>
      <c r="IN412" s="218"/>
      <c r="IO412" s="218"/>
      <c r="IP412" s="218"/>
      <c r="IQ412" s="218"/>
      <c r="IR412" s="218"/>
      <c r="IS412" s="218"/>
      <c r="IT412" s="218"/>
      <c r="IU412" s="218"/>
      <c r="IV412" s="218"/>
      <c r="IW412" s="218"/>
    </row>
    <row r="413" customFormat="false" ht="15.75" hidden="false" customHeight="false" outlineLevel="0" collapsed="false">
      <c r="A413" s="334"/>
      <c r="B413" s="334"/>
      <c r="C413" s="218"/>
      <c r="D413" s="334"/>
      <c r="E413" s="334"/>
      <c r="F413" s="334"/>
      <c r="G413" s="334"/>
      <c r="H413" s="336"/>
      <c r="I413" s="337"/>
      <c r="J413" s="224"/>
      <c r="K413" s="225"/>
      <c r="L413" s="226"/>
      <c r="M413" s="227"/>
      <c r="N413" s="334"/>
      <c r="O413" s="218"/>
      <c r="P413" s="218"/>
      <c r="Q413" s="218"/>
      <c r="R413" s="218"/>
      <c r="S413" s="218"/>
      <c r="T413" s="218"/>
      <c r="U413" s="218"/>
      <c r="V413" s="218"/>
      <c r="W413" s="218"/>
      <c r="X413" s="218"/>
      <c r="Y413" s="218"/>
      <c r="Z413" s="218"/>
      <c r="AA413" s="218"/>
      <c r="AB413" s="218"/>
      <c r="AC413" s="218"/>
      <c r="AD413" s="218"/>
      <c r="AE413" s="218"/>
      <c r="AF413" s="218"/>
      <c r="AG413" s="218"/>
      <c r="AH413" s="218"/>
      <c r="AI413" s="218"/>
      <c r="AJ413" s="218"/>
      <c r="AK413" s="218"/>
      <c r="AL413" s="218"/>
      <c r="AM413" s="218"/>
      <c r="AN413" s="218"/>
      <c r="AO413" s="218"/>
      <c r="AP413" s="218"/>
      <c r="AQ413" s="218"/>
      <c r="AR413" s="218"/>
      <c r="AS413" s="218"/>
      <c r="AT413" s="218"/>
      <c r="AU413" s="218"/>
      <c r="AV413" s="218"/>
      <c r="AW413" s="218"/>
      <c r="AX413" s="218"/>
      <c r="AY413" s="218"/>
      <c r="AZ413" s="218"/>
      <c r="BA413" s="218"/>
      <c r="BB413" s="218"/>
      <c r="BC413" s="218"/>
      <c r="BD413" s="218"/>
      <c r="BE413" s="218"/>
      <c r="BF413" s="218"/>
      <c r="BG413" s="218"/>
      <c r="BH413" s="218"/>
      <c r="BI413" s="218"/>
      <c r="BJ413" s="218"/>
      <c r="BK413" s="218"/>
      <c r="BL413" s="218"/>
      <c r="BM413" s="218"/>
      <c r="BN413" s="218"/>
      <c r="BO413" s="218"/>
      <c r="BP413" s="218"/>
      <c r="BQ413" s="218"/>
      <c r="BR413" s="218"/>
      <c r="BS413" s="218"/>
      <c r="BT413" s="218"/>
      <c r="BU413" s="218"/>
      <c r="BV413" s="218"/>
      <c r="BW413" s="218"/>
      <c r="BX413" s="218"/>
      <c r="BY413" s="218"/>
      <c r="BZ413" s="218"/>
      <c r="CA413" s="218"/>
      <c r="CB413" s="218"/>
      <c r="CC413" s="218"/>
      <c r="CD413" s="218"/>
      <c r="CE413" s="218"/>
      <c r="CF413" s="218"/>
      <c r="CG413" s="218"/>
      <c r="CH413" s="218"/>
      <c r="CI413" s="218"/>
      <c r="CJ413" s="218"/>
      <c r="CK413" s="218"/>
      <c r="CL413" s="218"/>
      <c r="CM413" s="218"/>
      <c r="CN413" s="218"/>
      <c r="CO413" s="218"/>
      <c r="CP413" s="218"/>
      <c r="CQ413" s="218"/>
      <c r="CR413" s="218"/>
      <c r="CS413" s="218"/>
      <c r="CT413" s="218"/>
      <c r="CU413" s="218"/>
      <c r="CV413" s="218"/>
      <c r="CW413" s="218"/>
      <c r="CX413" s="218"/>
      <c r="CY413" s="218"/>
      <c r="CZ413" s="218"/>
      <c r="DA413" s="218"/>
      <c r="DB413" s="218"/>
      <c r="DC413" s="218"/>
      <c r="DD413" s="218"/>
      <c r="DE413" s="218"/>
      <c r="DF413" s="218"/>
      <c r="DG413" s="218"/>
      <c r="DH413" s="218"/>
      <c r="DI413" s="218"/>
      <c r="DJ413" s="218"/>
      <c r="DK413" s="218"/>
      <c r="DL413" s="218"/>
      <c r="DM413" s="218"/>
      <c r="DN413" s="218"/>
      <c r="DO413" s="218"/>
      <c r="DP413" s="218"/>
      <c r="DQ413" s="218"/>
      <c r="DR413" s="218"/>
      <c r="DS413" s="218"/>
      <c r="DT413" s="218"/>
      <c r="DU413" s="218"/>
      <c r="DV413" s="218"/>
      <c r="DW413" s="218"/>
      <c r="DX413" s="218"/>
      <c r="DY413" s="218"/>
      <c r="DZ413" s="218"/>
      <c r="EA413" s="218"/>
      <c r="EB413" s="218"/>
      <c r="EC413" s="218"/>
      <c r="ED413" s="218"/>
      <c r="EE413" s="218"/>
      <c r="EF413" s="218"/>
      <c r="EG413" s="218"/>
      <c r="EH413" s="218"/>
      <c r="EI413" s="218"/>
      <c r="EJ413" s="218"/>
      <c r="EK413" s="218"/>
      <c r="EL413" s="218"/>
      <c r="EM413" s="218"/>
      <c r="EN413" s="218"/>
      <c r="EO413" s="218"/>
      <c r="EP413" s="218"/>
      <c r="EQ413" s="218"/>
      <c r="ER413" s="218"/>
      <c r="ES413" s="218"/>
      <c r="ET413" s="218"/>
      <c r="EU413" s="218"/>
      <c r="EV413" s="218"/>
      <c r="EW413" s="218"/>
      <c r="EX413" s="218"/>
      <c r="EY413" s="218"/>
      <c r="EZ413" s="218"/>
      <c r="FA413" s="218"/>
      <c r="FB413" s="218"/>
      <c r="FC413" s="218"/>
      <c r="FD413" s="218"/>
      <c r="FE413" s="218"/>
      <c r="FF413" s="218"/>
      <c r="FG413" s="218"/>
      <c r="FH413" s="218"/>
      <c r="FI413" s="218"/>
      <c r="FJ413" s="218"/>
      <c r="FK413" s="218"/>
      <c r="FL413" s="218"/>
      <c r="FM413" s="218"/>
      <c r="FN413" s="218"/>
      <c r="FO413" s="218"/>
      <c r="FP413" s="218"/>
      <c r="FQ413" s="218"/>
      <c r="FR413" s="218"/>
      <c r="FS413" s="218"/>
      <c r="FT413" s="218"/>
      <c r="FU413" s="218"/>
      <c r="FV413" s="218"/>
      <c r="FW413" s="218"/>
      <c r="FX413" s="218"/>
      <c r="FY413" s="218"/>
      <c r="FZ413" s="218"/>
      <c r="GA413" s="218"/>
      <c r="GB413" s="218"/>
      <c r="GC413" s="218"/>
      <c r="GD413" s="218"/>
      <c r="GE413" s="218"/>
      <c r="GF413" s="218"/>
      <c r="GG413" s="218"/>
      <c r="GH413" s="218"/>
      <c r="GI413" s="218"/>
      <c r="GJ413" s="218"/>
      <c r="GK413" s="218"/>
      <c r="GL413" s="218"/>
      <c r="GM413" s="218"/>
      <c r="GN413" s="218"/>
      <c r="GO413" s="218"/>
      <c r="GP413" s="218"/>
      <c r="GQ413" s="218"/>
      <c r="GR413" s="218"/>
      <c r="GS413" s="218"/>
      <c r="GT413" s="218"/>
      <c r="GU413" s="218"/>
      <c r="GV413" s="218"/>
      <c r="GW413" s="218"/>
      <c r="GX413" s="218"/>
      <c r="GY413" s="218"/>
      <c r="GZ413" s="218"/>
      <c r="HA413" s="218"/>
      <c r="HB413" s="218"/>
      <c r="HC413" s="218"/>
      <c r="HD413" s="218"/>
      <c r="HE413" s="218"/>
      <c r="HF413" s="218"/>
      <c r="HG413" s="218"/>
      <c r="HH413" s="218"/>
      <c r="HI413" s="218"/>
      <c r="HJ413" s="218"/>
      <c r="HK413" s="218"/>
      <c r="HL413" s="218"/>
      <c r="HM413" s="218"/>
      <c r="HN413" s="218"/>
      <c r="HO413" s="218"/>
      <c r="HP413" s="218"/>
      <c r="HQ413" s="218"/>
      <c r="HR413" s="218"/>
      <c r="HS413" s="218"/>
      <c r="HT413" s="218"/>
      <c r="HU413" s="218"/>
      <c r="HV413" s="218"/>
      <c r="HW413" s="218"/>
      <c r="HX413" s="218"/>
      <c r="HY413" s="218"/>
      <c r="HZ413" s="218"/>
      <c r="IA413" s="218"/>
      <c r="IB413" s="218"/>
      <c r="IC413" s="218"/>
      <c r="ID413" s="218"/>
      <c r="IE413" s="218"/>
      <c r="IF413" s="218"/>
      <c r="IG413" s="218"/>
      <c r="IH413" s="218"/>
      <c r="II413" s="218"/>
      <c r="IJ413" s="218"/>
      <c r="IK413" s="218"/>
      <c r="IL413" s="218"/>
      <c r="IM413" s="218"/>
      <c r="IN413" s="218"/>
      <c r="IO413" s="218"/>
      <c r="IP413" s="218"/>
      <c r="IQ413" s="218"/>
      <c r="IR413" s="218"/>
      <c r="IS413" s="218"/>
      <c r="IT413" s="218"/>
      <c r="IU413" s="218"/>
      <c r="IV413" s="218"/>
      <c r="IW413" s="218"/>
    </row>
  </sheetData>
  <mergeCells count="761">
    <mergeCell ref="A3:I3"/>
    <mergeCell ref="A4:I4"/>
    <mergeCell ref="A6:A8"/>
    <mergeCell ref="B6:B8"/>
    <mergeCell ref="C6:C8"/>
    <mergeCell ref="D6:F6"/>
    <mergeCell ref="G6:I6"/>
    <mergeCell ref="D7:E7"/>
    <mergeCell ref="F7:F8"/>
    <mergeCell ref="G7:G8"/>
    <mergeCell ref="H7:H8"/>
    <mergeCell ref="I7:I8"/>
    <mergeCell ref="A10:A14"/>
    <mergeCell ref="B10:B14"/>
    <mergeCell ref="C10:C14"/>
    <mergeCell ref="D10:D11"/>
    <mergeCell ref="E10:E11"/>
    <mergeCell ref="F10:F11"/>
    <mergeCell ref="G10:G11"/>
    <mergeCell ref="H10:H11"/>
    <mergeCell ref="I10:I11"/>
    <mergeCell ref="D13:D14"/>
    <mergeCell ref="E13:E14"/>
    <mergeCell ref="F13:F14"/>
    <mergeCell ref="G13:G14"/>
    <mergeCell ref="H13:H14"/>
    <mergeCell ref="I13:I14"/>
    <mergeCell ref="A15:A19"/>
    <mergeCell ref="B15:B19"/>
    <mergeCell ref="C15:C19"/>
    <mergeCell ref="D15:D16"/>
    <mergeCell ref="E15:E16"/>
    <mergeCell ref="F15:F16"/>
    <mergeCell ref="G15:G16"/>
    <mergeCell ref="H15:H16"/>
    <mergeCell ref="I15:I16"/>
    <mergeCell ref="D18:D19"/>
    <mergeCell ref="E18:E19"/>
    <mergeCell ref="F18:F19"/>
    <mergeCell ref="G18:G19"/>
    <mergeCell ref="H18:H19"/>
    <mergeCell ref="I18:I19"/>
    <mergeCell ref="A20:A24"/>
    <mergeCell ref="B20:B24"/>
    <mergeCell ref="C20:C24"/>
    <mergeCell ref="D20:D21"/>
    <mergeCell ref="E20:E21"/>
    <mergeCell ref="F20:F21"/>
    <mergeCell ref="G20:G21"/>
    <mergeCell ref="H20:H21"/>
    <mergeCell ref="I20:I21"/>
    <mergeCell ref="D23:D24"/>
    <mergeCell ref="E23:E24"/>
    <mergeCell ref="F23:F24"/>
    <mergeCell ref="G23:G24"/>
    <mergeCell ref="H23:H24"/>
    <mergeCell ref="I23:I24"/>
    <mergeCell ref="A26:A30"/>
    <mergeCell ref="B26:B30"/>
    <mergeCell ref="C26:C30"/>
    <mergeCell ref="D26:D27"/>
    <mergeCell ref="E26:E27"/>
    <mergeCell ref="F26:F27"/>
    <mergeCell ref="G26:G27"/>
    <mergeCell ref="H26:H27"/>
    <mergeCell ref="I26:I27"/>
    <mergeCell ref="D29:D30"/>
    <mergeCell ref="E29:E30"/>
    <mergeCell ref="F29:F30"/>
    <mergeCell ref="G29:G30"/>
    <mergeCell ref="H29:H30"/>
    <mergeCell ref="I29:I30"/>
    <mergeCell ref="A31:A35"/>
    <mergeCell ref="B31:B35"/>
    <mergeCell ref="C31:C35"/>
    <mergeCell ref="D31:D32"/>
    <mergeCell ref="E31:E32"/>
    <mergeCell ref="F31:F32"/>
    <mergeCell ref="G31:G32"/>
    <mergeCell ref="H31:H32"/>
    <mergeCell ref="I31:I32"/>
    <mergeCell ref="D34:D35"/>
    <mergeCell ref="E34:E35"/>
    <mergeCell ref="F34:F35"/>
    <mergeCell ref="G34:G35"/>
    <mergeCell ref="H34:H35"/>
    <mergeCell ref="I34:I35"/>
    <mergeCell ref="A38:A42"/>
    <mergeCell ref="B38:B42"/>
    <mergeCell ref="C38:C42"/>
    <mergeCell ref="D38:D39"/>
    <mergeCell ref="E38:E39"/>
    <mergeCell ref="F38:F39"/>
    <mergeCell ref="G38:G39"/>
    <mergeCell ref="H38:H39"/>
    <mergeCell ref="I38:I39"/>
    <mergeCell ref="D41:D42"/>
    <mergeCell ref="E41:E42"/>
    <mergeCell ref="F41:F42"/>
    <mergeCell ref="G41:G42"/>
    <mergeCell ref="H41:H42"/>
    <mergeCell ref="I41:I42"/>
    <mergeCell ref="A43:A47"/>
    <mergeCell ref="B43:B47"/>
    <mergeCell ref="C43:C47"/>
    <mergeCell ref="D43:D44"/>
    <mergeCell ref="E43:E44"/>
    <mergeCell ref="F43:F44"/>
    <mergeCell ref="G43:G44"/>
    <mergeCell ref="H43:H44"/>
    <mergeCell ref="I43:I44"/>
    <mergeCell ref="D46:D47"/>
    <mergeCell ref="E46:E47"/>
    <mergeCell ref="F46:F47"/>
    <mergeCell ref="G46:G47"/>
    <mergeCell ref="H46:H47"/>
    <mergeCell ref="I46:I47"/>
    <mergeCell ref="A49:A53"/>
    <mergeCell ref="B49:B53"/>
    <mergeCell ref="C49:C53"/>
    <mergeCell ref="D49:D50"/>
    <mergeCell ref="E49:E50"/>
    <mergeCell ref="F49:F50"/>
    <mergeCell ref="G49:G50"/>
    <mergeCell ref="H49:H50"/>
    <mergeCell ref="I49:I50"/>
    <mergeCell ref="D52:D53"/>
    <mergeCell ref="E52:E53"/>
    <mergeCell ref="F52:F53"/>
    <mergeCell ref="G52:G53"/>
    <mergeCell ref="H52:H53"/>
    <mergeCell ref="I52:I53"/>
    <mergeCell ref="A55:A59"/>
    <mergeCell ref="B55:B59"/>
    <mergeCell ref="C55:C59"/>
    <mergeCell ref="D55:D56"/>
    <mergeCell ref="E55:E56"/>
    <mergeCell ref="F55:F56"/>
    <mergeCell ref="G55:G56"/>
    <mergeCell ref="H55:H56"/>
    <mergeCell ref="I55:I56"/>
    <mergeCell ref="D58:D59"/>
    <mergeCell ref="E58:E59"/>
    <mergeCell ref="F58:F59"/>
    <mergeCell ref="G58:G59"/>
    <mergeCell ref="H58:H59"/>
    <mergeCell ref="I58:I59"/>
    <mergeCell ref="A61:A65"/>
    <mergeCell ref="B61:B65"/>
    <mergeCell ref="C61:C65"/>
    <mergeCell ref="D61:D62"/>
    <mergeCell ref="E61:E62"/>
    <mergeCell ref="F61:F62"/>
    <mergeCell ref="G61:G62"/>
    <mergeCell ref="H61:H62"/>
    <mergeCell ref="I61:I62"/>
    <mergeCell ref="D64:D65"/>
    <mergeCell ref="E64:E65"/>
    <mergeCell ref="F64:F65"/>
    <mergeCell ref="G64:G65"/>
    <mergeCell ref="H64:H65"/>
    <mergeCell ref="I64:I65"/>
    <mergeCell ref="A67:A71"/>
    <mergeCell ref="B67:B71"/>
    <mergeCell ref="C67:C71"/>
    <mergeCell ref="D67:D68"/>
    <mergeCell ref="E67:E68"/>
    <mergeCell ref="F67:F68"/>
    <mergeCell ref="G67:G68"/>
    <mergeCell ref="H67:H68"/>
    <mergeCell ref="I67:I68"/>
    <mergeCell ref="D70:D71"/>
    <mergeCell ref="E70:E71"/>
    <mergeCell ref="F70:F71"/>
    <mergeCell ref="G70:G71"/>
    <mergeCell ref="H70:H71"/>
    <mergeCell ref="I70:I71"/>
    <mergeCell ref="A73:A77"/>
    <mergeCell ref="B73:B77"/>
    <mergeCell ref="C73:C77"/>
    <mergeCell ref="D73:D74"/>
    <mergeCell ref="E73:E74"/>
    <mergeCell ref="F73:F74"/>
    <mergeCell ref="G73:G74"/>
    <mergeCell ref="H73:H74"/>
    <mergeCell ref="I73:I74"/>
    <mergeCell ref="D76:D77"/>
    <mergeCell ref="E76:E77"/>
    <mergeCell ref="F76:F77"/>
    <mergeCell ref="G76:G77"/>
    <mergeCell ref="H76:H77"/>
    <mergeCell ref="I76:I77"/>
    <mergeCell ref="A78:A82"/>
    <mergeCell ref="B78:B82"/>
    <mergeCell ref="C78:C82"/>
    <mergeCell ref="D78:D79"/>
    <mergeCell ref="E78:E79"/>
    <mergeCell ref="F78:F79"/>
    <mergeCell ref="G78:G79"/>
    <mergeCell ref="H78:H79"/>
    <mergeCell ref="I78:I79"/>
    <mergeCell ref="D81:D82"/>
    <mergeCell ref="E81:E82"/>
    <mergeCell ref="F81:F82"/>
    <mergeCell ref="G81:G82"/>
    <mergeCell ref="H81:H82"/>
    <mergeCell ref="I81:I82"/>
    <mergeCell ref="A84:A88"/>
    <mergeCell ref="B84:B88"/>
    <mergeCell ref="C84:C88"/>
    <mergeCell ref="D84:D85"/>
    <mergeCell ref="E84:E85"/>
    <mergeCell ref="F84:F85"/>
    <mergeCell ref="G84:G85"/>
    <mergeCell ref="H84:H85"/>
    <mergeCell ref="I84:I85"/>
    <mergeCell ref="D87:D88"/>
    <mergeCell ref="E87:E88"/>
    <mergeCell ref="F87:F88"/>
    <mergeCell ref="G87:G88"/>
    <mergeCell ref="H87:H88"/>
    <mergeCell ref="I87:I88"/>
    <mergeCell ref="A90:A94"/>
    <mergeCell ref="B90:B94"/>
    <mergeCell ref="C90:C94"/>
    <mergeCell ref="D90:D92"/>
    <mergeCell ref="E90:E92"/>
    <mergeCell ref="F90:F92"/>
    <mergeCell ref="G90:G92"/>
    <mergeCell ref="H90:H92"/>
    <mergeCell ref="I90:I92"/>
    <mergeCell ref="D93:D94"/>
    <mergeCell ref="E93:E94"/>
    <mergeCell ref="F93:F94"/>
    <mergeCell ref="G93:G94"/>
    <mergeCell ref="H93:H94"/>
    <mergeCell ref="I93:I94"/>
    <mergeCell ref="A95:A99"/>
    <mergeCell ref="B95:B99"/>
    <mergeCell ref="C95:C99"/>
    <mergeCell ref="D95:D96"/>
    <mergeCell ref="E95:E96"/>
    <mergeCell ref="F95:F96"/>
    <mergeCell ref="G95:G96"/>
    <mergeCell ref="H95:H96"/>
    <mergeCell ref="I95:I96"/>
    <mergeCell ref="D98:D99"/>
    <mergeCell ref="E98:E99"/>
    <mergeCell ref="F98:F99"/>
    <mergeCell ref="G98:G99"/>
    <mergeCell ref="H98:H99"/>
    <mergeCell ref="I98:I99"/>
    <mergeCell ref="A101:A105"/>
    <mergeCell ref="B101:B105"/>
    <mergeCell ref="C101:C105"/>
    <mergeCell ref="D101:D103"/>
    <mergeCell ref="E101:E103"/>
    <mergeCell ref="F101:F103"/>
    <mergeCell ref="G101:G103"/>
    <mergeCell ref="H101:H103"/>
    <mergeCell ref="I101:I103"/>
    <mergeCell ref="D104:D105"/>
    <mergeCell ref="E104:E105"/>
    <mergeCell ref="F104:F105"/>
    <mergeCell ref="G104:G105"/>
    <mergeCell ref="H104:H105"/>
    <mergeCell ref="I104:I105"/>
    <mergeCell ref="A106:A110"/>
    <mergeCell ref="B106:B110"/>
    <mergeCell ref="C106:C110"/>
    <mergeCell ref="D106:D107"/>
    <mergeCell ref="E106:E107"/>
    <mergeCell ref="F106:F107"/>
    <mergeCell ref="G106:G107"/>
    <mergeCell ref="H106:H107"/>
    <mergeCell ref="I106:I107"/>
    <mergeCell ref="D109:D110"/>
    <mergeCell ref="E109:E110"/>
    <mergeCell ref="F109:F110"/>
    <mergeCell ref="G109:G110"/>
    <mergeCell ref="H109:H110"/>
    <mergeCell ref="I109:I110"/>
    <mergeCell ref="A112:A116"/>
    <mergeCell ref="B112:B116"/>
    <mergeCell ref="C112:C116"/>
    <mergeCell ref="D112:D113"/>
    <mergeCell ref="E112:E113"/>
    <mergeCell ref="F112:F113"/>
    <mergeCell ref="G112:G113"/>
    <mergeCell ref="H112:H113"/>
    <mergeCell ref="I112:I113"/>
    <mergeCell ref="D115:D116"/>
    <mergeCell ref="E115:E116"/>
    <mergeCell ref="F115:F116"/>
    <mergeCell ref="G115:G116"/>
    <mergeCell ref="H115:H116"/>
    <mergeCell ref="I115:I116"/>
    <mergeCell ref="A118:A124"/>
    <mergeCell ref="B118:B124"/>
    <mergeCell ref="C118:C124"/>
    <mergeCell ref="D118:D124"/>
    <mergeCell ref="E118:E124"/>
    <mergeCell ref="F118:F124"/>
    <mergeCell ref="G118:G119"/>
    <mergeCell ref="H118:H119"/>
    <mergeCell ref="I118:I119"/>
    <mergeCell ref="G121:G122"/>
    <mergeCell ref="H121:H122"/>
    <mergeCell ref="I121:I122"/>
    <mergeCell ref="A128:A132"/>
    <mergeCell ref="B128:B132"/>
    <mergeCell ref="C128:C132"/>
    <mergeCell ref="D128:D129"/>
    <mergeCell ref="E128:E129"/>
    <mergeCell ref="F128:F129"/>
    <mergeCell ref="G128:G129"/>
    <mergeCell ref="H128:H129"/>
    <mergeCell ref="I128:I129"/>
    <mergeCell ref="D131:D132"/>
    <mergeCell ref="E131:E132"/>
    <mergeCell ref="F131:F132"/>
    <mergeCell ref="G131:G132"/>
    <mergeCell ref="H131:H132"/>
    <mergeCell ref="I131:I132"/>
    <mergeCell ref="A134:A138"/>
    <mergeCell ref="B134:B138"/>
    <mergeCell ref="C134:C138"/>
    <mergeCell ref="D134:D135"/>
    <mergeCell ref="E134:E135"/>
    <mergeCell ref="F134:F135"/>
    <mergeCell ref="G134:G135"/>
    <mergeCell ref="H134:H135"/>
    <mergeCell ref="I134:I135"/>
    <mergeCell ref="D137:D138"/>
    <mergeCell ref="E137:E138"/>
    <mergeCell ref="F137:F138"/>
    <mergeCell ref="G137:G138"/>
    <mergeCell ref="H137:H138"/>
    <mergeCell ref="I137:I138"/>
    <mergeCell ref="A140:A144"/>
    <mergeCell ref="B140:B144"/>
    <mergeCell ref="C140:C144"/>
    <mergeCell ref="D140:D141"/>
    <mergeCell ref="E140:E141"/>
    <mergeCell ref="F140:F141"/>
    <mergeCell ref="G140:G141"/>
    <mergeCell ref="H140:H141"/>
    <mergeCell ref="I140:I141"/>
    <mergeCell ref="D143:D144"/>
    <mergeCell ref="E143:E144"/>
    <mergeCell ref="F143:F144"/>
    <mergeCell ref="G143:G144"/>
    <mergeCell ref="H143:H144"/>
    <mergeCell ref="I143:I144"/>
    <mergeCell ref="A146:A150"/>
    <mergeCell ref="B146:B150"/>
    <mergeCell ref="C146:C150"/>
    <mergeCell ref="D146:D147"/>
    <mergeCell ref="E146:E147"/>
    <mergeCell ref="F146:F147"/>
    <mergeCell ref="G146:G147"/>
    <mergeCell ref="H146:H147"/>
    <mergeCell ref="I146:I147"/>
    <mergeCell ref="D149:D150"/>
    <mergeCell ref="E149:E150"/>
    <mergeCell ref="F149:F150"/>
    <mergeCell ref="G149:G150"/>
    <mergeCell ref="H149:H150"/>
    <mergeCell ref="I149:I150"/>
    <mergeCell ref="O151:AA156"/>
    <mergeCell ref="A152:A156"/>
    <mergeCell ref="B152:B156"/>
    <mergeCell ref="C152:C156"/>
    <mergeCell ref="D152:D153"/>
    <mergeCell ref="E152:E153"/>
    <mergeCell ref="F152:F153"/>
    <mergeCell ref="G152:G153"/>
    <mergeCell ref="H152:H153"/>
    <mergeCell ref="I152:I153"/>
    <mergeCell ref="N152:N156"/>
    <mergeCell ref="D155:D156"/>
    <mergeCell ref="E155:E156"/>
    <mergeCell ref="F155:F156"/>
    <mergeCell ref="G155:G156"/>
    <mergeCell ref="H155:H156"/>
    <mergeCell ref="I155:I156"/>
    <mergeCell ref="A158:A162"/>
    <mergeCell ref="B158:B162"/>
    <mergeCell ref="C158:C162"/>
    <mergeCell ref="D158:D159"/>
    <mergeCell ref="E158:E159"/>
    <mergeCell ref="F158:F159"/>
    <mergeCell ref="G158:G159"/>
    <mergeCell ref="H158:H159"/>
    <mergeCell ref="I158:I159"/>
    <mergeCell ref="D161:D162"/>
    <mergeCell ref="E161:E162"/>
    <mergeCell ref="F161:F162"/>
    <mergeCell ref="G161:G162"/>
    <mergeCell ref="H161:H162"/>
    <mergeCell ref="I161:I162"/>
    <mergeCell ref="A164:A168"/>
    <mergeCell ref="B164:B168"/>
    <mergeCell ref="C164:C168"/>
    <mergeCell ref="D164:D165"/>
    <mergeCell ref="E164:E165"/>
    <mergeCell ref="F164:F165"/>
    <mergeCell ref="G164:G165"/>
    <mergeCell ref="H164:H165"/>
    <mergeCell ref="I164:I165"/>
    <mergeCell ref="D167:D168"/>
    <mergeCell ref="E167:E168"/>
    <mergeCell ref="F167:F168"/>
    <mergeCell ref="G167:G168"/>
    <mergeCell ref="H167:H168"/>
    <mergeCell ref="I167:I168"/>
    <mergeCell ref="A169:A173"/>
    <mergeCell ref="B169:B173"/>
    <mergeCell ref="C169:C173"/>
    <mergeCell ref="D169:D170"/>
    <mergeCell ref="E169:E170"/>
    <mergeCell ref="F169:F170"/>
    <mergeCell ref="G169:G170"/>
    <mergeCell ref="H169:H170"/>
    <mergeCell ref="I169:I170"/>
    <mergeCell ref="D172:D173"/>
    <mergeCell ref="E172:E173"/>
    <mergeCell ref="F172:F173"/>
    <mergeCell ref="G172:G173"/>
    <mergeCell ref="H172:H173"/>
    <mergeCell ref="I172:I173"/>
    <mergeCell ref="A175:A179"/>
    <mergeCell ref="B175:B179"/>
    <mergeCell ref="C175:C179"/>
    <mergeCell ref="D175:D177"/>
    <mergeCell ref="E175:E177"/>
    <mergeCell ref="F175:F177"/>
    <mergeCell ref="G175:G177"/>
    <mergeCell ref="H175:H177"/>
    <mergeCell ref="I175:I177"/>
    <mergeCell ref="D178:D179"/>
    <mergeCell ref="E178:E179"/>
    <mergeCell ref="F178:F179"/>
    <mergeCell ref="G178:G179"/>
    <mergeCell ref="H178:H179"/>
    <mergeCell ref="I178:I179"/>
    <mergeCell ref="A180:A184"/>
    <mergeCell ref="B180:B184"/>
    <mergeCell ref="C180:C184"/>
    <mergeCell ref="D180:D182"/>
    <mergeCell ref="E180:E182"/>
    <mergeCell ref="F180:F182"/>
    <mergeCell ref="G180:G182"/>
    <mergeCell ref="H180:H182"/>
    <mergeCell ref="I180:I182"/>
    <mergeCell ref="D183:D184"/>
    <mergeCell ref="E183:E184"/>
    <mergeCell ref="F183:F184"/>
    <mergeCell ref="G183:G184"/>
    <mergeCell ref="H183:H184"/>
    <mergeCell ref="I183:I184"/>
    <mergeCell ref="A185:A189"/>
    <mergeCell ref="B185:B189"/>
    <mergeCell ref="C185:C189"/>
    <mergeCell ref="D185:D187"/>
    <mergeCell ref="E185:E187"/>
    <mergeCell ref="F185:F187"/>
    <mergeCell ref="G185:G187"/>
    <mergeCell ref="H185:H187"/>
    <mergeCell ref="I185:I187"/>
    <mergeCell ref="D188:D189"/>
    <mergeCell ref="E188:E189"/>
    <mergeCell ref="F188:F189"/>
    <mergeCell ref="G188:G189"/>
    <mergeCell ref="H188:H189"/>
    <mergeCell ref="I188:I189"/>
    <mergeCell ref="A191:A195"/>
    <mergeCell ref="B191:B195"/>
    <mergeCell ref="C191:C195"/>
    <mergeCell ref="D191:D193"/>
    <mergeCell ref="E191:E193"/>
    <mergeCell ref="F191:F193"/>
    <mergeCell ref="G191:G193"/>
    <mergeCell ref="H191:H193"/>
    <mergeCell ref="I191:I193"/>
    <mergeCell ref="D194:D195"/>
    <mergeCell ref="E194:E195"/>
    <mergeCell ref="F194:F195"/>
    <mergeCell ref="G194:G195"/>
    <mergeCell ref="H194:H195"/>
    <mergeCell ref="I194:I195"/>
    <mergeCell ref="A196:A200"/>
    <mergeCell ref="B196:B200"/>
    <mergeCell ref="C196:C200"/>
    <mergeCell ref="D196:D198"/>
    <mergeCell ref="E196:E198"/>
    <mergeCell ref="F196:F198"/>
    <mergeCell ref="G196:G198"/>
    <mergeCell ref="H196:H198"/>
    <mergeCell ref="I196:I198"/>
    <mergeCell ref="D199:D200"/>
    <mergeCell ref="E199:E200"/>
    <mergeCell ref="F199:F200"/>
    <mergeCell ref="G199:G200"/>
    <mergeCell ref="H199:H200"/>
    <mergeCell ref="I199:I200"/>
    <mergeCell ref="A202:A206"/>
    <mergeCell ref="B202:B206"/>
    <mergeCell ref="C202:C206"/>
    <mergeCell ref="D202:D204"/>
    <mergeCell ref="E202:E204"/>
    <mergeCell ref="F202:F204"/>
    <mergeCell ref="G202:G204"/>
    <mergeCell ref="H202:H204"/>
    <mergeCell ref="I202:I204"/>
    <mergeCell ref="D205:D206"/>
    <mergeCell ref="E205:E206"/>
    <mergeCell ref="F205:F206"/>
    <mergeCell ref="G205:G206"/>
    <mergeCell ref="H205:H206"/>
    <mergeCell ref="I205:I206"/>
    <mergeCell ref="A207:A211"/>
    <mergeCell ref="B207:B211"/>
    <mergeCell ref="C207:C211"/>
    <mergeCell ref="D207:D209"/>
    <mergeCell ref="E207:E209"/>
    <mergeCell ref="F207:F209"/>
    <mergeCell ref="G207:G209"/>
    <mergeCell ref="H207:H209"/>
    <mergeCell ref="I207:I209"/>
    <mergeCell ref="D210:D211"/>
    <mergeCell ref="E210:E211"/>
    <mergeCell ref="F210:F211"/>
    <mergeCell ref="G210:G211"/>
    <mergeCell ref="H210:H211"/>
    <mergeCell ref="I210:I211"/>
    <mergeCell ref="A213:A217"/>
    <mergeCell ref="B213:B217"/>
    <mergeCell ref="C213:C217"/>
    <mergeCell ref="D213:D217"/>
    <mergeCell ref="E213:E217"/>
    <mergeCell ref="F213:F217"/>
    <mergeCell ref="G213:G217"/>
    <mergeCell ref="H213:H217"/>
    <mergeCell ref="I213:I217"/>
    <mergeCell ref="A218:A222"/>
    <mergeCell ref="B218:B222"/>
    <mergeCell ref="C218:C222"/>
    <mergeCell ref="D218:D222"/>
    <mergeCell ref="E218:E222"/>
    <mergeCell ref="F218:F222"/>
    <mergeCell ref="G218:G222"/>
    <mergeCell ref="H218:H222"/>
    <mergeCell ref="I218:I222"/>
    <mergeCell ref="A224:A228"/>
    <mergeCell ref="B224:B228"/>
    <mergeCell ref="C224:C228"/>
    <mergeCell ref="D224:D228"/>
    <mergeCell ref="E224:E228"/>
    <mergeCell ref="F224:F228"/>
    <mergeCell ref="G224:G228"/>
    <mergeCell ref="H224:H228"/>
    <mergeCell ref="I224:I228"/>
    <mergeCell ref="A229:A233"/>
    <mergeCell ref="B229:B233"/>
    <mergeCell ref="C229:C233"/>
    <mergeCell ref="D229:D233"/>
    <mergeCell ref="E229:E233"/>
    <mergeCell ref="F229:F233"/>
    <mergeCell ref="G229:G233"/>
    <mergeCell ref="H229:H233"/>
    <mergeCell ref="I229:I233"/>
    <mergeCell ref="A235:A239"/>
    <mergeCell ref="B235:B239"/>
    <mergeCell ref="C235:C239"/>
    <mergeCell ref="D235:D236"/>
    <mergeCell ref="E235:E236"/>
    <mergeCell ref="F235:F236"/>
    <mergeCell ref="G235:G236"/>
    <mergeCell ref="H235:H236"/>
    <mergeCell ref="I235:I236"/>
    <mergeCell ref="D238:D239"/>
    <mergeCell ref="E238:E239"/>
    <mergeCell ref="F238:F239"/>
    <mergeCell ref="G238:G239"/>
    <mergeCell ref="H238:H239"/>
    <mergeCell ref="I238:I239"/>
    <mergeCell ref="A240:A244"/>
    <mergeCell ref="B240:B244"/>
    <mergeCell ref="C240:C244"/>
    <mergeCell ref="D240:D241"/>
    <mergeCell ref="E240:E241"/>
    <mergeCell ref="F240:F241"/>
    <mergeCell ref="G240:G241"/>
    <mergeCell ref="H240:H241"/>
    <mergeCell ref="I240:I241"/>
    <mergeCell ref="D243:D244"/>
    <mergeCell ref="E243:E244"/>
    <mergeCell ref="F243:F244"/>
    <mergeCell ref="G243:G244"/>
    <mergeCell ref="H243:H244"/>
    <mergeCell ref="I243:I244"/>
    <mergeCell ref="A245:A249"/>
    <mergeCell ref="B245:B249"/>
    <mergeCell ref="C245:C249"/>
    <mergeCell ref="D245:D246"/>
    <mergeCell ref="E245:E246"/>
    <mergeCell ref="F245:F246"/>
    <mergeCell ref="G245:G246"/>
    <mergeCell ref="H245:H246"/>
    <mergeCell ref="I245:I246"/>
    <mergeCell ref="D248:D249"/>
    <mergeCell ref="E248:E249"/>
    <mergeCell ref="F248:F249"/>
    <mergeCell ref="G248:G249"/>
    <mergeCell ref="H248:H249"/>
    <mergeCell ref="I248:I249"/>
    <mergeCell ref="A252:A256"/>
    <mergeCell ref="B252:B255"/>
    <mergeCell ref="C252:C256"/>
    <mergeCell ref="D252:D253"/>
    <mergeCell ref="E252:E253"/>
    <mergeCell ref="F252:F253"/>
    <mergeCell ref="G252:G253"/>
    <mergeCell ref="H252:H253"/>
    <mergeCell ref="I252:I253"/>
    <mergeCell ref="D255:D256"/>
    <mergeCell ref="E255:E256"/>
    <mergeCell ref="F255:F256"/>
    <mergeCell ref="G255:G256"/>
    <mergeCell ref="H255:H256"/>
    <mergeCell ref="I255:I256"/>
    <mergeCell ref="A259:A263"/>
    <mergeCell ref="B259:B263"/>
    <mergeCell ref="C259:C263"/>
    <mergeCell ref="D259:D263"/>
    <mergeCell ref="E259:E263"/>
    <mergeCell ref="F259:F263"/>
    <mergeCell ref="G259:G263"/>
    <mergeCell ref="H259:H263"/>
    <mergeCell ref="I259:I263"/>
    <mergeCell ref="A264:A268"/>
    <mergeCell ref="B264:B268"/>
    <mergeCell ref="C264:C268"/>
    <mergeCell ref="D264:D268"/>
    <mergeCell ref="E264:E268"/>
    <mergeCell ref="F264:F268"/>
    <mergeCell ref="G264:G268"/>
    <mergeCell ref="H264:H268"/>
    <mergeCell ref="I264:I268"/>
    <mergeCell ref="A270:A274"/>
    <mergeCell ref="B270:B274"/>
    <mergeCell ref="C270:C274"/>
    <mergeCell ref="D270:D272"/>
    <mergeCell ref="E270:E272"/>
    <mergeCell ref="F270:F272"/>
    <mergeCell ref="G270:G272"/>
    <mergeCell ref="H270:H272"/>
    <mergeCell ref="I270:I272"/>
    <mergeCell ref="D273:D274"/>
    <mergeCell ref="E273:E274"/>
    <mergeCell ref="F273:F274"/>
    <mergeCell ref="G273:G274"/>
    <mergeCell ref="H273:H274"/>
    <mergeCell ref="I273:I274"/>
    <mergeCell ref="A275:A279"/>
    <mergeCell ref="B275:B279"/>
    <mergeCell ref="C275:C279"/>
    <mergeCell ref="D275:D277"/>
    <mergeCell ref="E275:E277"/>
    <mergeCell ref="F275:F277"/>
    <mergeCell ref="G275:G277"/>
    <mergeCell ref="H275:H277"/>
    <mergeCell ref="I275:I277"/>
    <mergeCell ref="D278:D279"/>
    <mergeCell ref="E278:E279"/>
    <mergeCell ref="F278:F279"/>
    <mergeCell ref="G278:G279"/>
    <mergeCell ref="H278:H279"/>
    <mergeCell ref="I278:I279"/>
    <mergeCell ref="A282:A286"/>
    <mergeCell ref="B282:B286"/>
    <mergeCell ref="C282:C286"/>
    <mergeCell ref="D282:D284"/>
    <mergeCell ref="E282:E284"/>
    <mergeCell ref="F282:F284"/>
    <mergeCell ref="G282:G284"/>
    <mergeCell ref="H282:H284"/>
    <mergeCell ref="I282:I284"/>
    <mergeCell ref="D285:D286"/>
    <mergeCell ref="E285:E286"/>
    <mergeCell ref="F285:F286"/>
    <mergeCell ref="G285:G286"/>
    <mergeCell ref="H285:H286"/>
    <mergeCell ref="I285:I286"/>
    <mergeCell ref="A289:A293"/>
    <mergeCell ref="B289:B293"/>
    <mergeCell ref="C289:C293"/>
    <mergeCell ref="D289:D291"/>
    <mergeCell ref="E289:E291"/>
    <mergeCell ref="F289:F291"/>
    <mergeCell ref="G289:G291"/>
    <mergeCell ref="H289:H291"/>
    <mergeCell ref="I289:I291"/>
    <mergeCell ref="D292:D293"/>
    <mergeCell ref="E292:E293"/>
    <mergeCell ref="F292:F293"/>
    <mergeCell ref="G292:G293"/>
    <mergeCell ref="H292:H293"/>
    <mergeCell ref="I292:I293"/>
    <mergeCell ref="A294:A298"/>
    <mergeCell ref="B294:B298"/>
    <mergeCell ref="C294:C298"/>
    <mergeCell ref="D294:D296"/>
    <mergeCell ref="E294:E296"/>
    <mergeCell ref="F294:F296"/>
    <mergeCell ref="G294:G296"/>
    <mergeCell ref="H294:H296"/>
    <mergeCell ref="I294:I296"/>
    <mergeCell ref="D297:D298"/>
    <mergeCell ref="E297:E298"/>
    <mergeCell ref="F297:F298"/>
    <mergeCell ref="G297:G298"/>
    <mergeCell ref="H297:H298"/>
    <mergeCell ref="I297:I298"/>
    <mergeCell ref="A299:A303"/>
    <mergeCell ref="B299:B302"/>
    <mergeCell ref="C299:C303"/>
    <mergeCell ref="D299:D301"/>
    <mergeCell ref="E299:E301"/>
    <mergeCell ref="F299:F301"/>
    <mergeCell ref="G299:G301"/>
    <mergeCell ref="H299:H301"/>
    <mergeCell ref="I299:I301"/>
    <mergeCell ref="D302:D303"/>
    <mergeCell ref="E302:E303"/>
    <mergeCell ref="F302:F303"/>
    <mergeCell ref="G302:G303"/>
    <mergeCell ref="H302:H303"/>
    <mergeCell ref="I302:I303"/>
    <mergeCell ref="A304:A308"/>
    <mergeCell ref="C304:C308"/>
    <mergeCell ref="D304:D308"/>
    <mergeCell ref="F304:F308"/>
    <mergeCell ref="G304:G308"/>
    <mergeCell ref="A309:A313"/>
    <mergeCell ref="B309:B313"/>
    <mergeCell ref="C309:C313"/>
    <mergeCell ref="D309:D310"/>
    <mergeCell ref="E309:E310"/>
    <mergeCell ref="F309:F310"/>
    <mergeCell ref="G309:G310"/>
    <mergeCell ref="H309:H310"/>
    <mergeCell ref="I309:I310"/>
    <mergeCell ref="D312:D313"/>
    <mergeCell ref="E312:E313"/>
    <mergeCell ref="F312:F313"/>
    <mergeCell ref="G312:G313"/>
    <mergeCell ref="H312:H313"/>
    <mergeCell ref="I312:I313"/>
    <mergeCell ref="A314:H314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36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Roman,Обычный"&amp;12ffffff&amp;A</oddHeader>
    <oddFooter>&amp;C&amp;"Times New Roman,Обычный"&amp;12ffffffСтраница &amp;P</oddFooter>
  </headerFooter>
  <rowBreaks count="1" manualBreakCount="1">
    <brk id="57" man="true" max="16383" min="0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5938</TotalTime>
  <Application>LibreOffice/7.6.4.1$Windows_X86_64 LibreOffice_project/e19e193f88cd6c0525a17fb7a176ed8e6a3e2aa1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2020-09-03T13:40:09Z</dcterms:created>
  <dc:creator>Senkina-VS</dc:creator>
  <dc:description/>
  <dc:language>ru-RU</dc:language>
  <cp:lastModifiedBy>Яценко Полина Олеговна</cp:lastModifiedBy>
  <cp:lastPrinted>2024-04-22T14:49:07Z</cp:lastPrinted>
  <dcterms:modified xsi:type="dcterms:W3CDTF">2024-04-25T12:21:24Z</dcterms:modified>
  <cp:revision>406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